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4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5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6.xml" ContentType="application/vnd.openxmlformats-officedocument.drawing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7.xml" ContentType="application/vnd.openxmlformats-officedocument.drawing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drawings/drawing8.xml" ContentType="application/vnd.openxmlformats-officedocument.drawing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drawings/drawing9.xml" ContentType="application/vnd.openxmlformats-officedocument.drawing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drawings/drawing10.xml" ContentType="application/vnd.openxmlformats-officedocument.drawing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.G8ZDB7CG61TJFHH\Desktop\AJ.nut\Wildbetal leafbush\"/>
    </mc:Choice>
  </mc:AlternateContent>
  <xr:revisionPtr revIDLastSave="0" documentId="13_ncr:1_{63F258AC-3D2E-4227-8C2C-6303904008D0}" xr6:coauthVersionLast="44" xr6:coauthVersionMax="44" xr10:uidLastSave="{00000000-0000-0000-0000-000000000000}"/>
  <bookViews>
    <workbookView xWindow="-120" yWindow="-120" windowWidth="20730" windowHeight="11160" firstSheet="8" activeTab="11" xr2:uid="{A40C08F4-1E18-416E-8D8F-D1C73E325A26}"/>
  </bookViews>
  <sheets>
    <sheet name="Sheet1" sheetId="1" r:id="rId1"/>
    <sheet name="mean R-1" sheetId="8" r:id="rId2"/>
    <sheet name="100 mA R-1" sheetId="7" r:id="rId3"/>
    <sheet name="50 mA R-1" sheetId="6" r:id="rId4"/>
    <sheet name="25 mA R-1" sheetId="5" r:id="rId5"/>
    <sheet name="12.5 mA R-1" sheetId="4" r:id="rId6"/>
    <sheet name="Chlorophyll Raw data" sheetId="3" r:id="rId7"/>
    <sheet name="Reflectance mean" sheetId="9" r:id="rId8"/>
    <sheet name="Reflectance 12.5 mA" sheetId="11" r:id="rId9"/>
    <sheet name="Reflectance 25 mA " sheetId="12" r:id="rId10"/>
    <sheet name="Reflectance 50 mA " sheetId="13" r:id="rId11"/>
    <sheet name="Reflectance 100 mA  " sheetId="1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" i="3" l="1"/>
  <c r="S4" i="3"/>
  <c r="T4" i="3"/>
  <c r="U4" i="3"/>
  <c r="V4" i="3"/>
  <c r="W4" i="3"/>
  <c r="X4" i="3"/>
  <c r="S5" i="3"/>
  <c r="T5" i="3"/>
  <c r="U5" i="3"/>
  <c r="V5" i="3"/>
  <c r="W5" i="3"/>
  <c r="X5" i="3"/>
  <c r="S6" i="3"/>
  <c r="T6" i="3"/>
  <c r="U6" i="3"/>
  <c r="V6" i="3"/>
  <c r="W6" i="3"/>
  <c r="X6" i="3"/>
  <c r="S7" i="3"/>
  <c r="T7" i="3"/>
  <c r="U7" i="3"/>
  <c r="V7" i="3"/>
  <c r="W7" i="3"/>
  <c r="X7" i="3"/>
  <c r="S8" i="3"/>
  <c r="T8" i="3"/>
  <c r="U8" i="3"/>
  <c r="V8" i="3"/>
  <c r="W8" i="3"/>
  <c r="X8" i="3"/>
  <c r="S9" i="3"/>
  <c r="T9" i="3"/>
  <c r="U9" i="3"/>
  <c r="V9" i="3"/>
  <c r="W9" i="3"/>
  <c r="X9" i="3"/>
  <c r="S10" i="3"/>
  <c r="T10" i="3"/>
  <c r="U10" i="3"/>
  <c r="V10" i="3"/>
  <c r="W10" i="3"/>
  <c r="X10" i="3"/>
  <c r="S11" i="3"/>
  <c r="T11" i="3"/>
  <c r="U11" i="3"/>
  <c r="V11" i="3"/>
  <c r="W11" i="3"/>
  <c r="X11" i="3"/>
  <c r="S12" i="3"/>
  <c r="T12" i="3"/>
  <c r="U12" i="3"/>
  <c r="V12" i="3"/>
  <c r="W12" i="3"/>
  <c r="X12" i="3"/>
  <c r="S13" i="3"/>
  <c r="T13" i="3"/>
  <c r="U13" i="3"/>
  <c r="V13" i="3"/>
  <c r="W13" i="3"/>
  <c r="X13" i="3"/>
  <c r="S14" i="3"/>
  <c r="T14" i="3"/>
  <c r="U14" i="3"/>
  <c r="V14" i="3"/>
  <c r="W14" i="3"/>
  <c r="X14" i="3"/>
  <c r="S15" i="3"/>
  <c r="T15" i="3"/>
  <c r="U15" i="3"/>
  <c r="V15" i="3"/>
  <c r="W15" i="3"/>
  <c r="X15" i="3"/>
  <c r="S16" i="3"/>
  <c r="T16" i="3"/>
  <c r="U16" i="3"/>
  <c r="V16" i="3"/>
  <c r="W16" i="3"/>
  <c r="X16" i="3"/>
  <c r="S17" i="3"/>
  <c r="T17" i="3"/>
  <c r="U17" i="3"/>
  <c r="V17" i="3"/>
  <c r="W17" i="3"/>
  <c r="X17" i="3"/>
  <c r="S18" i="3"/>
  <c r="T18" i="3"/>
  <c r="U18" i="3"/>
  <c r="V18" i="3"/>
  <c r="W18" i="3"/>
  <c r="X18" i="3"/>
  <c r="S19" i="3"/>
  <c r="T19" i="3"/>
  <c r="U19" i="3"/>
  <c r="V19" i="3"/>
  <c r="W19" i="3"/>
  <c r="X19" i="3"/>
  <c r="S20" i="3"/>
  <c r="T20" i="3"/>
  <c r="U20" i="3"/>
  <c r="V20" i="3"/>
  <c r="W20" i="3"/>
  <c r="X20" i="3"/>
  <c r="S21" i="3"/>
  <c r="T21" i="3"/>
  <c r="U21" i="3"/>
  <c r="V21" i="3"/>
  <c r="W21" i="3"/>
  <c r="X21" i="3"/>
  <c r="S22" i="3"/>
  <c r="T22" i="3"/>
  <c r="U22" i="3"/>
  <c r="V22" i="3"/>
  <c r="W22" i="3"/>
  <c r="X22" i="3"/>
  <c r="S23" i="3"/>
  <c r="T23" i="3"/>
  <c r="U23" i="3"/>
  <c r="V23" i="3"/>
  <c r="W23" i="3"/>
  <c r="X23" i="3"/>
  <c r="S24" i="3"/>
  <c r="T24" i="3"/>
  <c r="U24" i="3"/>
  <c r="V24" i="3"/>
  <c r="W24" i="3"/>
  <c r="X24" i="3"/>
  <c r="S25" i="3"/>
  <c r="T25" i="3"/>
  <c r="U25" i="3"/>
  <c r="V25" i="3"/>
  <c r="W25" i="3"/>
  <c r="X25" i="3"/>
  <c r="S26" i="3"/>
  <c r="T26" i="3"/>
  <c r="U26" i="3"/>
  <c r="V26" i="3"/>
  <c r="W26" i="3"/>
  <c r="X26" i="3"/>
  <c r="S27" i="3"/>
  <c r="T27" i="3"/>
  <c r="U27" i="3"/>
  <c r="V27" i="3"/>
  <c r="W27" i="3"/>
  <c r="X27" i="3"/>
  <c r="S28" i="3"/>
  <c r="T28" i="3"/>
  <c r="U28" i="3"/>
  <c r="V28" i="3"/>
  <c r="W28" i="3"/>
  <c r="X28" i="3"/>
  <c r="S29" i="3"/>
  <c r="T29" i="3"/>
  <c r="U29" i="3"/>
  <c r="V29" i="3"/>
  <c r="W29" i="3"/>
  <c r="X29" i="3"/>
  <c r="S30" i="3"/>
  <c r="T30" i="3"/>
  <c r="U30" i="3"/>
  <c r="V30" i="3"/>
  <c r="W30" i="3"/>
  <c r="X30" i="3"/>
  <c r="S31" i="3"/>
  <c r="T31" i="3"/>
  <c r="U31" i="3"/>
  <c r="V31" i="3"/>
  <c r="W31" i="3"/>
  <c r="X31" i="3"/>
  <c r="S32" i="3"/>
  <c r="T32" i="3"/>
  <c r="U32" i="3"/>
  <c r="V32" i="3"/>
  <c r="W32" i="3"/>
  <c r="X32" i="3"/>
  <c r="S33" i="3"/>
  <c r="T33" i="3"/>
  <c r="U33" i="3"/>
  <c r="V33" i="3"/>
  <c r="W33" i="3"/>
  <c r="X33" i="3"/>
  <c r="S34" i="3"/>
  <c r="T34" i="3"/>
  <c r="U34" i="3"/>
  <c r="V34" i="3"/>
  <c r="W34" i="3"/>
  <c r="X34" i="3"/>
  <c r="S35" i="3"/>
  <c r="T35" i="3"/>
  <c r="U35" i="3"/>
  <c r="V35" i="3"/>
  <c r="W35" i="3"/>
  <c r="X35" i="3"/>
  <c r="S36" i="3"/>
  <c r="T36" i="3"/>
  <c r="U36" i="3"/>
  <c r="V36" i="3"/>
  <c r="W36" i="3"/>
  <c r="X36" i="3"/>
  <c r="S37" i="3"/>
  <c r="T37" i="3"/>
  <c r="U37" i="3"/>
  <c r="V37" i="3"/>
  <c r="W37" i="3"/>
  <c r="X37" i="3"/>
  <c r="S38" i="3"/>
  <c r="T38" i="3"/>
  <c r="U38" i="3"/>
  <c r="V38" i="3"/>
  <c r="W38" i="3"/>
  <c r="X38" i="3"/>
  <c r="S39" i="3"/>
  <c r="T39" i="3"/>
  <c r="U39" i="3"/>
  <c r="V39" i="3"/>
  <c r="W39" i="3"/>
  <c r="X39" i="3"/>
  <c r="S40" i="3"/>
  <c r="T40" i="3"/>
  <c r="U40" i="3"/>
  <c r="V40" i="3"/>
  <c r="W40" i="3"/>
  <c r="X40" i="3"/>
  <c r="S41" i="3"/>
  <c r="T41" i="3"/>
  <c r="U41" i="3"/>
  <c r="V41" i="3"/>
  <c r="W41" i="3"/>
  <c r="X41" i="3"/>
  <c r="S42" i="3"/>
  <c r="T42" i="3"/>
  <c r="U42" i="3"/>
  <c r="V42" i="3"/>
  <c r="W42" i="3"/>
  <c r="X42" i="3"/>
  <c r="S43" i="3"/>
  <c r="T43" i="3"/>
  <c r="U43" i="3"/>
  <c r="V43" i="3"/>
  <c r="W43" i="3"/>
  <c r="X43" i="3"/>
  <c r="S44" i="3"/>
  <c r="T44" i="3"/>
  <c r="U44" i="3"/>
  <c r="V44" i="3"/>
  <c r="W44" i="3"/>
  <c r="X44" i="3"/>
  <c r="S45" i="3"/>
  <c r="T45" i="3"/>
  <c r="U45" i="3"/>
  <c r="V45" i="3"/>
  <c r="W45" i="3"/>
  <c r="X45" i="3"/>
  <c r="S46" i="3"/>
  <c r="T46" i="3"/>
  <c r="U46" i="3"/>
  <c r="V46" i="3"/>
  <c r="W46" i="3"/>
  <c r="X46" i="3"/>
  <c r="S47" i="3"/>
  <c r="T47" i="3"/>
  <c r="U47" i="3"/>
  <c r="V47" i="3"/>
  <c r="W47" i="3"/>
  <c r="X47" i="3"/>
  <c r="S48" i="3"/>
  <c r="T48" i="3"/>
  <c r="U48" i="3"/>
  <c r="V48" i="3"/>
  <c r="W48" i="3"/>
  <c r="X48" i="3"/>
  <c r="S49" i="3"/>
  <c r="T49" i="3"/>
  <c r="U49" i="3"/>
  <c r="V49" i="3"/>
  <c r="W49" i="3"/>
  <c r="X49" i="3"/>
  <c r="S50" i="3"/>
  <c r="T50" i="3"/>
  <c r="U50" i="3"/>
  <c r="V50" i="3"/>
  <c r="W50" i="3"/>
  <c r="X50" i="3"/>
  <c r="S51" i="3"/>
  <c r="T51" i="3"/>
  <c r="U51" i="3"/>
  <c r="V51" i="3"/>
  <c r="W51" i="3"/>
  <c r="X51" i="3"/>
  <c r="S52" i="3"/>
  <c r="T52" i="3"/>
  <c r="U52" i="3"/>
  <c r="V52" i="3"/>
  <c r="W52" i="3"/>
  <c r="X52" i="3"/>
  <c r="S53" i="3"/>
  <c r="T53" i="3"/>
  <c r="U53" i="3"/>
  <c r="V53" i="3"/>
  <c r="W53" i="3"/>
  <c r="X53" i="3"/>
  <c r="S54" i="3"/>
  <c r="T54" i="3"/>
  <c r="U54" i="3"/>
  <c r="V54" i="3"/>
  <c r="W54" i="3"/>
  <c r="X54" i="3"/>
  <c r="S55" i="3"/>
  <c r="T55" i="3"/>
  <c r="U55" i="3"/>
  <c r="V55" i="3"/>
  <c r="W55" i="3"/>
  <c r="X55" i="3"/>
  <c r="S56" i="3"/>
  <c r="T56" i="3"/>
  <c r="U56" i="3"/>
  <c r="V56" i="3"/>
  <c r="W56" i="3"/>
  <c r="X56" i="3"/>
  <c r="S57" i="3"/>
  <c r="T57" i="3"/>
  <c r="U57" i="3"/>
  <c r="V57" i="3"/>
  <c r="W57" i="3"/>
  <c r="X57" i="3"/>
  <c r="S58" i="3"/>
  <c r="T58" i="3"/>
  <c r="U58" i="3"/>
  <c r="V58" i="3"/>
  <c r="W58" i="3"/>
  <c r="X58" i="3"/>
  <c r="S59" i="3"/>
  <c r="T59" i="3"/>
  <c r="U59" i="3"/>
  <c r="V59" i="3"/>
  <c r="W59" i="3"/>
  <c r="X59" i="3"/>
  <c r="S60" i="3"/>
  <c r="T60" i="3"/>
  <c r="U60" i="3"/>
  <c r="V60" i="3"/>
  <c r="W60" i="3"/>
  <c r="X60" i="3"/>
  <c r="S61" i="3"/>
  <c r="T61" i="3"/>
  <c r="U61" i="3"/>
  <c r="V61" i="3"/>
  <c r="W61" i="3"/>
  <c r="X61" i="3"/>
  <c r="S62" i="3"/>
  <c r="T62" i="3"/>
  <c r="U62" i="3"/>
  <c r="V62" i="3"/>
  <c r="W62" i="3"/>
  <c r="X62" i="3"/>
  <c r="T3" i="3"/>
  <c r="U3" i="3"/>
  <c r="V3" i="3"/>
  <c r="W3" i="3"/>
  <c r="X3" i="3"/>
  <c r="Z63" i="8" l="1"/>
  <c r="Y63" i="8"/>
  <c r="X63" i="8"/>
  <c r="W63" i="8"/>
  <c r="V63" i="8"/>
  <c r="U63" i="8"/>
  <c r="G64" i="8"/>
  <c r="F64" i="8"/>
  <c r="E64" i="8"/>
  <c r="D64" i="8"/>
  <c r="C64" i="8"/>
  <c r="B64" i="8"/>
  <c r="G64" i="7"/>
  <c r="F64" i="7"/>
  <c r="E64" i="7"/>
  <c r="D64" i="7"/>
  <c r="C64" i="7"/>
  <c r="B64" i="7"/>
  <c r="G64" i="6"/>
  <c r="F64" i="6"/>
  <c r="E64" i="6"/>
  <c r="D64" i="6"/>
  <c r="C64" i="6"/>
  <c r="B64" i="6"/>
  <c r="G64" i="5"/>
  <c r="F64" i="5"/>
  <c r="E64" i="5"/>
  <c r="D64" i="5"/>
  <c r="C64" i="5"/>
  <c r="B64" i="5"/>
  <c r="C64" i="4"/>
  <c r="D64" i="4"/>
  <c r="E64" i="4"/>
  <c r="F64" i="4"/>
  <c r="G64" i="4"/>
  <c r="B64" i="4"/>
  <c r="Y61" i="8" l="1"/>
  <c r="W61" i="8"/>
  <c r="U61" i="8"/>
  <c r="W60" i="8"/>
  <c r="U60" i="8"/>
  <c r="Y59" i="8"/>
  <c r="U59" i="8"/>
  <c r="Y58" i="8"/>
  <c r="W58" i="8"/>
  <c r="U58" i="8"/>
  <c r="Y57" i="8"/>
  <c r="W57" i="8"/>
  <c r="Y56" i="8"/>
  <c r="W56" i="8"/>
  <c r="U56" i="8"/>
  <c r="W55" i="8"/>
  <c r="U55" i="8"/>
  <c r="Y53" i="8"/>
  <c r="U53" i="8"/>
  <c r="Y52" i="8"/>
  <c r="W52" i="8"/>
  <c r="Y51" i="8"/>
  <c r="W51" i="8"/>
  <c r="U51" i="8"/>
  <c r="Y50" i="8"/>
  <c r="W50" i="8"/>
  <c r="U50" i="8"/>
  <c r="W49" i="8"/>
  <c r="U49" i="8"/>
  <c r="Y48" i="8"/>
  <c r="U48" i="8"/>
  <c r="Y47" i="8"/>
  <c r="W47" i="8"/>
  <c r="Y46" i="8"/>
  <c r="W46" i="8"/>
  <c r="U46" i="8"/>
  <c r="Y45" i="8"/>
  <c r="W45" i="8"/>
  <c r="U45" i="8"/>
  <c r="W44" i="8"/>
  <c r="U44" i="8"/>
  <c r="Y43" i="8"/>
  <c r="U43" i="8"/>
  <c r="Y42" i="8"/>
  <c r="W42" i="8"/>
  <c r="U42" i="8"/>
  <c r="Y41" i="8"/>
  <c r="W41" i="8"/>
  <c r="Y40" i="8"/>
  <c r="W40" i="8"/>
  <c r="U40" i="8"/>
  <c r="W39" i="8"/>
  <c r="U39" i="8"/>
  <c r="Y37" i="8"/>
  <c r="U37" i="8"/>
  <c r="Y36" i="8"/>
  <c r="W36" i="8"/>
  <c r="Y35" i="8"/>
  <c r="W35" i="8"/>
  <c r="U35" i="8"/>
  <c r="Y34" i="8"/>
  <c r="W34" i="8"/>
  <c r="U34" i="8"/>
  <c r="W33" i="8"/>
  <c r="U33" i="8"/>
  <c r="Y32" i="8"/>
  <c r="U32" i="8"/>
  <c r="Y31" i="8"/>
  <c r="W31" i="8"/>
  <c r="Y30" i="8"/>
  <c r="W30" i="8"/>
  <c r="U30" i="8"/>
  <c r="Y29" i="8"/>
  <c r="W29" i="8"/>
  <c r="U29" i="8"/>
  <c r="W28" i="8"/>
  <c r="U28" i="8"/>
  <c r="Y27" i="8"/>
  <c r="U27" i="8"/>
  <c r="Y26" i="8"/>
  <c r="W26" i="8"/>
  <c r="U26" i="8"/>
  <c r="Y25" i="8"/>
  <c r="W25" i="8"/>
  <c r="Y24" i="8"/>
  <c r="W24" i="8"/>
  <c r="U24" i="8"/>
  <c r="W23" i="8"/>
  <c r="U23" i="8"/>
  <c r="Y21" i="8"/>
  <c r="U21" i="8"/>
  <c r="Y20" i="8"/>
  <c r="W20" i="8"/>
  <c r="Y19" i="8"/>
  <c r="W19" i="8"/>
  <c r="U19" i="8"/>
  <c r="Y18" i="8"/>
  <c r="W18" i="8"/>
  <c r="U18" i="8"/>
  <c r="W17" i="8"/>
  <c r="U17" i="8"/>
  <c r="Y16" i="8"/>
  <c r="U16" i="8"/>
  <c r="Y15" i="8"/>
  <c r="W15" i="8"/>
  <c r="Y14" i="8"/>
  <c r="W14" i="8"/>
  <c r="U14" i="8"/>
  <c r="Y13" i="8"/>
  <c r="W13" i="8"/>
  <c r="U13" i="8"/>
  <c r="W12" i="8"/>
  <c r="U12" i="8"/>
  <c r="Y11" i="8"/>
  <c r="U11" i="8"/>
  <c r="Y10" i="8"/>
  <c r="W10" i="8"/>
  <c r="Y9" i="8"/>
  <c r="W9" i="8"/>
  <c r="Y8" i="8"/>
  <c r="W8" i="8"/>
  <c r="U8" i="8"/>
  <c r="W7" i="8"/>
  <c r="U7" i="8"/>
  <c r="Y6" i="8"/>
  <c r="W6" i="8"/>
  <c r="U6" i="8"/>
  <c r="Y5" i="8"/>
  <c r="W5" i="8"/>
  <c r="U5" i="8"/>
  <c r="W4" i="8"/>
  <c r="U4" i="8"/>
  <c r="Y60" i="8"/>
  <c r="W59" i="8"/>
  <c r="U57" i="8"/>
  <c r="Y55" i="8"/>
  <c r="W53" i="8"/>
  <c r="U52" i="8"/>
  <c r="Y49" i="8"/>
  <c r="W48" i="8"/>
  <c r="U47" i="8"/>
  <c r="Y44" i="8"/>
  <c r="W43" i="8"/>
  <c r="U41" i="8"/>
  <c r="Y39" i="8"/>
  <c r="W37" i="8"/>
  <c r="U36" i="8"/>
  <c r="Y33" i="8"/>
  <c r="W32" i="8"/>
  <c r="U31" i="8"/>
  <c r="Y28" i="8"/>
  <c r="W27" i="8"/>
  <c r="U25" i="8"/>
  <c r="Y23" i="8"/>
  <c r="W21" i="8"/>
  <c r="U20" i="8"/>
  <c r="Y17" i="8"/>
  <c r="W16" i="8"/>
  <c r="U15" i="8"/>
  <c r="Y12" i="8"/>
  <c r="W11" i="8"/>
  <c r="U9" i="8"/>
  <c r="Y7" i="8"/>
  <c r="Y4" i="8"/>
  <c r="Z62" i="8"/>
  <c r="Y62" i="8"/>
  <c r="X62" i="8"/>
  <c r="W62" i="8"/>
  <c r="V62" i="8"/>
  <c r="U62" i="8"/>
  <c r="K62" i="8"/>
  <c r="Z61" i="8"/>
  <c r="X61" i="8"/>
  <c r="V61" i="8"/>
  <c r="K61" i="8"/>
  <c r="Z60" i="8"/>
  <c r="X60" i="8"/>
  <c r="V60" i="8"/>
  <c r="K60" i="8"/>
  <c r="Z59" i="8"/>
  <c r="X59" i="8"/>
  <c r="V59" i="8"/>
  <c r="K59" i="8"/>
  <c r="Z58" i="8"/>
  <c r="X58" i="8"/>
  <c r="V58" i="8"/>
  <c r="K58" i="8"/>
  <c r="Z57" i="8"/>
  <c r="X57" i="8"/>
  <c r="V57" i="8"/>
  <c r="K57" i="8"/>
  <c r="Z56" i="8"/>
  <c r="X56" i="8"/>
  <c r="V56" i="8"/>
  <c r="K56" i="8"/>
  <c r="Z55" i="8"/>
  <c r="X55" i="8"/>
  <c r="V55" i="8"/>
  <c r="K55" i="8"/>
  <c r="Z54" i="8"/>
  <c r="Y54" i="8"/>
  <c r="X54" i="8"/>
  <c r="W54" i="8"/>
  <c r="V54" i="8"/>
  <c r="U54" i="8"/>
  <c r="K54" i="8"/>
  <c r="Z53" i="8"/>
  <c r="X53" i="8"/>
  <c r="V53" i="8"/>
  <c r="K53" i="8"/>
  <c r="Z52" i="8"/>
  <c r="X52" i="8"/>
  <c r="V52" i="8"/>
  <c r="K52" i="8"/>
  <c r="Z51" i="8"/>
  <c r="X51" i="8"/>
  <c r="V51" i="8"/>
  <c r="K51" i="8"/>
  <c r="Z50" i="8"/>
  <c r="X50" i="8"/>
  <c r="V50" i="8"/>
  <c r="K50" i="8"/>
  <c r="Z49" i="8"/>
  <c r="X49" i="8"/>
  <c r="V49" i="8"/>
  <c r="K49" i="8"/>
  <c r="Z48" i="8"/>
  <c r="X48" i="8"/>
  <c r="V48" i="8"/>
  <c r="K48" i="8"/>
  <c r="Z47" i="8"/>
  <c r="X47" i="8"/>
  <c r="V47" i="8"/>
  <c r="K47" i="8"/>
  <c r="Z46" i="8"/>
  <c r="X46" i="8"/>
  <c r="V46" i="8"/>
  <c r="K46" i="8"/>
  <c r="Z45" i="8"/>
  <c r="X45" i="8"/>
  <c r="V45" i="8"/>
  <c r="K45" i="8"/>
  <c r="Z44" i="8"/>
  <c r="X44" i="8"/>
  <c r="V44" i="8"/>
  <c r="K44" i="8"/>
  <c r="Z43" i="8"/>
  <c r="X43" i="8"/>
  <c r="V43" i="8"/>
  <c r="K43" i="8"/>
  <c r="Z42" i="8"/>
  <c r="X42" i="8"/>
  <c r="V42" i="8"/>
  <c r="K42" i="8"/>
  <c r="Z41" i="8"/>
  <c r="X41" i="8"/>
  <c r="V41" i="8"/>
  <c r="K41" i="8"/>
  <c r="Z40" i="8"/>
  <c r="X40" i="8"/>
  <c r="V40" i="8"/>
  <c r="K40" i="8"/>
  <c r="Z39" i="8"/>
  <c r="X39" i="8"/>
  <c r="V39" i="8"/>
  <c r="K39" i="8"/>
  <c r="Z38" i="8"/>
  <c r="Y38" i="8"/>
  <c r="X38" i="8"/>
  <c r="W38" i="8"/>
  <c r="V38" i="8"/>
  <c r="U38" i="8"/>
  <c r="K38" i="8"/>
  <c r="Z37" i="8"/>
  <c r="X37" i="8"/>
  <c r="V37" i="8"/>
  <c r="K37" i="8"/>
  <c r="Z36" i="8"/>
  <c r="X36" i="8"/>
  <c r="V36" i="8"/>
  <c r="K36" i="8"/>
  <c r="Z35" i="8"/>
  <c r="X35" i="8"/>
  <c r="V35" i="8"/>
  <c r="K35" i="8"/>
  <c r="Z34" i="8"/>
  <c r="X34" i="8"/>
  <c r="V34" i="8"/>
  <c r="K34" i="8"/>
  <c r="Z33" i="8"/>
  <c r="X33" i="8"/>
  <c r="V33" i="8"/>
  <c r="K33" i="8"/>
  <c r="Z32" i="8"/>
  <c r="X32" i="8"/>
  <c r="V32" i="8"/>
  <c r="K32" i="8"/>
  <c r="Z31" i="8"/>
  <c r="X31" i="8"/>
  <c r="V31" i="8"/>
  <c r="K31" i="8"/>
  <c r="Z30" i="8"/>
  <c r="X30" i="8"/>
  <c r="V30" i="8"/>
  <c r="K30" i="8"/>
  <c r="Z29" i="8"/>
  <c r="X29" i="8"/>
  <c r="V29" i="8"/>
  <c r="K29" i="8"/>
  <c r="Z28" i="8"/>
  <c r="X28" i="8"/>
  <c r="V28" i="8"/>
  <c r="K28" i="8"/>
  <c r="Z27" i="8"/>
  <c r="X27" i="8"/>
  <c r="V27" i="8"/>
  <c r="K27" i="8"/>
  <c r="Z26" i="8"/>
  <c r="X26" i="8"/>
  <c r="V26" i="8"/>
  <c r="K26" i="8"/>
  <c r="Z25" i="8"/>
  <c r="X25" i="8"/>
  <c r="V25" i="8"/>
  <c r="K25" i="8"/>
  <c r="Z24" i="8"/>
  <c r="X24" i="8"/>
  <c r="V24" i="8"/>
  <c r="K24" i="8"/>
  <c r="Z23" i="8"/>
  <c r="X23" i="8"/>
  <c r="V23" i="8"/>
  <c r="K23" i="8"/>
  <c r="Z22" i="8"/>
  <c r="Y22" i="8"/>
  <c r="X22" i="8"/>
  <c r="W22" i="8"/>
  <c r="V22" i="8"/>
  <c r="U22" i="8"/>
  <c r="K22" i="8"/>
  <c r="Z21" i="8"/>
  <c r="X21" i="8"/>
  <c r="V21" i="8"/>
  <c r="K21" i="8"/>
  <c r="Z20" i="8"/>
  <c r="X20" i="8"/>
  <c r="V20" i="8"/>
  <c r="K20" i="8"/>
  <c r="Z19" i="8"/>
  <c r="X19" i="8"/>
  <c r="V19" i="8"/>
  <c r="K19" i="8"/>
  <c r="Z18" i="8"/>
  <c r="X18" i="8"/>
  <c r="V18" i="8"/>
  <c r="K18" i="8"/>
  <c r="Z17" i="8"/>
  <c r="X17" i="8"/>
  <c r="V17" i="8"/>
  <c r="K17" i="8"/>
  <c r="Z16" i="8"/>
  <c r="X16" i="8"/>
  <c r="V16" i="8"/>
  <c r="K16" i="8"/>
  <c r="Z15" i="8"/>
  <c r="X15" i="8"/>
  <c r="V15" i="8"/>
  <c r="K15" i="8"/>
  <c r="Z14" i="8"/>
  <c r="X14" i="8"/>
  <c r="V14" i="8"/>
  <c r="K14" i="8"/>
  <c r="Z13" i="8"/>
  <c r="X13" i="8"/>
  <c r="V13" i="8"/>
  <c r="K13" i="8"/>
  <c r="Z12" i="8"/>
  <c r="X12" i="8"/>
  <c r="V12" i="8"/>
  <c r="K12" i="8"/>
  <c r="Z11" i="8"/>
  <c r="X11" i="8"/>
  <c r="V11" i="8"/>
  <c r="K11" i="8"/>
  <c r="Z10" i="8"/>
  <c r="X10" i="8"/>
  <c r="V10" i="8"/>
  <c r="U10" i="8"/>
  <c r="K10" i="8"/>
  <c r="Z9" i="8"/>
  <c r="X9" i="8"/>
  <c r="V9" i="8"/>
  <c r="K9" i="8"/>
  <c r="Z8" i="8"/>
  <c r="X8" i="8"/>
  <c r="V8" i="8"/>
  <c r="K8" i="8"/>
  <c r="Z7" i="8"/>
  <c r="X7" i="8"/>
  <c r="V7" i="8"/>
  <c r="K7" i="8"/>
  <c r="Z6" i="8"/>
  <c r="X6" i="8"/>
  <c r="V6" i="8"/>
  <c r="K6" i="8"/>
  <c r="Z5" i="8"/>
  <c r="X5" i="8"/>
  <c r="V5" i="8"/>
  <c r="K5" i="8"/>
  <c r="Z4" i="8"/>
  <c r="X4" i="8"/>
  <c r="V4" i="8"/>
  <c r="K4" i="8"/>
  <c r="Z3" i="8"/>
  <c r="Y3" i="8"/>
  <c r="X3" i="8"/>
  <c r="W3" i="8"/>
  <c r="V3" i="8"/>
  <c r="U3" i="8"/>
  <c r="K3" i="8"/>
  <c r="Z62" i="7"/>
  <c r="Y62" i="7"/>
  <c r="X62" i="7"/>
  <c r="W62" i="7"/>
  <c r="V62" i="7"/>
  <c r="U62" i="7"/>
  <c r="K62" i="7"/>
  <c r="Z61" i="7"/>
  <c r="Y61" i="7"/>
  <c r="X61" i="7"/>
  <c r="W61" i="7"/>
  <c r="V61" i="7"/>
  <c r="U61" i="7"/>
  <c r="K61" i="7"/>
  <c r="Z60" i="7"/>
  <c r="Y60" i="7"/>
  <c r="X60" i="7"/>
  <c r="W60" i="7"/>
  <c r="V60" i="7"/>
  <c r="U60" i="7"/>
  <c r="K60" i="7"/>
  <c r="Z59" i="7"/>
  <c r="Y59" i="7"/>
  <c r="X59" i="7"/>
  <c r="W59" i="7"/>
  <c r="V59" i="7"/>
  <c r="U59" i="7"/>
  <c r="K59" i="7"/>
  <c r="Z58" i="7"/>
  <c r="Y58" i="7"/>
  <c r="X58" i="7"/>
  <c r="W58" i="7"/>
  <c r="V58" i="7"/>
  <c r="U58" i="7"/>
  <c r="K58" i="7"/>
  <c r="Z57" i="7"/>
  <c r="Y57" i="7"/>
  <c r="X57" i="7"/>
  <c r="W57" i="7"/>
  <c r="V57" i="7"/>
  <c r="U57" i="7"/>
  <c r="K57" i="7"/>
  <c r="Z56" i="7"/>
  <c r="Y56" i="7"/>
  <c r="X56" i="7"/>
  <c r="W56" i="7"/>
  <c r="V56" i="7"/>
  <c r="U56" i="7"/>
  <c r="K56" i="7"/>
  <c r="Z55" i="7"/>
  <c r="Y55" i="7"/>
  <c r="X55" i="7"/>
  <c r="W55" i="7"/>
  <c r="V55" i="7"/>
  <c r="U55" i="7"/>
  <c r="K55" i="7"/>
  <c r="Z54" i="7"/>
  <c r="Y54" i="7"/>
  <c r="X54" i="7"/>
  <c r="W54" i="7"/>
  <c r="V54" i="7"/>
  <c r="U54" i="7"/>
  <c r="K54" i="7"/>
  <c r="Z53" i="7"/>
  <c r="Y53" i="7"/>
  <c r="X53" i="7"/>
  <c r="W53" i="7"/>
  <c r="V53" i="7"/>
  <c r="U53" i="7"/>
  <c r="K53" i="7"/>
  <c r="Z52" i="7"/>
  <c r="Y52" i="7"/>
  <c r="X52" i="7"/>
  <c r="W52" i="7"/>
  <c r="V52" i="7"/>
  <c r="U52" i="7"/>
  <c r="K52" i="7"/>
  <c r="Z51" i="7"/>
  <c r="Y51" i="7"/>
  <c r="X51" i="7"/>
  <c r="W51" i="7"/>
  <c r="V51" i="7"/>
  <c r="U51" i="7"/>
  <c r="K51" i="7"/>
  <c r="Z50" i="7"/>
  <c r="Y50" i="7"/>
  <c r="X50" i="7"/>
  <c r="W50" i="7"/>
  <c r="V50" i="7"/>
  <c r="U50" i="7"/>
  <c r="K50" i="7"/>
  <c r="Z49" i="7"/>
  <c r="Y49" i="7"/>
  <c r="X49" i="7"/>
  <c r="W49" i="7"/>
  <c r="V49" i="7"/>
  <c r="U49" i="7"/>
  <c r="K49" i="7"/>
  <c r="Z48" i="7"/>
  <c r="Y48" i="7"/>
  <c r="X48" i="7"/>
  <c r="W48" i="7"/>
  <c r="V48" i="7"/>
  <c r="U48" i="7"/>
  <c r="K48" i="7"/>
  <c r="Z47" i="7"/>
  <c r="Y47" i="7"/>
  <c r="X47" i="7"/>
  <c r="W47" i="7"/>
  <c r="V47" i="7"/>
  <c r="U47" i="7"/>
  <c r="K47" i="7"/>
  <c r="Z46" i="7"/>
  <c r="Y46" i="7"/>
  <c r="X46" i="7"/>
  <c r="W46" i="7"/>
  <c r="V46" i="7"/>
  <c r="U46" i="7"/>
  <c r="K46" i="7"/>
  <c r="Z45" i="7"/>
  <c r="Y45" i="7"/>
  <c r="X45" i="7"/>
  <c r="W45" i="7"/>
  <c r="V45" i="7"/>
  <c r="U45" i="7"/>
  <c r="K45" i="7"/>
  <c r="Z44" i="7"/>
  <c r="Y44" i="7"/>
  <c r="X44" i="7"/>
  <c r="W44" i="7"/>
  <c r="V44" i="7"/>
  <c r="U44" i="7"/>
  <c r="K44" i="7"/>
  <c r="Z43" i="7"/>
  <c r="Y43" i="7"/>
  <c r="X43" i="7"/>
  <c r="W43" i="7"/>
  <c r="V43" i="7"/>
  <c r="U43" i="7"/>
  <c r="K43" i="7"/>
  <c r="Z42" i="7"/>
  <c r="Y42" i="7"/>
  <c r="X42" i="7"/>
  <c r="W42" i="7"/>
  <c r="V42" i="7"/>
  <c r="U42" i="7"/>
  <c r="K42" i="7"/>
  <c r="Z41" i="7"/>
  <c r="Y41" i="7"/>
  <c r="X41" i="7"/>
  <c r="W41" i="7"/>
  <c r="V41" i="7"/>
  <c r="U41" i="7"/>
  <c r="K41" i="7"/>
  <c r="Z40" i="7"/>
  <c r="Y40" i="7"/>
  <c r="X40" i="7"/>
  <c r="W40" i="7"/>
  <c r="V40" i="7"/>
  <c r="U40" i="7"/>
  <c r="K40" i="7"/>
  <c r="Z39" i="7"/>
  <c r="Y39" i="7"/>
  <c r="X39" i="7"/>
  <c r="W39" i="7"/>
  <c r="V39" i="7"/>
  <c r="U39" i="7"/>
  <c r="K39" i="7"/>
  <c r="Z38" i="7"/>
  <c r="Y38" i="7"/>
  <c r="X38" i="7"/>
  <c r="W38" i="7"/>
  <c r="V38" i="7"/>
  <c r="U38" i="7"/>
  <c r="K38" i="7"/>
  <c r="Z37" i="7"/>
  <c r="Y37" i="7"/>
  <c r="X37" i="7"/>
  <c r="W37" i="7"/>
  <c r="V37" i="7"/>
  <c r="U37" i="7"/>
  <c r="K37" i="7"/>
  <c r="Z36" i="7"/>
  <c r="Y36" i="7"/>
  <c r="X36" i="7"/>
  <c r="W36" i="7"/>
  <c r="V36" i="7"/>
  <c r="U36" i="7"/>
  <c r="K36" i="7"/>
  <c r="Z35" i="7"/>
  <c r="Y35" i="7"/>
  <c r="X35" i="7"/>
  <c r="W35" i="7"/>
  <c r="V35" i="7"/>
  <c r="U35" i="7"/>
  <c r="K35" i="7"/>
  <c r="Z34" i="7"/>
  <c r="Y34" i="7"/>
  <c r="X34" i="7"/>
  <c r="W34" i="7"/>
  <c r="V34" i="7"/>
  <c r="U34" i="7"/>
  <c r="K34" i="7"/>
  <c r="Z33" i="7"/>
  <c r="Y33" i="7"/>
  <c r="X33" i="7"/>
  <c r="W33" i="7"/>
  <c r="V33" i="7"/>
  <c r="U33" i="7"/>
  <c r="K33" i="7"/>
  <c r="Z32" i="7"/>
  <c r="Y32" i="7"/>
  <c r="X32" i="7"/>
  <c r="W32" i="7"/>
  <c r="V32" i="7"/>
  <c r="U32" i="7"/>
  <c r="K32" i="7"/>
  <c r="Z31" i="7"/>
  <c r="Y31" i="7"/>
  <c r="X31" i="7"/>
  <c r="W31" i="7"/>
  <c r="V31" i="7"/>
  <c r="U31" i="7"/>
  <c r="K31" i="7"/>
  <c r="Z30" i="7"/>
  <c r="Y30" i="7"/>
  <c r="X30" i="7"/>
  <c r="W30" i="7"/>
  <c r="V30" i="7"/>
  <c r="U30" i="7"/>
  <c r="K30" i="7"/>
  <c r="Z29" i="7"/>
  <c r="Y29" i="7"/>
  <c r="X29" i="7"/>
  <c r="W29" i="7"/>
  <c r="V29" i="7"/>
  <c r="U29" i="7"/>
  <c r="K29" i="7"/>
  <c r="Z28" i="7"/>
  <c r="Y28" i="7"/>
  <c r="X28" i="7"/>
  <c r="W28" i="7"/>
  <c r="V28" i="7"/>
  <c r="U28" i="7"/>
  <c r="K28" i="7"/>
  <c r="Z27" i="7"/>
  <c r="Y27" i="7"/>
  <c r="X27" i="7"/>
  <c r="W27" i="7"/>
  <c r="V27" i="7"/>
  <c r="U27" i="7"/>
  <c r="K27" i="7"/>
  <c r="Z26" i="7"/>
  <c r="Y26" i="7"/>
  <c r="X26" i="7"/>
  <c r="W26" i="7"/>
  <c r="V26" i="7"/>
  <c r="U26" i="7"/>
  <c r="K26" i="7"/>
  <c r="Z25" i="7"/>
  <c r="Y25" i="7"/>
  <c r="X25" i="7"/>
  <c r="W25" i="7"/>
  <c r="V25" i="7"/>
  <c r="U25" i="7"/>
  <c r="K25" i="7"/>
  <c r="Z24" i="7"/>
  <c r="Y24" i="7"/>
  <c r="X24" i="7"/>
  <c r="W24" i="7"/>
  <c r="V24" i="7"/>
  <c r="U24" i="7"/>
  <c r="K24" i="7"/>
  <c r="Z23" i="7"/>
  <c r="Y23" i="7"/>
  <c r="X23" i="7"/>
  <c r="W23" i="7"/>
  <c r="V23" i="7"/>
  <c r="U23" i="7"/>
  <c r="K23" i="7"/>
  <c r="Z22" i="7"/>
  <c r="Y22" i="7"/>
  <c r="X22" i="7"/>
  <c r="W22" i="7"/>
  <c r="V22" i="7"/>
  <c r="U22" i="7"/>
  <c r="K22" i="7"/>
  <c r="Z21" i="7"/>
  <c r="Y21" i="7"/>
  <c r="X21" i="7"/>
  <c r="W21" i="7"/>
  <c r="V21" i="7"/>
  <c r="U21" i="7"/>
  <c r="K21" i="7"/>
  <c r="Z20" i="7"/>
  <c r="Y20" i="7"/>
  <c r="X20" i="7"/>
  <c r="W20" i="7"/>
  <c r="V20" i="7"/>
  <c r="U20" i="7"/>
  <c r="K20" i="7"/>
  <c r="Z19" i="7"/>
  <c r="Y19" i="7"/>
  <c r="X19" i="7"/>
  <c r="W19" i="7"/>
  <c r="V19" i="7"/>
  <c r="U19" i="7"/>
  <c r="K19" i="7"/>
  <c r="Z18" i="7"/>
  <c r="Y18" i="7"/>
  <c r="X18" i="7"/>
  <c r="W18" i="7"/>
  <c r="V18" i="7"/>
  <c r="U18" i="7"/>
  <c r="K18" i="7"/>
  <c r="Z17" i="7"/>
  <c r="Y17" i="7"/>
  <c r="X17" i="7"/>
  <c r="W17" i="7"/>
  <c r="V17" i="7"/>
  <c r="U17" i="7"/>
  <c r="K17" i="7"/>
  <c r="Z16" i="7"/>
  <c r="Y16" i="7"/>
  <c r="X16" i="7"/>
  <c r="W16" i="7"/>
  <c r="V16" i="7"/>
  <c r="U16" i="7"/>
  <c r="K16" i="7"/>
  <c r="Z15" i="7"/>
  <c r="Y15" i="7"/>
  <c r="X15" i="7"/>
  <c r="W15" i="7"/>
  <c r="V15" i="7"/>
  <c r="U15" i="7"/>
  <c r="K15" i="7"/>
  <c r="Z14" i="7"/>
  <c r="Y14" i="7"/>
  <c r="X14" i="7"/>
  <c r="W14" i="7"/>
  <c r="V14" i="7"/>
  <c r="U14" i="7"/>
  <c r="K14" i="7"/>
  <c r="Z13" i="7"/>
  <c r="Y13" i="7"/>
  <c r="X13" i="7"/>
  <c r="W13" i="7"/>
  <c r="V13" i="7"/>
  <c r="U13" i="7"/>
  <c r="K13" i="7"/>
  <c r="Z12" i="7"/>
  <c r="Y12" i="7"/>
  <c r="X12" i="7"/>
  <c r="W12" i="7"/>
  <c r="V12" i="7"/>
  <c r="U12" i="7"/>
  <c r="K12" i="7"/>
  <c r="Z11" i="7"/>
  <c r="Y11" i="7"/>
  <c r="X11" i="7"/>
  <c r="W11" i="7"/>
  <c r="V11" i="7"/>
  <c r="U11" i="7"/>
  <c r="K11" i="7"/>
  <c r="Z10" i="7"/>
  <c r="Y10" i="7"/>
  <c r="X10" i="7"/>
  <c r="W10" i="7"/>
  <c r="V10" i="7"/>
  <c r="U10" i="7"/>
  <c r="K10" i="7"/>
  <c r="Z9" i="7"/>
  <c r="Y9" i="7"/>
  <c r="X9" i="7"/>
  <c r="W9" i="7"/>
  <c r="V9" i="7"/>
  <c r="U9" i="7"/>
  <c r="K9" i="7"/>
  <c r="Z8" i="7"/>
  <c r="Y8" i="7"/>
  <c r="X8" i="7"/>
  <c r="W8" i="7"/>
  <c r="V8" i="7"/>
  <c r="U8" i="7"/>
  <c r="K8" i="7"/>
  <c r="Z7" i="7"/>
  <c r="Y7" i="7"/>
  <c r="X7" i="7"/>
  <c r="W7" i="7"/>
  <c r="V7" i="7"/>
  <c r="U7" i="7"/>
  <c r="K7" i="7"/>
  <c r="Z6" i="7"/>
  <c r="Y6" i="7"/>
  <c r="X6" i="7"/>
  <c r="W6" i="7"/>
  <c r="V6" i="7"/>
  <c r="U6" i="7"/>
  <c r="K6" i="7"/>
  <c r="Z5" i="7"/>
  <c r="Y5" i="7"/>
  <c r="X5" i="7"/>
  <c r="W5" i="7"/>
  <c r="V5" i="7"/>
  <c r="U5" i="7"/>
  <c r="K5" i="7"/>
  <c r="Z4" i="7"/>
  <c r="Y4" i="7"/>
  <c r="X4" i="7"/>
  <c r="W4" i="7"/>
  <c r="V4" i="7"/>
  <c r="U4" i="7"/>
  <c r="K4" i="7"/>
  <c r="Z3" i="7"/>
  <c r="Y3" i="7"/>
  <c r="X3" i="7"/>
  <c r="W3" i="7"/>
  <c r="V3" i="7"/>
  <c r="U3" i="7"/>
  <c r="K3" i="7"/>
  <c r="Z62" i="6"/>
  <c r="Y62" i="6"/>
  <c r="X62" i="6"/>
  <c r="W62" i="6"/>
  <c r="V62" i="6"/>
  <c r="U62" i="6"/>
  <c r="K62" i="6"/>
  <c r="Z61" i="6"/>
  <c r="Y61" i="6"/>
  <c r="X61" i="6"/>
  <c r="W61" i="6"/>
  <c r="V61" i="6"/>
  <c r="U61" i="6"/>
  <c r="K61" i="6"/>
  <c r="Z60" i="6"/>
  <c r="Y60" i="6"/>
  <c r="X60" i="6"/>
  <c r="W60" i="6"/>
  <c r="V60" i="6"/>
  <c r="U60" i="6"/>
  <c r="K60" i="6"/>
  <c r="Z59" i="6"/>
  <c r="Y59" i="6"/>
  <c r="X59" i="6"/>
  <c r="W59" i="6"/>
  <c r="V59" i="6"/>
  <c r="U59" i="6"/>
  <c r="K59" i="6"/>
  <c r="Z58" i="6"/>
  <c r="Y58" i="6"/>
  <c r="X58" i="6"/>
  <c r="W58" i="6"/>
  <c r="V58" i="6"/>
  <c r="U58" i="6"/>
  <c r="K58" i="6"/>
  <c r="Z57" i="6"/>
  <c r="Y57" i="6"/>
  <c r="X57" i="6"/>
  <c r="W57" i="6"/>
  <c r="V57" i="6"/>
  <c r="U57" i="6"/>
  <c r="K57" i="6"/>
  <c r="Z56" i="6"/>
  <c r="Y56" i="6"/>
  <c r="X56" i="6"/>
  <c r="W56" i="6"/>
  <c r="V56" i="6"/>
  <c r="U56" i="6"/>
  <c r="K56" i="6"/>
  <c r="Z55" i="6"/>
  <c r="Y55" i="6"/>
  <c r="X55" i="6"/>
  <c r="W55" i="6"/>
  <c r="V55" i="6"/>
  <c r="U55" i="6"/>
  <c r="K55" i="6"/>
  <c r="Z54" i="6"/>
  <c r="Y54" i="6"/>
  <c r="X54" i="6"/>
  <c r="W54" i="6"/>
  <c r="V54" i="6"/>
  <c r="U54" i="6"/>
  <c r="K54" i="6"/>
  <c r="Z53" i="6"/>
  <c r="Y53" i="6"/>
  <c r="X53" i="6"/>
  <c r="W53" i="6"/>
  <c r="V53" i="6"/>
  <c r="U53" i="6"/>
  <c r="K53" i="6"/>
  <c r="Z52" i="6"/>
  <c r="Y52" i="6"/>
  <c r="X52" i="6"/>
  <c r="W52" i="6"/>
  <c r="V52" i="6"/>
  <c r="U52" i="6"/>
  <c r="K52" i="6"/>
  <c r="Z51" i="6"/>
  <c r="Y51" i="6"/>
  <c r="X51" i="6"/>
  <c r="W51" i="6"/>
  <c r="V51" i="6"/>
  <c r="U51" i="6"/>
  <c r="K51" i="6"/>
  <c r="Z50" i="6"/>
  <c r="Y50" i="6"/>
  <c r="X50" i="6"/>
  <c r="W50" i="6"/>
  <c r="V50" i="6"/>
  <c r="U50" i="6"/>
  <c r="K50" i="6"/>
  <c r="Z49" i="6"/>
  <c r="Y49" i="6"/>
  <c r="X49" i="6"/>
  <c r="W49" i="6"/>
  <c r="V49" i="6"/>
  <c r="U49" i="6"/>
  <c r="K49" i="6"/>
  <c r="Z48" i="6"/>
  <c r="Y48" i="6"/>
  <c r="X48" i="6"/>
  <c r="W48" i="6"/>
  <c r="V48" i="6"/>
  <c r="U48" i="6"/>
  <c r="K48" i="6"/>
  <c r="Z47" i="6"/>
  <c r="Y47" i="6"/>
  <c r="X47" i="6"/>
  <c r="W47" i="6"/>
  <c r="V47" i="6"/>
  <c r="U47" i="6"/>
  <c r="K47" i="6"/>
  <c r="Z46" i="6"/>
  <c r="Y46" i="6"/>
  <c r="X46" i="6"/>
  <c r="W46" i="6"/>
  <c r="V46" i="6"/>
  <c r="U46" i="6"/>
  <c r="K46" i="6"/>
  <c r="Z45" i="6"/>
  <c r="Y45" i="6"/>
  <c r="X45" i="6"/>
  <c r="W45" i="6"/>
  <c r="V45" i="6"/>
  <c r="U45" i="6"/>
  <c r="K45" i="6"/>
  <c r="Z44" i="6"/>
  <c r="Y44" i="6"/>
  <c r="X44" i="6"/>
  <c r="W44" i="6"/>
  <c r="V44" i="6"/>
  <c r="U44" i="6"/>
  <c r="K44" i="6"/>
  <c r="Z43" i="6"/>
  <c r="Y43" i="6"/>
  <c r="X43" i="6"/>
  <c r="W43" i="6"/>
  <c r="V43" i="6"/>
  <c r="U43" i="6"/>
  <c r="K43" i="6"/>
  <c r="Z42" i="6"/>
  <c r="Y42" i="6"/>
  <c r="X42" i="6"/>
  <c r="W42" i="6"/>
  <c r="V42" i="6"/>
  <c r="U42" i="6"/>
  <c r="K42" i="6"/>
  <c r="Z41" i="6"/>
  <c r="Y41" i="6"/>
  <c r="X41" i="6"/>
  <c r="W41" i="6"/>
  <c r="V41" i="6"/>
  <c r="U41" i="6"/>
  <c r="K41" i="6"/>
  <c r="Z40" i="6"/>
  <c r="Y40" i="6"/>
  <c r="X40" i="6"/>
  <c r="W40" i="6"/>
  <c r="V40" i="6"/>
  <c r="U40" i="6"/>
  <c r="K40" i="6"/>
  <c r="Z39" i="6"/>
  <c r="Y39" i="6"/>
  <c r="X39" i="6"/>
  <c r="W39" i="6"/>
  <c r="V39" i="6"/>
  <c r="U39" i="6"/>
  <c r="K39" i="6"/>
  <c r="Z38" i="6"/>
  <c r="Y38" i="6"/>
  <c r="X38" i="6"/>
  <c r="W38" i="6"/>
  <c r="V38" i="6"/>
  <c r="U38" i="6"/>
  <c r="K38" i="6"/>
  <c r="Z37" i="6"/>
  <c r="Y37" i="6"/>
  <c r="X37" i="6"/>
  <c r="W37" i="6"/>
  <c r="V37" i="6"/>
  <c r="U37" i="6"/>
  <c r="K37" i="6"/>
  <c r="Z36" i="6"/>
  <c r="Y36" i="6"/>
  <c r="X36" i="6"/>
  <c r="W36" i="6"/>
  <c r="V36" i="6"/>
  <c r="U36" i="6"/>
  <c r="K36" i="6"/>
  <c r="Z35" i="6"/>
  <c r="Y35" i="6"/>
  <c r="X35" i="6"/>
  <c r="W35" i="6"/>
  <c r="V35" i="6"/>
  <c r="U35" i="6"/>
  <c r="K35" i="6"/>
  <c r="Z34" i="6"/>
  <c r="Y34" i="6"/>
  <c r="X34" i="6"/>
  <c r="W34" i="6"/>
  <c r="V34" i="6"/>
  <c r="U34" i="6"/>
  <c r="K34" i="6"/>
  <c r="Z33" i="6"/>
  <c r="Y33" i="6"/>
  <c r="X33" i="6"/>
  <c r="W33" i="6"/>
  <c r="V33" i="6"/>
  <c r="U33" i="6"/>
  <c r="K33" i="6"/>
  <c r="Z32" i="6"/>
  <c r="Y32" i="6"/>
  <c r="X32" i="6"/>
  <c r="W32" i="6"/>
  <c r="V32" i="6"/>
  <c r="U32" i="6"/>
  <c r="K32" i="6"/>
  <c r="Z31" i="6"/>
  <c r="Y31" i="6"/>
  <c r="X31" i="6"/>
  <c r="W31" i="6"/>
  <c r="V31" i="6"/>
  <c r="U31" i="6"/>
  <c r="K31" i="6"/>
  <c r="Z30" i="6"/>
  <c r="Y30" i="6"/>
  <c r="X30" i="6"/>
  <c r="W30" i="6"/>
  <c r="V30" i="6"/>
  <c r="U30" i="6"/>
  <c r="K30" i="6"/>
  <c r="Z29" i="6"/>
  <c r="Y29" i="6"/>
  <c r="X29" i="6"/>
  <c r="W29" i="6"/>
  <c r="V29" i="6"/>
  <c r="U29" i="6"/>
  <c r="K29" i="6"/>
  <c r="Z28" i="6"/>
  <c r="Y28" i="6"/>
  <c r="X28" i="6"/>
  <c r="W28" i="6"/>
  <c r="V28" i="6"/>
  <c r="U28" i="6"/>
  <c r="K28" i="6"/>
  <c r="Z27" i="6"/>
  <c r="Y27" i="6"/>
  <c r="X27" i="6"/>
  <c r="W27" i="6"/>
  <c r="V27" i="6"/>
  <c r="U27" i="6"/>
  <c r="K27" i="6"/>
  <c r="Z26" i="6"/>
  <c r="Y26" i="6"/>
  <c r="X26" i="6"/>
  <c r="W26" i="6"/>
  <c r="V26" i="6"/>
  <c r="U26" i="6"/>
  <c r="K26" i="6"/>
  <c r="Z25" i="6"/>
  <c r="Y25" i="6"/>
  <c r="X25" i="6"/>
  <c r="W25" i="6"/>
  <c r="V25" i="6"/>
  <c r="U25" i="6"/>
  <c r="K25" i="6"/>
  <c r="Z24" i="6"/>
  <c r="Y24" i="6"/>
  <c r="X24" i="6"/>
  <c r="W24" i="6"/>
  <c r="V24" i="6"/>
  <c r="U24" i="6"/>
  <c r="K24" i="6"/>
  <c r="Z23" i="6"/>
  <c r="Y23" i="6"/>
  <c r="X23" i="6"/>
  <c r="W23" i="6"/>
  <c r="V23" i="6"/>
  <c r="U23" i="6"/>
  <c r="K23" i="6"/>
  <c r="Z22" i="6"/>
  <c r="Y22" i="6"/>
  <c r="X22" i="6"/>
  <c r="W22" i="6"/>
  <c r="V22" i="6"/>
  <c r="U22" i="6"/>
  <c r="K22" i="6"/>
  <c r="Z21" i="6"/>
  <c r="Y21" i="6"/>
  <c r="X21" i="6"/>
  <c r="W21" i="6"/>
  <c r="V21" i="6"/>
  <c r="U21" i="6"/>
  <c r="K21" i="6"/>
  <c r="Z20" i="6"/>
  <c r="Y20" i="6"/>
  <c r="X20" i="6"/>
  <c r="W20" i="6"/>
  <c r="V20" i="6"/>
  <c r="U20" i="6"/>
  <c r="K20" i="6"/>
  <c r="Z19" i="6"/>
  <c r="Y19" i="6"/>
  <c r="X19" i="6"/>
  <c r="W19" i="6"/>
  <c r="V19" i="6"/>
  <c r="U19" i="6"/>
  <c r="K19" i="6"/>
  <c r="Z18" i="6"/>
  <c r="Y18" i="6"/>
  <c r="X18" i="6"/>
  <c r="W18" i="6"/>
  <c r="V18" i="6"/>
  <c r="U18" i="6"/>
  <c r="K18" i="6"/>
  <c r="Z17" i="6"/>
  <c r="Y17" i="6"/>
  <c r="X17" i="6"/>
  <c r="W17" i="6"/>
  <c r="V17" i="6"/>
  <c r="U17" i="6"/>
  <c r="K17" i="6"/>
  <c r="Z16" i="6"/>
  <c r="Y16" i="6"/>
  <c r="X16" i="6"/>
  <c r="W16" i="6"/>
  <c r="V16" i="6"/>
  <c r="U16" i="6"/>
  <c r="K16" i="6"/>
  <c r="Z15" i="6"/>
  <c r="Y15" i="6"/>
  <c r="X15" i="6"/>
  <c r="W15" i="6"/>
  <c r="V15" i="6"/>
  <c r="U15" i="6"/>
  <c r="K15" i="6"/>
  <c r="Z14" i="6"/>
  <c r="Y14" i="6"/>
  <c r="X14" i="6"/>
  <c r="W14" i="6"/>
  <c r="V14" i="6"/>
  <c r="U14" i="6"/>
  <c r="K14" i="6"/>
  <c r="Z13" i="6"/>
  <c r="Y13" i="6"/>
  <c r="X13" i="6"/>
  <c r="W13" i="6"/>
  <c r="V13" i="6"/>
  <c r="U13" i="6"/>
  <c r="K13" i="6"/>
  <c r="Z12" i="6"/>
  <c r="Y12" i="6"/>
  <c r="X12" i="6"/>
  <c r="W12" i="6"/>
  <c r="V12" i="6"/>
  <c r="U12" i="6"/>
  <c r="K12" i="6"/>
  <c r="Z11" i="6"/>
  <c r="Y11" i="6"/>
  <c r="X11" i="6"/>
  <c r="W11" i="6"/>
  <c r="V11" i="6"/>
  <c r="U11" i="6"/>
  <c r="K11" i="6"/>
  <c r="Z10" i="6"/>
  <c r="Y10" i="6"/>
  <c r="X10" i="6"/>
  <c r="W10" i="6"/>
  <c r="V10" i="6"/>
  <c r="U10" i="6"/>
  <c r="K10" i="6"/>
  <c r="Z9" i="6"/>
  <c r="Y9" i="6"/>
  <c r="X9" i="6"/>
  <c r="W9" i="6"/>
  <c r="V9" i="6"/>
  <c r="U9" i="6"/>
  <c r="K9" i="6"/>
  <c r="Z8" i="6"/>
  <c r="Y8" i="6"/>
  <c r="X8" i="6"/>
  <c r="W8" i="6"/>
  <c r="V8" i="6"/>
  <c r="U8" i="6"/>
  <c r="K8" i="6"/>
  <c r="Z7" i="6"/>
  <c r="Y7" i="6"/>
  <c r="X7" i="6"/>
  <c r="W7" i="6"/>
  <c r="V7" i="6"/>
  <c r="U7" i="6"/>
  <c r="K7" i="6"/>
  <c r="Z6" i="6"/>
  <c r="Y6" i="6"/>
  <c r="X6" i="6"/>
  <c r="W6" i="6"/>
  <c r="V6" i="6"/>
  <c r="U6" i="6"/>
  <c r="K6" i="6"/>
  <c r="Z5" i="6"/>
  <c r="Y5" i="6"/>
  <c r="X5" i="6"/>
  <c r="W5" i="6"/>
  <c r="V5" i="6"/>
  <c r="U5" i="6"/>
  <c r="K5" i="6"/>
  <c r="Z4" i="6"/>
  <c r="Y4" i="6"/>
  <c r="X4" i="6"/>
  <c r="W4" i="6"/>
  <c r="V4" i="6"/>
  <c r="U4" i="6"/>
  <c r="K4" i="6"/>
  <c r="Z3" i="6"/>
  <c r="Y3" i="6"/>
  <c r="X3" i="6"/>
  <c r="W3" i="6"/>
  <c r="V3" i="6"/>
  <c r="U3" i="6"/>
  <c r="K3" i="6"/>
  <c r="Y61" i="5"/>
  <c r="W61" i="5"/>
  <c r="U61" i="5"/>
  <c r="Y60" i="5"/>
  <c r="W60" i="5"/>
  <c r="U60" i="5"/>
  <c r="Y59" i="5"/>
  <c r="W59" i="5"/>
  <c r="Y57" i="5"/>
  <c r="W57" i="5"/>
  <c r="U57" i="5"/>
  <c r="Y56" i="5"/>
  <c r="W56" i="5"/>
  <c r="U56" i="5"/>
  <c r="Y55" i="5"/>
  <c r="W55" i="5"/>
  <c r="Y53" i="5"/>
  <c r="W53" i="5"/>
  <c r="U53" i="5"/>
  <c r="Y52" i="5"/>
  <c r="W52" i="5"/>
  <c r="U52" i="5"/>
  <c r="Y51" i="5"/>
  <c r="W51" i="5"/>
  <c r="Y49" i="5"/>
  <c r="W49" i="5"/>
  <c r="U49" i="5"/>
  <c r="Y48" i="5"/>
  <c r="W48" i="5"/>
  <c r="U48" i="5"/>
  <c r="Y47" i="5"/>
  <c r="W47" i="5"/>
  <c r="Y45" i="5"/>
  <c r="W45" i="5"/>
  <c r="U45" i="5"/>
  <c r="Y44" i="5"/>
  <c r="W44" i="5"/>
  <c r="U44" i="5"/>
  <c r="Y43" i="5"/>
  <c r="W43" i="5"/>
  <c r="Y41" i="5"/>
  <c r="W41" i="5"/>
  <c r="U41" i="5"/>
  <c r="Y40" i="5"/>
  <c r="W40" i="5"/>
  <c r="U40" i="5"/>
  <c r="Y39" i="5"/>
  <c r="W39" i="5"/>
  <c r="Y37" i="5"/>
  <c r="W37" i="5"/>
  <c r="U37" i="5"/>
  <c r="Y36" i="5"/>
  <c r="W36" i="5"/>
  <c r="U36" i="5"/>
  <c r="Y35" i="5"/>
  <c r="W35" i="5"/>
  <c r="Y33" i="5"/>
  <c r="W33" i="5"/>
  <c r="U33" i="5"/>
  <c r="Y32" i="5"/>
  <c r="W32" i="5"/>
  <c r="U32" i="5"/>
  <c r="Y31" i="5"/>
  <c r="W31" i="5"/>
  <c r="Y29" i="5"/>
  <c r="W29" i="5"/>
  <c r="U29" i="5"/>
  <c r="Y28" i="5"/>
  <c r="W28" i="5"/>
  <c r="U28" i="5"/>
  <c r="Y27" i="5"/>
  <c r="W27" i="5"/>
  <c r="Y25" i="5"/>
  <c r="W25" i="5"/>
  <c r="U25" i="5"/>
  <c r="Y24" i="5"/>
  <c r="W24" i="5"/>
  <c r="U24" i="5"/>
  <c r="Y23" i="5"/>
  <c r="W23" i="5"/>
  <c r="Y21" i="5"/>
  <c r="W21" i="5"/>
  <c r="U21" i="5"/>
  <c r="Y20" i="5"/>
  <c r="W20" i="5"/>
  <c r="U20" i="5"/>
  <c r="Y19" i="5"/>
  <c r="W19" i="5"/>
  <c r="Y17" i="5"/>
  <c r="W17" i="5"/>
  <c r="U17" i="5"/>
  <c r="Y16" i="5"/>
  <c r="W16" i="5"/>
  <c r="U16" i="5"/>
  <c r="Y15" i="5"/>
  <c r="W15" i="5"/>
  <c r="Y13" i="5"/>
  <c r="W13" i="5"/>
  <c r="U13" i="5"/>
  <c r="Y12" i="5"/>
  <c r="W12" i="5"/>
  <c r="U12" i="5"/>
  <c r="Y11" i="5"/>
  <c r="W11" i="5"/>
  <c r="Y9" i="5"/>
  <c r="W9" i="5"/>
  <c r="U9" i="5"/>
  <c r="Y8" i="5"/>
  <c r="W8" i="5"/>
  <c r="U8" i="5"/>
  <c r="Y7" i="5"/>
  <c r="W7" i="5"/>
  <c r="Y5" i="5"/>
  <c r="W5" i="5"/>
  <c r="U5" i="5"/>
  <c r="Y3" i="5"/>
  <c r="W3" i="5"/>
  <c r="U3" i="5"/>
  <c r="X61" i="5"/>
  <c r="V61" i="5"/>
  <c r="K61" i="5"/>
  <c r="X59" i="5"/>
  <c r="V59" i="5"/>
  <c r="K59" i="5"/>
  <c r="X57" i="5"/>
  <c r="V57" i="5"/>
  <c r="K57" i="5"/>
  <c r="X55" i="5"/>
  <c r="V55" i="5"/>
  <c r="K55" i="5"/>
  <c r="X53" i="5"/>
  <c r="V53" i="5"/>
  <c r="K53" i="5"/>
  <c r="X51" i="5"/>
  <c r="V51" i="5"/>
  <c r="K51" i="5"/>
  <c r="X49" i="5"/>
  <c r="V49" i="5"/>
  <c r="K49" i="5"/>
  <c r="X47" i="5"/>
  <c r="V47" i="5"/>
  <c r="K47" i="5"/>
  <c r="X45" i="5"/>
  <c r="V45" i="5"/>
  <c r="K45" i="5"/>
  <c r="X43" i="5"/>
  <c r="V43" i="5"/>
  <c r="K43" i="5"/>
  <c r="X41" i="5"/>
  <c r="V41" i="5"/>
  <c r="K41" i="5"/>
  <c r="X39" i="5"/>
  <c r="V39" i="5"/>
  <c r="K39" i="5"/>
  <c r="X37" i="5"/>
  <c r="V37" i="5"/>
  <c r="K37" i="5"/>
  <c r="X35" i="5"/>
  <c r="V35" i="5"/>
  <c r="K35" i="5"/>
  <c r="X33" i="5"/>
  <c r="V33" i="5"/>
  <c r="K33" i="5"/>
  <c r="X31" i="5"/>
  <c r="V31" i="5"/>
  <c r="K31" i="5"/>
  <c r="X29" i="5"/>
  <c r="V29" i="5"/>
  <c r="K29" i="5"/>
  <c r="X27" i="5"/>
  <c r="V27" i="5"/>
  <c r="K27" i="5"/>
  <c r="X25" i="5"/>
  <c r="V25" i="5"/>
  <c r="K25" i="5"/>
  <c r="X23" i="5"/>
  <c r="V23" i="5"/>
  <c r="K23" i="5"/>
  <c r="X21" i="5"/>
  <c r="V21" i="5"/>
  <c r="K21" i="5"/>
  <c r="X19" i="5"/>
  <c r="V19" i="5"/>
  <c r="K19" i="5"/>
  <c r="X17" i="5"/>
  <c r="V17" i="5"/>
  <c r="K17" i="5"/>
  <c r="X15" i="5"/>
  <c r="V15" i="5"/>
  <c r="K15" i="5"/>
  <c r="X13" i="5"/>
  <c r="V13" i="5"/>
  <c r="K13" i="5"/>
  <c r="X11" i="5"/>
  <c r="V11" i="5"/>
  <c r="K11" i="5"/>
  <c r="X9" i="5"/>
  <c r="V9" i="5"/>
  <c r="K9" i="5"/>
  <c r="X7" i="5"/>
  <c r="V7" i="5"/>
  <c r="K7" i="5"/>
  <c r="X5" i="5"/>
  <c r="Y62" i="5"/>
  <c r="X62" i="5"/>
  <c r="W62" i="5"/>
  <c r="V62" i="5"/>
  <c r="U62" i="5"/>
  <c r="K62" i="5"/>
  <c r="Z62" i="5"/>
  <c r="Z61" i="5"/>
  <c r="X60" i="5"/>
  <c r="V60" i="5"/>
  <c r="K60" i="5"/>
  <c r="Z60" i="5"/>
  <c r="U59" i="5"/>
  <c r="Z59" i="5"/>
  <c r="Y58" i="5"/>
  <c r="X58" i="5"/>
  <c r="W58" i="5"/>
  <c r="V58" i="5"/>
  <c r="U58" i="5"/>
  <c r="K58" i="5"/>
  <c r="Z58" i="5"/>
  <c r="Z57" i="5"/>
  <c r="X56" i="5"/>
  <c r="V56" i="5"/>
  <c r="K56" i="5"/>
  <c r="Z56" i="5"/>
  <c r="U55" i="5"/>
  <c r="Z55" i="5"/>
  <c r="Y54" i="5"/>
  <c r="X54" i="5"/>
  <c r="W54" i="5"/>
  <c r="V54" i="5"/>
  <c r="U54" i="5"/>
  <c r="K54" i="5"/>
  <c r="Z54" i="5"/>
  <c r="Z53" i="5"/>
  <c r="X52" i="5"/>
  <c r="V52" i="5"/>
  <c r="K52" i="5"/>
  <c r="Z52" i="5"/>
  <c r="U51" i="5"/>
  <c r="Z51" i="5"/>
  <c r="Y50" i="5"/>
  <c r="X50" i="5"/>
  <c r="W50" i="5"/>
  <c r="V50" i="5"/>
  <c r="U50" i="5"/>
  <c r="K50" i="5"/>
  <c r="Z50" i="5"/>
  <c r="Z49" i="5"/>
  <c r="X48" i="5"/>
  <c r="V48" i="5"/>
  <c r="K48" i="5"/>
  <c r="Z48" i="5"/>
  <c r="U47" i="5"/>
  <c r="Z47" i="5"/>
  <c r="Y46" i="5"/>
  <c r="X46" i="5"/>
  <c r="W46" i="5"/>
  <c r="V46" i="5"/>
  <c r="U46" i="5"/>
  <c r="K46" i="5"/>
  <c r="Z46" i="5"/>
  <c r="Z45" i="5"/>
  <c r="X44" i="5"/>
  <c r="V44" i="5"/>
  <c r="K44" i="5"/>
  <c r="Z44" i="5"/>
  <c r="U43" i="5"/>
  <c r="Z43" i="5"/>
  <c r="Y42" i="5"/>
  <c r="X42" i="5"/>
  <c r="W42" i="5"/>
  <c r="V42" i="5"/>
  <c r="U42" i="5"/>
  <c r="K42" i="5"/>
  <c r="Z42" i="5"/>
  <c r="Z41" i="5"/>
  <c r="X40" i="5"/>
  <c r="V40" i="5"/>
  <c r="K40" i="5"/>
  <c r="Z40" i="5"/>
  <c r="U39" i="5"/>
  <c r="Z39" i="5"/>
  <c r="Y38" i="5"/>
  <c r="X38" i="5"/>
  <c r="W38" i="5"/>
  <c r="V38" i="5"/>
  <c r="U38" i="5"/>
  <c r="K38" i="5"/>
  <c r="Z38" i="5"/>
  <c r="Z37" i="5"/>
  <c r="X36" i="5"/>
  <c r="V36" i="5"/>
  <c r="K36" i="5"/>
  <c r="Z36" i="5"/>
  <c r="U35" i="5"/>
  <c r="Z35" i="5"/>
  <c r="Y34" i="5"/>
  <c r="X34" i="5"/>
  <c r="W34" i="5"/>
  <c r="V34" i="5"/>
  <c r="U34" i="5"/>
  <c r="K34" i="5"/>
  <c r="Z34" i="5"/>
  <c r="Z33" i="5"/>
  <c r="X32" i="5"/>
  <c r="V32" i="5"/>
  <c r="K32" i="5"/>
  <c r="Z32" i="5"/>
  <c r="U31" i="5"/>
  <c r="Z31" i="5"/>
  <c r="Y30" i="5"/>
  <c r="X30" i="5"/>
  <c r="W30" i="5"/>
  <c r="V30" i="5"/>
  <c r="U30" i="5"/>
  <c r="K30" i="5"/>
  <c r="Z30" i="5"/>
  <c r="Z29" i="5"/>
  <c r="X28" i="5"/>
  <c r="V28" i="5"/>
  <c r="K28" i="5"/>
  <c r="Z28" i="5"/>
  <c r="U27" i="5"/>
  <c r="Z27" i="5"/>
  <c r="Y26" i="5"/>
  <c r="X26" i="5"/>
  <c r="W26" i="5"/>
  <c r="V26" i="5"/>
  <c r="U26" i="5"/>
  <c r="K26" i="5"/>
  <c r="Z26" i="5"/>
  <c r="Z25" i="5"/>
  <c r="X24" i="5"/>
  <c r="V24" i="5"/>
  <c r="K24" i="5"/>
  <c r="Z24" i="5"/>
  <c r="U23" i="5"/>
  <c r="Z23" i="5"/>
  <c r="Y22" i="5"/>
  <c r="X22" i="5"/>
  <c r="W22" i="5"/>
  <c r="V22" i="5"/>
  <c r="U22" i="5"/>
  <c r="K22" i="5"/>
  <c r="Z22" i="5"/>
  <c r="Z21" i="5"/>
  <c r="X20" i="5"/>
  <c r="V20" i="5"/>
  <c r="K20" i="5"/>
  <c r="Z20" i="5"/>
  <c r="U19" i="5"/>
  <c r="Z19" i="5"/>
  <c r="Y18" i="5"/>
  <c r="X18" i="5"/>
  <c r="W18" i="5"/>
  <c r="V18" i="5"/>
  <c r="U18" i="5"/>
  <c r="K18" i="5"/>
  <c r="Z18" i="5"/>
  <c r="Z17" i="5"/>
  <c r="X16" i="5"/>
  <c r="V16" i="5"/>
  <c r="K16" i="5"/>
  <c r="Z16" i="5"/>
  <c r="U15" i="5"/>
  <c r="Z15" i="5"/>
  <c r="Y14" i="5"/>
  <c r="X14" i="5"/>
  <c r="W14" i="5"/>
  <c r="V14" i="5"/>
  <c r="U14" i="5"/>
  <c r="K14" i="5"/>
  <c r="Z14" i="5"/>
  <c r="Z13" i="5"/>
  <c r="X12" i="5"/>
  <c r="V12" i="5"/>
  <c r="K12" i="5"/>
  <c r="Z12" i="5"/>
  <c r="U11" i="5"/>
  <c r="Z11" i="5"/>
  <c r="Y10" i="5"/>
  <c r="X10" i="5"/>
  <c r="W10" i="5"/>
  <c r="V10" i="5"/>
  <c r="U10" i="5"/>
  <c r="K10" i="5"/>
  <c r="Z10" i="5"/>
  <c r="Z9" i="5"/>
  <c r="X8" i="5"/>
  <c r="V8" i="5"/>
  <c r="K8" i="5"/>
  <c r="Z8" i="5"/>
  <c r="U7" i="5"/>
  <c r="Z7" i="5"/>
  <c r="Y6" i="5"/>
  <c r="X6" i="5"/>
  <c r="W6" i="5"/>
  <c r="V6" i="5"/>
  <c r="U6" i="5"/>
  <c r="K6" i="5"/>
  <c r="Z6" i="5"/>
  <c r="V5" i="5"/>
  <c r="K5" i="5"/>
  <c r="Z5" i="5"/>
  <c r="Y4" i="5"/>
  <c r="X4" i="5"/>
  <c r="W4" i="5"/>
  <c r="V4" i="5"/>
  <c r="U4" i="5"/>
  <c r="K4" i="5"/>
  <c r="Z4" i="5"/>
  <c r="X3" i="5"/>
  <c r="V3" i="5"/>
  <c r="K3" i="5"/>
  <c r="Z3" i="5"/>
  <c r="K4" i="4" l="1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3" i="4"/>
  <c r="U7" i="4"/>
  <c r="V7" i="4"/>
  <c r="W7" i="4"/>
  <c r="X7" i="4"/>
  <c r="Y7" i="4"/>
  <c r="Z7" i="4"/>
  <c r="U8" i="4"/>
  <c r="V8" i="4"/>
  <c r="W8" i="4"/>
  <c r="X8" i="4"/>
  <c r="Y8" i="4"/>
  <c r="Z8" i="4"/>
  <c r="U9" i="4"/>
  <c r="V9" i="4"/>
  <c r="W9" i="4"/>
  <c r="X9" i="4"/>
  <c r="Y9" i="4"/>
  <c r="Z9" i="4"/>
  <c r="U10" i="4"/>
  <c r="V10" i="4"/>
  <c r="W10" i="4"/>
  <c r="X10" i="4"/>
  <c r="Y10" i="4"/>
  <c r="Z10" i="4"/>
  <c r="U11" i="4"/>
  <c r="V11" i="4"/>
  <c r="W11" i="4"/>
  <c r="X11" i="4"/>
  <c r="Y11" i="4"/>
  <c r="Z11" i="4"/>
  <c r="U12" i="4"/>
  <c r="V12" i="4"/>
  <c r="W12" i="4"/>
  <c r="X12" i="4"/>
  <c r="Y12" i="4"/>
  <c r="Z12" i="4"/>
  <c r="U13" i="4"/>
  <c r="V13" i="4"/>
  <c r="W13" i="4"/>
  <c r="X13" i="4"/>
  <c r="Y13" i="4"/>
  <c r="Z13" i="4"/>
  <c r="U14" i="4"/>
  <c r="V14" i="4"/>
  <c r="W14" i="4"/>
  <c r="X14" i="4"/>
  <c r="Y14" i="4"/>
  <c r="Z14" i="4"/>
  <c r="U15" i="4"/>
  <c r="V15" i="4"/>
  <c r="W15" i="4"/>
  <c r="X15" i="4"/>
  <c r="Y15" i="4"/>
  <c r="Z15" i="4"/>
  <c r="U16" i="4"/>
  <c r="V16" i="4"/>
  <c r="W16" i="4"/>
  <c r="X16" i="4"/>
  <c r="Y16" i="4"/>
  <c r="Z16" i="4"/>
  <c r="U17" i="4"/>
  <c r="V17" i="4"/>
  <c r="W17" i="4"/>
  <c r="X17" i="4"/>
  <c r="Y17" i="4"/>
  <c r="Z17" i="4"/>
  <c r="U18" i="4"/>
  <c r="V18" i="4"/>
  <c r="W18" i="4"/>
  <c r="X18" i="4"/>
  <c r="Y18" i="4"/>
  <c r="Z18" i="4"/>
  <c r="U19" i="4"/>
  <c r="V19" i="4"/>
  <c r="W19" i="4"/>
  <c r="X19" i="4"/>
  <c r="Y19" i="4"/>
  <c r="Z19" i="4"/>
  <c r="U20" i="4"/>
  <c r="V20" i="4"/>
  <c r="W20" i="4"/>
  <c r="X20" i="4"/>
  <c r="Y20" i="4"/>
  <c r="Z20" i="4"/>
  <c r="U21" i="4"/>
  <c r="V21" i="4"/>
  <c r="W21" i="4"/>
  <c r="X21" i="4"/>
  <c r="Y21" i="4"/>
  <c r="Z21" i="4"/>
  <c r="U22" i="4"/>
  <c r="V22" i="4"/>
  <c r="W22" i="4"/>
  <c r="X22" i="4"/>
  <c r="Y22" i="4"/>
  <c r="Z22" i="4"/>
  <c r="U23" i="4"/>
  <c r="V23" i="4"/>
  <c r="W23" i="4"/>
  <c r="X23" i="4"/>
  <c r="Y23" i="4"/>
  <c r="Z23" i="4"/>
  <c r="U24" i="4"/>
  <c r="V24" i="4"/>
  <c r="W24" i="4"/>
  <c r="X24" i="4"/>
  <c r="Y24" i="4"/>
  <c r="Z24" i="4"/>
  <c r="U25" i="4"/>
  <c r="V25" i="4"/>
  <c r="W25" i="4"/>
  <c r="X25" i="4"/>
  <c r="Y25" i="4"/>
  <c r="Z25" i="4"/>
  <c r="U26" i="4"/>
  <c r="V26" i="4"/>
  <c r="W26" i="4"/>
  <c r="X26" i="4"/>
  <c r="Y26" i="4"/>
  <c r="Z26" i="4"/>
  <c r="U27" i="4"/>
  <c r="V27" i="4"/>
  <c r="W27" i="4"/>
  <c r="X27" i="4"/>
  <c r="Y27" i="4"/>
  <c r="Z27" i="4"/>
  <c r="U28" i="4"/>
  <c r="V28" i="4"/>
  <c r="W28" i="4"/>
  <c r="X28" i="4"/>
  <c r="Y28" i="4"/>
  <c r="Z28" i="4"/>
  <c r="U29" i="4"/>
  <c r="V29" i="4"/>
  <c r="W29" i="4"/>
  <c r="X29" i="4"/>
  <c r="Y29" i="4"/>
  <c r="Z29" i="4"/>
  <c r="U30" i="4"/>
  <c r="V30" i="4"/>
  <c r="W30" i="4"/>
  <c r="X30" i="4"/>
  <c r="Y30" i="4"/>
  <c r="Z30" i="4"/>
  <c r="U31" i="4"/>
  <c r="V31" i="4"/>
  <c r="W31" i="4"/>
  <c r="X31" i="4"/>
  <c r="Y31" i="4"/>
  <c r="Z31" i="4"/>
  <c r="U32" i="4"/>
  <c r="V32" i="4"/>
  <c r="W32" i="4"/>
  <c r="X32" i="4"/>
  <c r="Y32" i="4"/>
  <c r="Z32" i="4"/>
  <c r="U33" i="4"/>
  <c r="V33" i="4"/>
  <c r="W33" i="4"/>
  <c r="X33" i="4"/>
  <c r="Y33" i="4"/>
  <c r="Z33" i="4"/>
  <c r="U34" i="4"/>
  <c r="V34" i="4"/>
  <c r="W34" i="4"/>
  <c r="X34" i="4"/>
  <c r="Y34" i="4"/>
  <c r="Z34" i="4"/>
  <c r="U35" i="4"/>
  <c r="V35" i="4"/>
  <c r="W35" i="4"/>
  <c r="X35" i="4"/>
  <c r="Y35" i="4"/>
  <c r="Z35" i="4"/>
  <c r="U36" i="4"/>
  <c r="V36" i="4"/>
  <c r="W36" i="4"/>
  <c r="X36" i="4"/>
  <c r="Y36" i="4"/>
  <c r="Z36" i="4"/>
  <c r="U37" i="4"/>
  <c r="V37" i="4"/>
  <c r="W37" i="4"/>
  <c r="X37" i="4"/>
  <c r="Y37" i="4"/>
  <c r="Z37" i="4"/>
  <c r="U38" i="4"/>
  <c r="V38" i="4"/>
  <c r="W38" i="4"/>
  <c r="X38" i="4"/>
  <c r="Y38" i="4"/>
  <c r="Z38" i="4"/>
  <c r="U39" i="4"/>
  <c r="V39" i="4"/>
  <c r="W39" i="4"/>
  <c r="X39" i="4"/>
  <c r="Y39" i="4"/>
  <c r="Z39" i="4"/>
  <c r="U40" i="4"/>
  <c r="V40" i="4"/>
  <c r="W40" i="4"/>
  <c r="X40" i="4"/>
  <c r="Y40" i="4"/>
  <c r="Z40" i="4"/>
  <c r="U41" i="4"/>
  <c r="V41" i="4"/>
  <c r="W41" i="4"/>
  <c r="X41" i="4"/>
  <c r="Y41" i="4"/>
  <c r="Z41" i="4"/>
  <c r="U42" i="4"/>
  <c r="V42" i="4"/>
  <c r="W42" i="4"/>
  <c r="X42" i="4"/>
  <c r="Y42" i="4"/>
  <c r="Z42" i="4"/>
  <c r="U43" i="4"/>
  <c r="V43" i="4"/>
  <c r="W43" i="4"/>
  <c r="X43" i="4"/>
  <c r="Y43" i="4"/>
  <c r="Z43" i="4"/>
  <c r="U44" i="4"/>
  <c r="V44" i="4"/>
  <c r="W44" i="4"/>
  <c r="X44" i="4"/>
  <c r="Y44" i="4"/>
  <c r="Z44" i="4"/>
  <c r="U45" i="4"/>
  <c r="V45" i="4"/>
  <c r="W45" i="4"/>
  <c r="X45" i="4"/>
  <c r="Y45" i="4"/>
  <c r="Z45" i="4"/>
  <c r="U46" i="4"/>
  <c r="V46" i="4"/>
  <c r="W46" i="4"/>
  <c r="X46" i="4"/>
  <c r="Y46" i="4"/>
  <c r="Z46" i="4"/>
  <c r="U47" i="4"/>
  <c r="V47" i="4"/>
  <c r="W47" i="4"/>
  <c r="X47" i="4"/>
  <c r="Y47" i="4"/>
  <c r="Z47" i="4"/>
  <c r="U48" i="4"/>
  <c r="V48" i="4"/>
  <c r="W48" i="4"/>
  <c r="X48" i="4"/>
  <c r="Y48" i="4"/>
  <c r="Z48" i="4"/>
  <c r="U49" i="4"/>
  <c r="V49" i="4"/>
  <c r="W49" i="4"/>
  <c r="X49" i="4"/>
  <c r="Y49" i="4"/>
  <c r="Z49" i="4"/>
  <c r="U50" i="4"/>
  <c r="V50" i="4"/>
  <c r="W50" i="4"/>
  <c r="X50" i="4"/>
  <c r="Y50" i="4"/>
  <c r="Z50" i="4"/>
  <c r="U51" i="4"/>
  <c r="V51" i="4"/>
  <c r="W51" i="4"/>
  <c r="X51" i="4"/>
  <c r="Y51" i="4"/>
  <c r="Z51" i="4"/>
  <c r="U52" i="4"/>
  <c r="V52" i="4"/>
  <c r="W52" i="4"/>
  <c r="X52" i="4"/>
  <c r="Y52" i="4"/>
  <c r="Z52" i="4"/>
  <c r="U53" i="4"/>
  <c r="V53" i="4"/>
  <c r="W53" i="4"/>
  <c r="X53" i="4"/>
  <c r="Y53" i="4"/>
  <c r="Z53" i="4"/>
  <c r="U54" i="4"/>
  <c r="V54" i="4"/>
  <c r="W54" i="4"/>
  <c r="X54" i="4"/>
  <c r="Y54" i="4"/>
  <c r="Z54" i="4"/>
  <c r="U55" i="4"/>
  <c r="V55" i="4"/>
  <c r="W55" i="4"/>
  <c r="X55" i="4"/>
  <c r="Y55" i="4"/>
  <c r="Z55" i="4"/>
  <c r="U56" i="4"/>
  <c r="V56" i="4"/>
  <c r="W56" i="4"/>
  <c r="X56" i="4"/>
  <c r="Y56" i="4"/>
  <c r="Z56" i="4"/>
  <c r="U57" i="4"/>
  <c r="V57" i="4"/>
  <c r="W57" i="4"/>
  <c r="X57" i="4"/>
  <c r="Y57" i="4"/>
  <c r="Z57" i="4"/>
  <c r="U58" i="4"/>
  <c r="V58" i="4"/>
  <c r="W58" i="4"/>
  <c r="X58" i="4"/>
  <c r="Y58" i="4"/>
  <c r="Z58" i="4"/>
  <c r="U59" i="4"/>
  <c r="V59" i="4"/>
  <c r="W59" i="4"/>
  <c r="X59" i="4"/>
  <c r="Y59" i="4"/>
  <c r="Z59" i="4"/>
  <c r="U60" i="4"/>
  <c r="V60" i="4"/>
  <c r="W60" i="4"/>
  <c r="X60" i="4"/>
  <c r="Y60" i="4"/>
  <c r="Z60" i="4"/>
  <c r="U61" i="4"/>
  <c r="V61" i="4"/>
  <c r="W61" i="4"/>
  <c r="X61" i="4"/>
  <c r="Y61" i="4"/>
  <c r="Z61" i="4"/>
  <c r="U62" i="4"/>
  <c r="V62" i="4"/>
  <c r="W62" i="4"/>
  <c r="X62" i="4"/>
  <c r="Y62" i="4"/>
  <c r="Z62" i="4"/>
  <c r="U4" i="4"/>
  <c r="V4" i="4"/>
  <c r="W4" i="4"/>
  <c r="X4" i="4"/>
  <c r="Y4" i="4"/>
  <c r="Z4" i="4"/>
  <c r="U5" i="4"/>
  <c r="V5" i="4"/>
  <c r="W5" i="4"/>
  <c r="X5" i="4"/>
  <c r="Y5" i="4"/>
  <c r="Z5" i="4"/>
  <c r="U6" i="4"/>
  <c r="V6" i="4"/>
  <c r="W6" i="4"/>
  <c r="X6" i="4"/>
  <c r="Y6" i="4"/>
  <c r="Z6" i="4"/>
  <c r="V3" i="4"/>
  <c r="W3" i="4"/>
  <c r="X3" i="4"/>
  <c r="Y3" i="4"/>
  <c r="Z3" i="4"/>
  <c r="U3" i="4"/>
  <c r="EH4" i="3"/>
  <c r="EI4" i="3"/>
  <c r="EJ4" i="3"/>
  <c r="EK4" i="3"/>
  <c r="EL4" i="3"/>
  <c r="EM4" i="3"/>
  <c r="EH5" i="3"/>
  <c r="EI5" i="3"/>
  <c r="EJ5" i="3"/>
  <c r="EK5" i="3"/>
  <c r="EL5" i="3"/>
  <c r="EM5" i="3"/>
  <c r="EH6" i="3"/>
  <c r="EI6" i="3"/>
  <c r="EJ6" i="3"/>
  <c r="EK6" i="3"/>
  <c r="EL6" i="3"/>
  <c r="EM6" i="3"/>
  <c r="EH7" i="3"/>
  <c r="EI7" i="3"/>
  <c r="EJ7" i="3"/>
  <c r="EK7" i="3"/>
  <c r="EL7" i="3"/>
  <c r="EM7" i="3"/>
  <c r="EH8" i="3"/>
  <c r="EI8" i="3"/>
  <c r="EJ8" i="3"/>
  <c r="EK8" i="3"/>
  <c r="EL8" i="3"/>
  <c r="EM8" i="3"/>
  <c r="EH9" i="3"/>
  <c r="EI9" i="3"/>
  <c r="EJ9" i="3"/>
  <c r="EK9" i="3"/>
  <c r="EL9" i="3"/>
  <c r="EM9" i="3"/>
  <c r="EH10" i="3"/>
  <c r="EI10" i="3"/>
  <c r="EJ10" i="3"/>
  <c r="EK10" i="3"/>
  <c r="EL10" i="3"/>
  <c r="EM10" i="3"/>
  <c r="EH11" i="3"/>
  <c r="EI11" i="3"/>
  <c r="EJ11" i="3"/>
  <c r="EK11" i="3"/>
  <c r="EL11" i="3"/>
  <c r="EM11" i="3"/>
  <c r="EH12" i="3"/>
  <c r="EI12" i="3"/>
  <c r="EJ12" i="3"/>
  <c r="EK12" i="3"/>
  <c r="EL12" i="3"/>
  <c r="EM12" i="3"/>
  <c r="EH13" i="3"/>
  <c r="EI13" i="3"/>
  <c r="EJ13" i="3"/>
  <c r="EK13" i="3"/>
  <c r="EL13" i="3"/>
  <c r="EM13" i="3"/>
  <c r="EH14" i="3"/>
  <c r="EI14" i="3"/>
  <c r="EJ14" i="3"/>
  <c r="EK14" i="3"/>
  <c r="EL14" i="3"/>
  <c r="EM14" i="3"/>
  <c r="EH15" i="3"/>
  <c r="EI15" i="3"/>
  <c r="EJ15" i="3"/>
  <c r="EK15" i="3"/>
  <c r="EL15" i="3"/>
  <c r="EM15" i="3"/>
  <c r="EH16" i="3"/>
  <c r="EI16" i="3"/>
  <c r="EJ16" i="3"/>
  <c r="EK16" i="3"/>
  <c r="EL16" i="3"/>
  <c r="EM16" i="3"/>
  <c r="EH17" i="3"/>
  <c r="EI17" i="3"/>
  <c r="EJ17" i="3"/>
  <c r="EK17" i="3"/>
  <c r="EL17" i="3"/>
  <c r="EM17" i="3"/>
  <c r="EH18" i="3"/>
  <c r="EI18" i="3"/>
  <c r="EJ18" i="3"/>
  <c r="EK18" i="3"/>
  <c r="EL18" i="3"/>
  <c r="EM18" i="3"/>
  <c r="EH19" i="3"/>
  <c r="EI19" i="3"/>
  <c r="EJ19" i="3"/>
  <c r="EK19" i="3"/>
  <c r="EL19" i="3"/>
  <c r="EM19" i="3"/>
  <c r="EH20" i="3"/>
  <c r="EI20" i="3"/>
  <c r="EJ20" i="3"/>
  <c r="EK20" i="3"/>
  <c r="EL20" i="3"/>
  <c r="EM20" i="3"/>
  <c r="EH21" i="3"/>
  <c r="EI21" i="3"/>
  <c r="EJ21" i="3"/>
  <c r="EK21" i="3"/>
  <c r="EL21" i="3"/>
  <c r="EM21" i="3"/>
  <c r="EH22" i="3"/>
  <c r="EI22" i="3"/>
  <c r="EJ22" i="3"/>
  <c r="EK22" i="3"/>
  <c r="EL22" i="3"/>
  <c r="EM22" i="3"/>
  <c r="EH23" i="3"/>
  <c r="EI23" i="3"/>
  <c r="EJ23" i="3"/>
  <c r="EK23" i="3"/>
  <c r="EL23" i="3"/>
  <c r="EM23" i="3"/>
  <c r="EH24" i="3"/>
  <c r="EI24" i="3"/>
  <c r="EJ24" i="3"/>
  <c r="EK24" i="3"/>
  <c r="EL24" i="3"/>
  <c r="EM24" i="3"/>
  <c r="EH25" i="3"/>
  <c r="EI25" i="3"/>
  <c r="EJ25" i="3"/>
  <c r="EK25" i="3"/>
  <c r="EL25" i="3"/>
  <c r="EM25" i="3"/>
  <c r="EH26" i="3"/>
  <c r="EI26" i="3"/>
  <c r="EJ26" i="3"/>
  <c r="EK26" i="3"/>
  <c r="EL26" i="3"/>
  <c r="EM26" i="3"/>
  <c r="EH27" i="3"/>
  <c r="EI27" i="3"/>
  <c r="EJ27" i="3"/>
  <c r="EK27" i="3"/>
  <c r="EL27" i="3"/>
  <c r="EM27" i="3"/>
  <c r="EH28" i="3"/>
  <c r="EI28" i="3"/>
  <c r="EJ28" i="3"/>
  <c r="EK28" i="3"/>
  <c r="EL28" i="3"/>
  <c r="EM28" i="3"/>
  <c r="EH29" i="3"/>
  <c r="EI29" i="3"/>
  <c r="EJ29" i="3"/>
  <c r="EK29" i="3"/>
  <c r="EL29" i="3"/>
  <c r="EM29" i="3"/>
  <c r="EH30" i="3"/>
  <c r="EI30" i="3"/>
  <c r="EJ30" i="3"/>
  <c r="EK30" i="3"/>
  <c r="EL30" i="3"/>
  <c r="EM30" i="3"/>
  <c r="EH31" i="3"/>
  <c r="EI31" i="3"/>
  <c r="EJ31" i="3"/>
  <c r="EK31" i="3"/>
  <c r="EL31" i="3"/>
  <c r="EM31" i="3"/>
  <c r="EH32" i="3"/>
  <c r="EI32" i="3"/>
  <c r="EJ32" i="3"/>
  <c r="EK32" i="3"/>
  <c r="EL32" i="3"/>
  <c r="EM32" i="3"/>
  <c r="EH33" i="3"/>
  <c r="EI33" i="3"/>
  <c r="EJ33" i="3"/>
  <c r="EK33" i="3"/>
  <c r="EL33" i="3"/>
  <c r="EM33" i="3"/>
  <c r="EH34" i="3"/>
  <c r="EI34" i="3"/>
  <c r="EJ34" i="3"/>
  <c r="EK34" i="3"/>
  <c r="EL34" i="3"/>
  <c r="EM34" i="3"/>
  <c r="EH35" i="3"/>
  <c r="EI35" i="3"/>
  <c r="EJ35" i="3"/>
  <c r="EK35" i="3"/>
  <c r="EL35" i="3"/>
  <c r="EM35" i="3"/>
  <c r="EH36" i="3"/>
  <c r="EI36" i="3"/>
  <c r="EJ36" i="3"/>
  <c r="EK36" i="3"/>
  <c r="EL36" i="3"/>
  <c r="EM36" i="3"/>
  <c r="EH37" i="3"/>
  <c r="EI37" i="3"/>
  <c r="EJ37" i="3"/>
  <c r="EK37" i="3"/>
  <c r="EL37" i="3"/>
  <c r="EM37" i="3"/>
  <c r="EH38" i="3"/>
  <c r="EI38" i="3"/>
  <c r="EJ38" i="3"/>
  <c r="EK38" i="3"/>
  <c r="EL38" i="3"/>
  <c r="EM38" i="3"/>
  <c r="EH39" i="3"/>
  <c r="EI39" i="3"/>
  <c r="EJ39" i="3"/>
  <c r="EK39" i="3"/>
  <c r="EL39" i="3"/>
  <c r="EM39" i="3"/>
  <c r="EH40" i="3"/>
  <c r="EI40" i="3"/>
  <c r="EJ40" i="3"/>
  <c r="EK40" i="3"/>
  <c r="EL40" i="3"/>
  <c r="EM40" i="3"/>
  <c r="EH41" i="3"/>
  <c r="EI41" i="3"/>
  <c r="EJ41" i="3"/>
  <c r="EK41" i="3"/>
  <c r="EL41" i="3"/>
  <c r="EM41" i="3"/>
  <c r="EH42" i="3"/>
  <c r="EI42" i="3"/>
  <c r="EJ42" i="3"/>
  <c r="EK42" i="3"/>
  <c r="EL42" i="3"/>
  <c r="EM42" i="3"/>
  <c r="EH43" i="3"/>
  <c r="EI43" i="3"/>
  <c r="EJ43" i="3"/>
  <c r="EK43" i="3"/>
  <c r="EL43" i="3"/>
  <c r="EM43" i="3"/>
  <c r="EH44" i="3"/>
  <c r="EI44" i="3"/>
  <c r="EJ44" i="3"/>
  <c r="EK44" i="3"/>
  <c r="EL44" i="3"/>
  <c r="EM44" i="3"/>
  <c r="EH45" i="3"/>
  <c r="EI45" i="3"/>
  <c r="EJ45" i="3"/>
  <c r="EK45" i="3"/>
  <c r="EL45" i="3"/>
  <c r="EM45" i="3"/>
  <c r="EH46" i="3"/>
  <c r="EI46" i="3"/>
  <c r="EJ46" i="3"/>
  <c r="EK46" i="3"/>
  <c r="EL46" i="3"/>
  <c r="EM46" i="3"/>
  <c r="EH47" i="3"/>
  <c r="EI47" i="3"/>
  <c r="EJ47" i="3"/>
  <c r="EK47" i="3"/>
  <c r="EL47" i="3"/>
  <c r="EM47" i="3"/>
  <c r="EH48" i="3"/>
  <c r="EI48" i="3"/>
  <c r="EJ48" i="3"/>
  <c r="EK48" i="3"/>
  <c r="EL48" i="3"/>
  <c r="EM48" i="3"/>
  <c r="EH49" i="3"/>
  <c r="EI49" i="3"/>
  <c r="EJ49" i="3"/>
  <c r="EK49" i="3"/>
  <c r="EL49" i="3"/>
  <c r="EM49" i="3"/>
  <c r="EH50" i="3"/>
  <c r="EI50" i="3"/>
  <c r="EJ50" i="3"/>
  <c r="EK50" i="3"/>
  <c r="EL50" i="3"/>
  <c r="EM50" i="3"/>
  <c r="EH51" i="3"/>
  <c r="EI51" i="3"/>
  <c r="EJ51" i="3"/>
  <c r="EK51" i="3"/>
  <c r="EL51" i="3"/>
  <c r="EM51" i="3"/>
  <c r="EH52" i="3"/>
  <c r="EI52" i="3"/>
  <c r="EJ52" i="3"/>
  <c r="EK52" i="3"/>
  <c r="EL52" i="3"/>
  <c r="EM52" i="3"/>
  <c r="EH53" i="3"/>
  <c r="EI53" i="3"/>
  <c r="EJ53" i="3"/>
  <c r="EK53" i="3"/>
  <c r="EL53" i="3"/>
  <c r="EM53" i="3"/>
  <c r="EH54" i="3"/>
  <c r="EI54" i="3"/>
  <c r="EJ54" i="3"/>
  <c r="EK54" i="3"/>
  <c r="EL54" i="3"/>
  <c r="EM54" i="3"/>
  <c r="EH55" i="3"/>
  <c r="EI55" i="3"/>
  <c r="EJ55" i="3"/>
  <c r="EK55" i="3"/>
  <c r="EL55" i="3"/>
  <c r="EM55" i="3"/>
  <c r="EH56" i="3"/>
  <c r="EI56" i="3"/>
  <c r="EJ56" i="3"/>
  <c r="EK56" i="3"/>
  <c r="EL56" i="3"/>
  <c r="EM56" i="3"/>
  <c r="EH57" i="3"/>
  <c r="EI57" i="3"/>
  <c r="EJ57" i="3"/>
  <c r="EK57" i="3"/>
  <c r="EL57" i="3"/>
  <c r="EM57" i="3"/>
  <c r="EH58" i="3"/>
  <c r="EI58" i="3"/>
  <c r="EJ58" i="3"/>
  <c r="EK58" i="3"/>
  <c r="EL58" i="3"/>
  <c r="EM58" i="3"/>
  <c r="EH59" i="3"/>
  <c r="EI59" i="3"/>
  <c r="EJ59" i="3"/>
  <c r="EK59" i="3"/>
  <c r="EL59" i="3"/>
  <c r="EM59" i="3"/>
  <c r="EH60" i="3"/>
  <c r="EI60" i="3"/>
  <c r="EJ60" i="3"/>
  <c r="EK60" i="3"/>
  <c r="EL60" i="3"/>
  <c r="EM60" i="3"/>
  <c r="EH61" i="3"/>
  <c r="EI61" i="3"/>
  <c r="EJ61" i="3"/>
  <c r="EK61" i="3"/>
  <c r="EL61" i="3"/>
  <c r="EM61" i="3"/>
  <c r="EH62" i="3"/>
  <c r="EI62" i="3"/>
  <c r="EJ62" i="3"/>
  <c r="EK62" i="3"/>
  <c r="EL62" i="3"/>
  <c r="EM62" i="3"/>
  <c r="EI3" i="3"/>
  <c r="EJ3" i="3"/>
  <c r="EK3" i="3"/>
  <c r="EL3" i="3"/>
  <c r="EM3" i="3"/>
  <c r="EH3" i="3"/>
  <c r="EA4" i="3"/>
  <c r="EB4" i="3"/>
  <c r="EC4" i="3"/>
  <c r="ED4" i="3"/>
  <c r="EE4" i="3"/>
  <c r="EF4" i="3"/>
  <c r="EA5" i="3"/>
  <c r="EB5" i="3"/>
  <c r="EC5" i="3"/>
  <c r="ED5" i="3"/>
  <c r="EE5" i="3"/>
  <c r="EF5" i="3"/>
  <c r="EA6" i="3"/>
  <c r="EB6" i="3"/>
  <c r="EC6" i="3"/>
  <c r="ED6" i="3"/>
  <c r="EE6" i="3"/>
  <c r="EF6" i="3"/>
  <c r="EA7" i="3"/>
  <c r="EB7" i="3"/>
  <c r="EC7" i="3"/>
  <c r="ED7" i="3"/>
  <c r="EE7" i="3"/>
  <c r="EF7" i="3"/>
  <c r="EA8" i="3"/>
  <c r="EB8" i="3"/>
  <c r="EC8" i="3"/>
  <c r="ED8" i="3"/>
  <c r="EE8" i="3"/>
  <c r="EF8" i="3"/>
  <c r="EA9" i="3"/>
  <c r="EB9" i="3"/>
  <c r="EC9" i="3"/>
  <c r="ED9" i="3"/>
  <c r="EE9" i="3"/>
  <c r="EF9" i="3"/>
  <c r="EA10" i="3"/>
  <c r="EB10" i="3"/>
  <c r="EC10" i="3"/>
  <c r="ED10" i="3"/>
  <c r="EE10" i="3"/>
  <c r="EF10" i="3"/>
  <c r="EA11" i="3"/>
  <c r="EB11" i="3"/>
  <c r="EC11" i="3"/>
  <c r="ED11" i="3"/>
  <c r="EE11" i="3"/>
  <c r="EF11" i="3"/>
  <c r="EA12" i="3"/>
  <c r="EB12" i="3"/>
  <c r="EC12" i="3"/>
  <c r="ED12" i="3"/>
  <c r="EE12" i="3"/>
  <c r="EF12" i="3"/>
  <c r="EA13" i="3"/>
  <c r="EB13" i="3"/>
  <c r="EC13" i="3"/>
  <c r="ED13" i="3"/>
  <c r="EE13" i="3"/>
  <c r="EF13" i="3"/>
  <c r="EA14" i="3"/>
  <c r="EB14" i="3"/>
  <c r="EC14" i="3"/>
  <c r="ED14" i="3"/>
  <c r="EE14" i="3"/>
  <c r="EF14" i="3"/>
  <c r="EA15" i="3"/>
  <c r="EB15" i="3"/>
  <c r="EC15" i="3"/>
  <c r="ED15" i="3"/>
  <c r="EE15" i="3"/>
  <c r="EF15" i="3"/>
  <c r="EA16" i="3"/>
  <c r="EB16" i="3"/>
  <c r="EC16" i="3"/>
  <c r="ED16" i="3"/>
  <c r="EE16" i="3"/>
  <c r="EF16" i="3"/>
  <c r="EA17" i="3"/>
  <c r="EB17" i="3"/>
  <c r="EC17" i="3"/>
  <c r="ED17" i="3"/>
  <c r="EE17" i="3"/>
  <c r="EF17" i="3"/>
  <c r="EA18" i="3"/>
  <c r="EB18" i="3"/>
  <c r="EC18" i="3"/>
  <c r="ED18" i="3"/>
  <c r="EE18" i="3"/>
  <c r="EF18" i="3"/>
  <c r="EA19" i="3"/>
  <c r="EB19" i="3"/>
  <c r="EC19" i="3"/>
  <c r="ED19" i="3"/>
  <c r="EE19" i="3"/>
  <c r="EF19" i="3"/>
  <c r="EA20" i="3"/>
  <c r="EB20" i="3"/>
  <c r="EC20" i="3"/>
  <c r="ED20" i="3"/>
  <c r="EE20" i="3"/>
  <c r="EF20" i="3"/>
  <c r="EA21" i="3"/>
  <c r="EB21" i="3"/>
  <c r="EC21" i="3"/>
  <c r="ED21" i="3"/>
  <c r="EE21" i="3"/>
  <c r="EF21" i="3"/>
  <c r="EA22" i="3"/>
  <c r="EB22" i="3"/>
  <c r="EC22" i="3"/>
  <c r="ED22" i="3"/>
  <c r="EE22" i="3"/>
  <c r="EF22" i="3"/>
  <c r="EA23" i="3"/>
  <c r="EB23" i="3"/>
  <c r="EC23" i="3"/>
  <c r="ED23" i="3"/>
  <c r="EE23" i="3"/>
  <c r="EF23" i="3"/>
  <c r="EA24" i="3"/>
  <c r="EB24" i="3"/>
  <c r="EC24" i="3"/>
  <c r="ED24" i="3"/>
  <c r="EE24" i="3"/>
  <c r="EF24" i="3"/>
  <c r="EA25" i="3"/>
  <c r="EB25" i="3"/>
  <c r="EC25" i="3"/>
  <c r="ED25" i="3"/>
  <c r="EE25" i="3"/>
  <c r="EF25" i="3"/>
  <c r="EA26" i="3"/>
  <c r="EB26" i="3"/>
  <c r="EC26" i="3"/>
  <c r="ED26" i="3"/>
  <c r="EE26" i="3"/>
  <c r="EF26" i="3"/>
  <c r="EA27" i="3"/>
  <c r="EB27" i="3"/>
  <c r="EC27" i="3"/>
  <c r="ED27" i="3"/>
  <c r="EE27" i="3"/>
  <c r="EF27" i="3"/>
  <c r="EA28" i="3"/>
  <c r="EB28" i="3"/>
  <c r="EC28" i="3"/>
  <c r="ED28" i="3"/>
  <c r="EE28" i="3"/>
  <c r="EF28" i="3"/>
  <c r="EA29" i="3"/>
  <c r="EB29" i="3"/>
  <c r="EC29" i="3"/>
  <c r="ED29" i="3"/>
  <c r="EE29" i="3"/>
  <c r="EF29" i="3"/>
  <c r="EA30" i="3"/>
  <c r="EB30" i="3"/>
  <c r="EC30" i="3"/>
  <c r="ED30" i="3"/>
  <c r="EE30" i="3"/>
  <c r="EF30" i="3"/>
  <c r="EA31" i="3"/>
  <c r="EB31" i="3"/>
  <c r="EC31" i="3"/>
  <c r="ED31" i="3"/>
  <c r="EE31" i="3"/>
  <c r="EF31" i="3"/>
  <c r="EA32" i="3"/>
  <c r="EB32" i="3"/>
  <c r="EC32" i="3"/>
  <c r="ED32" i="3"/>
  <c r="EE32" i="3"/>
  <c r="EF32" i="3"/>
  <c r="EA33" i="3"/>
  <c r="EB33" i="3"/>
  <c r="EC33" i="3"/>
  <c r="ED33" i="3"/>
  <c r="EE33" i="3"/>
  <c r="EF33" i="3"/>
  <c r="EA34" i="3"/>
  <c r="EB34" i="3"/>
  <c r="EC34" i="3"/>
  <c r="ED34" i="3"/>
  <c r="EE34" i="3"/>
  <c r="EF34" i="3"/>
  <c r="EA35" i="3"/>
  <c r="EB35" i="3"/>
  <c r="EC35" i="3"/>
  <c r="ED35" i="3"/>
  <c r="EE35" i="3"/>
  <c r="EF35" i="3"/>
  <c r="EA36" i="3"/>
  <c r="EB36" i="3"/>
  <c r="EC36" i="3"/>
  <c r="ED36" i="3"/>
  <c r="EE36" i="3"/>
  <c r="EF36" i="3"/>
  <c r="EA37" i="3"/>
  <c r="EB37" i="3"/>
  <c r="EC37" i="3"/>
  <c r="ED37" i="3"/>
  <c r="EE37" i="3"/>
  <c r="EF37" i="3"/>
  <c r="EA38" i="3"/>
  <c r="EB38" i="3"/>
  <c r="EC38" i="3"/>
  <c r="ED38" i="3"/>
  <c r="EE38" i="3"/>
  <c r="EF38" i="3"/>
  <c r="EA39" i="3"/>
  <c r="EB39" i="3"/>
  <c r="EC39" i="3"/>
  <c r="ED39" i="3"/>
  <c r="EE39" i="3"/>
  <c r="EF39" i="3"/>
  <c r="EA40" i="3"/>
  <c r="EB40" i="3"/>
  <c r="EC40" i="3"/>
  <c r="ED40" i="3"/>
  <c r="EE40" i="3"/>
  <c r="EF40" i="3"/>
  <c r="EA41" i="3"/>
  <c r="EB41" i="3"/>
  <c r="EC41" i="3"/>
  <c r="ED41" i="3"/>
  <c r="EE41" i="3"/>
  <c r="EF41" i="3"/>
  <c r="EA42" i="3"/>
  <c r="EB42" i="3"/>
  <c r="EC42" i="3"/>
  <c r="ED42" i="3"/>
  <c r="EE42" i="3"/>
  <c r="EF42" i="3"/>
  <c r="EA43" i="3"/>
  <c r="EB43" i="3"/>
  <c r="EC43" i="3"/>
  <c r="ED43" i="3"/>
  <c r="EE43" i="3"/>
  <c r="EF43" i="3"/>
  <c r="EA44" i="3"/>
  <c r="EB44" i="3"/>
  <c r="EC44" i="3"/>
  <c r="ED44" i="3"/>
  <c r="EE44" i="3"/>
  <c r="EF44" i="3"/>
  <c r="EA45" i="3"/>
  <c r="EB45" i="3"/>
  <c r="EC45" i="3"/>
  <c r="ED45" i="3"/>
  <c r="EE45" i="3"/>
  <c r="EF45" i="3"/>
  <c r="EA46" i="3"/>
  <c r="EB46" i="3"/>
  <c r="EC46" i="3"/>
  <c r="ED46" i="3"/>
  <c r="EE46" i="3"/>
  <c r="EF46" i="3"/>
  <c r="EA47" i="3"/>
  <c r="EB47" i="3"/>
  <c r="EC47" i="3"/>
  <c r="ED47" i="3"/>
  <c r="EE47" i="3"/>
  <c r="EF47" i="3"/>
  <c r="EA48" i="3"/>
  <c r="EB48" i="3"/>
  <c r="EC48" i="3"/>
  <c r="ED48" i="3"/>
  <c r="EE48" i="3"/>
  <c r="EF48" i="3"/>
  <c r="EA49" i="3"/>
  <c r="EB49" i="3"/>
  <c r="EC49" i="3"/>
  <c r="ED49" i="3"/>
  <c r="EE49" i="3"/>
  <c r="EF49" i="3"/>
  <c r="EA50" i="3"/>
  <c r="EB50" i="3"/>
  <c r="EC50" i="3"/>
  <c r="ED50" i="3"/>
  <c r="EE50" i="3"/>
  <c r="EF50" i="3"/>
  <c r="EA51" i="3"/>
  <c r="EB51" i="3"/>
  <c r="EC51" i="3"/>
  <c r="ED51" i="3"/>
  <c r="EE51" i="3"/>
  <c r="EF51" i="3"/>
  <c r="EA52" i="3"/>
  <c r="EB52" i="3"/>
  <c r="EC52" i="3"/>
  <c r="ED52" i="3"/>
  <c r="EE52" i="3"/>
  <c r="EF52" i="3"/>
  <c r="EA53" i="3"/>
  <c r="EB53" i="3"/>
  <c r="EC53" i="3"/>
  <c r="ED53" i="3"/>
  <c r="EE53" i="3"/>
  <c r="EF53" i="3"/>
  <c r="EA54" i="3"/>
  <c r="EB54" i="3"/>
  <c r="EC54" i="3"/>
  <c r="ED54" i="3"/>
  <c r="EE54" i="3"/>
  <c r="EF54" i="3"/>
  <c r="EA55" i="3"/>
  <c r="EB55" i="3"/>
  <c r="EC55" i="3"/>
  <c r="ED55" i="3"/>
  <c r="EE55" i="3"/>
  <c r="EF55" i="3"/>
  <c r="EA56" i="3"/>
  <c r="EB56" i="3"/>
  <c r="EC56" i="3"/>
  <c r="ED56" i="3"/>
  <c r="EE56" i="3"/>
  <c r="EF56" i="3"/>
  <c r="EA57" i="3"/>
  <c r="EB57" i="3"/>
  <c r="EC57" i="3"/>
  <c r="ED57" i="3"/>
  <c r="EE57" i="3"/>
  <c r="EF57" i="3"/>
  <c r="EA58" i="3"/>
  <c r="EB58" i="3"/>
  <c r="EC58" i="3"/>
  <c r="ED58" i="3"/>
  <c r="EE58" i="3"/>
  <c r="EF58" i="3"/>
  <c r="EA59" i="3"/>
  <c r="EB59" i="3"/>
  <c r="EC59" i="3"/>
  <c r="ED59" i="3"/>
  <c r="EE59" i="3"/>
  <c r="EF59" i="3"/>
  <c r="EA60" i="3"/>
  <c r="EB60" i="3"/>
  <c r="EC60" i="3"/>
  <c r="ED60" i="3"/>
  <c r="EE60" i="3"/>
  <c r="EF60" i="3"/>
  <c r="EA61" i="3"/>
  <c r="EB61" i="3"/>
  <c r="EC61" i="3"/>
  <c r="ED61" i="3"/>
  <c r="EE61" i="3"/>
  <c r="EF61" i="3"/>
  <c r="EA62" i="3"/>
  <c r="EB62" i="3"/>
  <c r="EC62" i="3"/>
  <c r="ED62" i="3"/>
  <c r="EE62" i="3"/>
  <c r="EF62" i="3"/>
  <c r="EB3" i="3"/>
  <c r="EC3" i="3"/>
  <c r="ED3" i="3"/>
  <c r="EE3" i="3"/>
  <c r="EF3" i="3"/>
  <c r="EA3" i="3"/>
  <c r="DF4" i="3"/>
  <c r="DG4" i="3"/>
  <c r="DH4" i="3"/>
  <c r="DI4" i="3"/>
  <c r="DJ4" i="3"/>
  <c r="DK4" i="3"/>
  <c r="DF5" i="3"/>
  <c r="DG5" i="3"/>
  <c r="DH5" i="3"/>
  <c r="DI5" i="3"/>
  <c r="DJ5" i="3"/>
  <c r="DK5" i="3"/>
  <c r="DF6" i="3"/>
  <c r="DG6" i="3"/>
  <c r="DH6" i="3"/>
  <c r="DI6" i="3"/>
  <c r="DJ6" i="3"/>
  <c r="DK6" i="3"/>
  <c r="DF7" i="3"/>
  <c r="DG7" i="3"/>
  <c r="DH7" i="3"/>
  <c r="DI7" i="3"/>
  <c r="DJ7" i="3"/>
  <c r="DK7" i="3"/>
  <c r="DF8" i="3"/>
  <c r="DG8" i="3"/>
  <c r="DH8" i="3"/>
  <c r="DI8" i="3"/>
  <c r="DJ8" i="3"/>
  <c r="DK8" i="3"/>
  <c r="DF9" i="3"/>
  <c r="DG9" i="3"/>
  <c r="DH9" i="3"/>
  <c r="DI9" i="3"/>
  <c r="DJ9" i="3"/>
  <c r="DK9" i="3"/>
  <c r="DF10" i="3"/>
  <c r="DG10" i="3"/>
  <c r="DH10" i="3"/>
  <c r="DI10" i="3"/>
  <c r="DJ10" i="3"/>
  <c r="DK10" i="3"/>
  <c r="DF11" i="3"/>
  <c r="DG11" i="3"/>
  <c r="DH11" i="3"/>
  <c r="DI11" i="3"/>
  <c r="DJ11" i="3"/>
  <c r="DK11" i="3"/>
  <c r="DF12" i="3"/>
  <c r="DG12" i="3"/>
  <c r="DH12" i="3"/>
  <c r="DI12" i="3"/>
  <c r="DJ12" i="3"/>
  <c r="DK12" i="3"/>
  <c r="DF13" i="3"/>
  <c r="DG13" i="3"/>
  <c r="DH13" i="3"/>
  <c r="DI13" i="3"/>
  <c r="DJ13" i="3"/>
  <c r="DK13" i="3"/>
  <c r="DF14" i="3"/>
  <c r="DG14" i="3"/>
  <c r="DH14" i="3"/>
  <c r="DI14" i="3"/>
  <c r="DJ14" i="3"/>
  <c r="DK14" i="3"/>
  <c r="DF15" i="3"/>
  <c r="DG15" i="3"/>
  <c r="DH15" i="3"/>
  <c r="DI15" i="3"/>
  <c r="DJ15" i="3"/>
  <c r="DK15" i="3"/>
  <c r="DF16" i="3"/>
  <c r="DG16" i="3"/>
  <c r="DH16" i="3"/>
  <c r="DI16" i="3"/>
  <c r="DJ16" i="3"/>
  <c r="DK16" i="3"/>
  <c r="DF17" i="3"/>
  <c r="DG17" i="3"/>
  <c r="DH17" i="3"/>
  <c r="DI17" i="3"/>
  <c r="DJ17" i="3"/>
  <c r="DK17" i="3"/>
  <c r="DF18" i="3"/>
  <c r="DG18" i="3"/>
  <c r="DH18" i="3"/>
  <c r="DI18" i="3"/>
  <c r="DJ18" i="3"/>
  <c r="DK18" i="3"/>
  <c r="DF19" i="3"/>
  <c r="DG19" i="3"/>
  <c r="DH19" i="3"/>
  <c r="DI19" i="3"/>
  <c r="DJ19" i="3"/>
  <c r="DK19" i="3"/>
  <c r="DF20" i="3"/>
  <c r="DG20" i="3"/>
  <c r="DH20" i="3"/>
  <c r="DI20" i="3"/>
  <c r="DJ20" i="3"/>
  <c r="DK20" i="3"/>
  <c r="DF21" i="3"/>
  <c r="DG21" i="3"/>
  <c r="DH21" i="3"/>
  <c r="DI21" i="3"/>
  <c r="DJ21" i="3"/>
  <c r="DK21" i="3"/>
  <c r="DF22" i="3"/>
  <c r="DG22" i="3"/>
  <c r="DH22" i="3"/>
  <c r="DI22" i="3"/>
  <c r="DJ22" i="3"/>
  <c r="DK22" i="3"/>
  <c r="DF23" i="3"/>
  <c r="DG23" i="3"/>
  <c r="DH23" i="3"/>
  <c r="DI23" i="3"/>
  <c r="DJ23" i="3"/>
  <c r="DK23" i="3"/>
  <c r="DF24" i="3"/>
  <c r="DG24" i="3"/>
  <c r="DH24" i="3"/>
  <c r="DI24" i="3"/>
  <c r="DJ24" i="3"/>
  <c r="DK24" i="3"/>
  <c r="DF25" i="3"/>
  <c r="DG25" i="3"/>
  <c r="DH25" i="3"/>
  <c r="DI25" i="3"/>
  <c r="DJ25" i="3"/>
  <c r="DK25" i="3"/>
  <c r="DF26" i="3"/>
  <c r="DG26" i="3"/>
  <c r="DH26" i="3"/>
  <c r="DI26" i="3"/>
  <c r="DJ26" i="3"/>
  <c r="DK26" i="3"/>
  <c r="DF27" i="3"/>
  <c r="DG27" i="3"/>
  <c r="DH27" i="3"/>
  <c r="DI27" i="3"/>
  <c r="DJ27" i="3"/>
  <c r="DK27" i="3"/>
  <c r="DF28" i="3"/>
  <c r="DG28" i="3"/>
  <c r="DH28" i="3"/>
  <c r="DI28" i="3"/>
  <c r="DJ28" i="3"/>
  <c r="DK28" i="3"/>
  <c r="DF29" i="3"/>
  <c r="DG29" i="3"/>
  <c r="DH29" i="3"/>
  <c r="DI29" i="3"/>
  <c r="DJ29" i="3"/>
  <c r="DK29" i="3"/>
  <c r="DF30" i="3"/>
  <c r="DG30" i="3"/>
  <c r="DH30" i="3"/>
  <c r="DI30" i="3"/>
  <c r="DJ30" i="3"/>
  <c r="DK30" i="3"/>
  <c r="DF31" i="3"/>
  <c r="DG31" i="3"/>
  <c r="DH31" i="3"/>
  <c r="DI31" i="3"/>
  <c r="DJ31" i="3"/>
  <c r="DK31" i="3"/>
  <c r="DF32" i="3"/>
  <c r="DG32" i="3"/>
  <c r="DH32" i="3"/>
  <c r="DI32" i="3"/>
  <c r="DJ32" i="3"/>
  <c r="DK32" i="3"/>
  <c r="DF33" i="3"/>
  <c r="DG33" i="3"/>
  <c r="DH33" i="3"/>
  <c r="DI33" i="3"/>
  <c r="DJ33" i="3"/>
  <c r="DK33" i="3"/>
  <c r="DF34" i="3"/>
  <c r="DG34" i="3"/>
  <c r="DH34" i="3"/>
  <c r="DI34" i="3"/>
  <c r="DJ34" i="3"/>
  <c r="DK34" i="3"/>
  <c r="DF35" i="3"/>
  <c r="DG35" i="3"/>
  <c r="DH35" i="3"/>
  <c r="DI35" i="3"/>
  <c r="DJ35" i="3"/>
  <c r="DK35" i="3"/>
  <c r="DF36" i="3"/>
  <c r="DG36" i="3"/>
  <c r="DH36" i="3"/>
  <c r="DI36" i="3"/>
  <c r="DJ36" i="3"/>
  <c r="DK36" i="3"/>
  <c r="DF37" i="3"/>
  <c r="DG37" i="3"/>
  <c r="DH37" i="3"/>
  <c r="DI37" i="3"/>
  <c r="DJ37" i="3"/>
  <c r="DK37" i="3"/>
  <c r="DF38" i="3"/>
  <c r="DG38" i="3"/>
  <c r="DH38" i="3"/>
  <c r="DI38" i="3"/>
  <c r="DJ38" i="3"/>
  <c r="DK38" i="3"/>
  <c r="DF39" i="3"/>
  <c r="DG39" i="3"/>
  <c r="DH39" i="3"/>
  <c r="DI39" i="3"/>
  <c r="DJ39" i="3"/>
  <c r="DK39" i="3"/>
  <c r="DF40" i="3"/>
  <c r="DG40" i="3"/>
  <c r="DH40" i="3"/>
  <c r="DI40" i="3"/>
  <c r="DJ40" i="3"/>
  <c r="DK40" i="3"/>
  <c r="DF41" i="3"/>
  <c r="DG41" i="3"/>
  <c r="DH41" i="3"/>
  <c r="DI41" i="3"/>
  <c r="DJ41" i="3"/>
  <c r="DK41" i="3"/>
  <c r="DF42" i="3"/>
  <c r="DG42" i="3"/>
  <c r="DH42" i="3"/>
  <c r="DI42" i="3"/>
  <c r="DJ42" i="3"/>
  <c r="DK42" i="3"/>
  <c r="DF43" i="3"/>
  <c r="DG43" i="3"/>
  <c r="DH43" i="3"/>
  <c r="DI43" i="3"/>
  <c r="DJ43" i="3"/>
  <c r="DK43" i="3"/>
  <c r="DF44" i="3"/>
  <c r="DG44" i="3"/>
  <c r="DH44" i="3"/>
  <c r="DI44" i="3"/>
  <c r="DJ44" i="3"/>
  <c r="DK44" i="3"/>
  <c r="DF45" i="3"/>
  <c r="DG45" i="3"/>
  <c r="DH45" i="3"/>
  <c r="DI45" i="3"/>
  <c r="DJ45" i="3"/>
  <c r="DK45" i="3"/>
  <c r="DF46" i="3"/>
  <c r="DG46" i="3"/>
  <c r="DH46" i="3"/>
  <c r="DI46" i="3"/>
  <c r="DJ46" i="3"/>
  <c r="DK46" i="3"/>
  <c r="DF47" i="3"/>
  <c r="DG47" i="3"/>
  <c r="DH47" i="3"/>
  <c r="DI47" i="3"/>
  <c r="DJ47" i="3"/>
  <c r="DK47" i="3"/>
  <c r="DF48" i="3"/>
  <c r="DG48" i="3"/>
  <c r="DH48" i="3"/>
  <c r="DI48" i="3"/>
  <c r="DJ48" i="3"/>
  <c r="DK48" i="3"/>
  <c r="DF49" i="3"/>
  <c r="DG49" i="3"/>
  <c r="DH49" i="3"/>
  <c r="DI49" i="3"/>
  <c r="DJ49" i="3"/>
  <c r="DK49" i="3"/>
  <c r="DF50" i="3"/>
  <c r="DG50" i="3"/>
  <c r="DH50" i="3"/>
  <c r="DI50" i="3"/>
  <c r="DJ50" i="3"/>
  <c r="DK50" i="3"/>
  <c r="DF51" i="3"/>
  <c r="DG51" i="3"/>
  <c r="DH51" i="3"/>
  <c r="DI51" i="3"/>
  <c r="DJ51" i="3"/>
  <c r="DK51" i="3"/>
  <c r="DF52" i="3"/>
  <c r="DG52" i="3"/>
  <c r="DH52" i="3"/>
  <c r="DI52" i="3"/>
  <c r="DJ52" i="3"/>
  <c r="DK52" i="3"/>
  <c r="DF53" i="3"/>
  <c r="DG53" i="3"/>
  <c r="DH53" i="3"/>
  <c r="DI53" i="3"/>
  <c r="DJ53" i="3"/>
  <c r="DK53" i="3"/>
  <c r="DF54" i="3"/>
  <c r="DG54" i="3"/>
  <c r="DH54" i="3"/>
  <c r="DI54" i="3"/>
  <c r="DJ54" i="3"/>
  <c r="DK54" i="3"/>
  <c r="DF55" i="3"/>
  <c r="DG55" i="3"/>
  <c r="DH55" i="3"/>
  <c r="DI55" i="3"/>
  <c r="DJ55" i="3"/>
  <c r="DK55" i="3"/>
  <c r="DF56" i="3"/>
  <c r="DG56" i="3"/>
  <c r="DH56" i="3"/>
  <c r="DI56" i="3"/>
  <c r="DJ56" i="3"/>
  <c r="DK56" i="3"/>
  <c r="DF57" i="3"/>
  <c r="DG57" i="3"/>
  <c r="DH57" i="3"/>
  <c r="DI57" i="3"/>
  <c r="DJ57" i="3"/>
  <c r="DK57" i="3"/>
  <c r="DF58" i="3"/>
  <c r="DG58" i="3"/>
  <c r="DH58" i="3"/>
  <c r="DI58" i="3"/>
  <c r="DJ58" i="3"/>
  <c r="DK58" i="3"/>
  <c r="DF59" i="3"/>
  <c r="DG59" i="3"/>
  <c r="DH59" i="3"/>
  <c r="DI59" i="3"/>
  <c r="DJ59" i="3"/>
  <c r="DK59" i="3"/>
  <c r="DF60" i="3"/>
  <c r="DG60" i="3"/>
  <c r="DH60" i="3"/>
  <c r="DI60" i="3"/>
  <c r="DJ60" i="3"/>
  <c r="DK60" i="3"/>
  <c r="DF61" i="3"/>
  <c r="DG61" i="3"/>
  <c r="DH61" i="3"/>
  <c r="DI61" i="3"/>
  <c r="DJ61" i="3"/>
  <c r="DK61" i="3"/>
  <c r="DF62" i="3"/>
  <c r="DG62" i="3"/>
  <c r="DH62" i="3"/>
  <c r="DI62" i="3"/>
  <c r="DJ62" i="3"/>
  <c r="DK62" i="3"/>
  <c r="DG3" i="3"/>
  <c r="DH3" i="3"/>
  <c r="DI3" i="3"/>
  <c r="DJ3" i="3"/>
  <c r="DK3" i="3"/>
  <c r="DF3" i="3"/>
  <c r="CY4" i="3"/>
  <c r="CZ4" i="3"/>
  <c r="DA4" i="3"/>
  <c r="DB4" i="3"/>
  <c r="DC4" i="3"/>
  <c r="DD4" i="3"/>
  <c r="CY5" i="3"/>
  <c r="CZ5" i="3"/>
  <c r="DA5" i="3"/>
  <c r="DB5" i="3"/>
  <c r="DC5" i="3"/>
  <c r="DD5" i="3"/>
  <c r="CY6" i="3"/>
  <c r="CZ6" i="3"/>
  <c r="DA6" i="3"/>
  <c r="DB6" i="3"/>
  <c r="DC6" i="3"/>
  <c r="DD6" i="3"/>
  <c r="CY7" i="3"/>
  <c r="CZ7" i="3"/>
  <c r="DA7" i="3"/>
  <c r="DB7" i="3"/>
  <c r="DC7" i="3"/>
  <c r="DD7" i="3"/>
  <c r="CY8" i="3"/>
  <c r="CZ8" i="3"/>
  <c r="DA8" i="3"/>
  <c r="DB8" i="3"/>
  <c r="DC8" i="3"/>
  <c r="DD8" i="3"/>
  <c r="CY9" i="3"/>
  <c r="CZ9" i="3"/>
  <c r="DA9" i="3"/>
  <c r="DB9" i="3"/>
  <c r="DC9" i="3"/>
  <c r="DD9" i="3"/>
  <c r="CY10" i="3"/>
  <c r="CZ10" i="3"/>
  <c r="DA10" i="3"/>
  <c r="DB10" i="3"/>
  <c r="DC10" i="3"/>
  <c r="DD10" i="3"/>
  <c r="CY11" i="3"/>
  <c r="CZ11" i="3"/>
  <c r="DA11" i="3"/>
  <c r="DB11" i="3"/>
  <c r="DC11" i="3"/>
  <c r="DD11" i="3"/>
  <c r="CY12" i="3"/>
  <c r="CZ12" i="3"/>
  <c r="DA12" i="3"/>
  <c r="DB12" i="3"/>
  <c r="DC12" i="3"/>
  <c r="DD12" i="3"/>
  <c r="CY13" i="3"/>
  <c r="CZ13" i="3"/>
  <c r="DA13" i="3"/>
  <c r="DB13" i="3"/>
  <c r="DC13" i="3"/>
  <c r="DD13" i="3"/>
  <c r="CY14" i="3"/>
  <c r="CZ14" i="3"/>
  <c r="DA14" i="3"/>
  <c r="DB14" i="3"/>
  <c r="DC14" i="3"/>
  <c r="DD14" i="3"/>
  <c r="CY15" i="3"/>
  <c r="CZ15" i="3"/>
  <c r="DA15" i="3"/>
  <c r="DB15" i="3"/>
  <c r="DC15" i="3"/>
  <c r="DD15" i="3"/>
  <c r="CY16" i="3"/>
  <c r="CZ16" i="3"/>
  <c r="DA16" i="3"/>
  <c r="DB16" i="3"/>
  <c r="DC16" i="3"/>
  <c r="DD16" i="3"/>
  <c r="CY17" i="3"/>
  <c r="CZ17" i="3"/>
  <c r="DA17" i="3"/>
  <c r="DB17" i="3"/>
  <c r="DC17" i="3"/>
  <c r="DD17" i="3"/>
  <c r="CY18" i="3"/>
  <c r="CZ18" i="3"/>
  <c r="DA18" i="3"/>
  <c r="DB18" i="3"/>
  <c r="DC18" i="3"/>
  <c r="DD18" i="3"/>
  <c r="CY19" i="3"/>
  <c r="CZ19" i="3"/>
  <c r="DA19" i="3"/>
  <c r="DB19" i="3"/>
  <c r="DC19" i="3"/>
  <c r="DD19" i="3"/>
  <c r="CY20" i="3"/>
  <c r="CZ20" i="3"/>
  <c r="DA20" i="3"/>
  <c r="DB20" i="3"/>
  <c r="DC20" i="3"/>
  <c r="DD20" i="3"/>
  <c r="CY21" i="3"/>
  <c r="CZ21" i="3"/>
  <c r="DA21" i="3"/>
  <c r="DB21" i="3"/>
  <c r="DC21" i="3"/>
  <c r="DD21" i="3"/>
  <c r="CY22" i="3"/>
  <c r="CZ22" i="3"/>
  <c r="DA22" i="3"/>
  <c r="DB22" i="3"/>
  <c r="DC22" i="3"/>
  <c r="DD22" i="3"/>
  <c r="CY23" i="3"/>
  <c r="CZ23" i="3"/>
  <c r="DA23" i="3"/>
  <c r="DB23" i="3"/>
  <c r="DC23" i="3"/>
  <c r="DD23" i="3"/>
  <c r="CY24" i="3"/>
  <c r="CZ24" i="3"/>
  <c r="DA24" i="3"/>
  <c r="DB24" i="3"/>
  <c r="DC24" i="3"/>
  <c r="DD24" i="3"/>
  <c r="CY25" i="3"/>
  <c r="CZ25" i="3"/>
  <c r="DA25" i="3"/>
  <c r="DB25" i="3"/>
  <c r="DC25" i="3"/>
  <c r="DD25" i="3"/>
  <c r="CY26" i="3"/>
  <c r="CZ26" i="3"/>
  <c r="DA26" i="3"/>
  <c r="DB26" i="3"/>
  <c r="DC26" i="3"/>
  <c r="DD26" i="3"/>
  <c r="CY27" i="3"/>
  <c r="CZ27" i="3"/>
  <c r="DA27" i="3"/>
  <c r="DB27" i="3"/>
  <c r="DC27" i="3"/>
  <c r="DD27" i="3"/>
  <c r="CY28" i="3"/>
  <c r="CZ28" i="3"/>
  <c r="DA28" i="3"/>
  <c r="DB28" i="3"/>
  <c r="DC28" i="3"/>
  <c r="DD28" i="3"/>
  <c r="CY29" i="3"/>
  <c r="CZ29" i="3"/>
  <c r="DA29" i="3"/>
  <c r="DB29" i="3"/>
  <c r="DC29" i="3"/>
  <c r="DD29" i="3"/>
  <c r="CY30" i="3"/>
  <c r="CZ30" i="3"/>
  <c r="DA30" i="3"/>
  <c r="DB30" i="3"/>
  <c r="DC30" i="3"/>
  <c r="DD30" i="3"/>
  <c r="CY31" i="3"/>
  <c r="CZ31" i="3"/>
  <c r="DA31" i="3"/>
  <c r="DB31" i="3"/>
  <c r="DC31" i="3"/>
  <c r="DD31" i="3"/>
  <c r="CY32" i="3"/>
  <c r="CZ32" i="3"/>
  <c r="DA32" i="3"/>
  <c r="DB32" i="3"/>
  <c r="DC32" i="3"/>
  <c r="DD32" i="3"/>
  <c r="CY33" i="3"/>
  <c r="CZ33" i="3"/>
  <c r="DA33" i="3"/>
  <c r="DB33" i="3"/>
  <c r="DC33" i="3"/>
  <c r="DD33" i="3"/>
  <c r="CY34" i="3"/>
  <c r="CZ34" i="3"/>
  <c r="DA34" i="3"/>
  <c r="DB34" i="3"/>
  <c r="DC34" i="3"/>
  <c r="DD34" i="3"/>
  <c r="CY35" i="3"/>
  <c r="CZ35" i="3"/>
  <c r="DA35" i="3"/>
  <c r="DB35" i="3"/>
  <c r="DC35" i="3"/>
  <c r="DD35" i="3"/>
  <c r="CY36" i="3"/>
  <c r="CZ36" i="3"/>
  <c r="DA36" i="3"/>
  <c r="DB36" i="3"/>
  <c r="DC36" i="3"/>
  <c r="DD36" i="3"/>
  <c r="CY37" i="3"/>
  <c r="CZ37" i="3"/>
  <c r="DA37" i="3"/>
  <c r="DB37" i="3"/>
  <c r="DC37" i="3"/>
  <c r="DD37" i="3"/>
  <c r="CY38" i="3"/>
  <c r="CZ38" i="3"/>
  <c r="DA38" i="3"/>
  <c r="DB38" i="3"/>
  <c r="DC38" i="3"/>
  <c r="DD38" i="3"/>
  <c r="CY39" i="3"/>
  <c r="CZ39" i="3"/>
  <c r="DA39" i="3"/>
  <c r="DB39" i="3"/>
  <c r="DC39" i="3"/>
  <c r="DD39" i="3"/>
  <c r="CY40" i="3"/>
  <c r="CZ40" i="3"/>
  <c r="DA40" i="3"/>
  <c r="DB40" i="3"/>
  <c r="DC40" i="3"/>
  <c r="DD40" i="3"/>
  <c r="CY41" i="3"/>
  <c r="CZ41" i="3"/>
  <c r="DA41" i="3"/>
  <c r="DB41" i="3"/>
  <c r="DC41" i="3"/>
  <c r="DD41" i="3"/>
  <c r="CY42" i="3"/>
  <c r="CZ42" i="3"/>
  <c r="DA42" i="3"/>
  <c r="DB42" i="3"/>
  <c r="DC42" i="3"/>
  <c r="DD42" i="3"/>
  <c r="CY43" i="3"/>
  <c r="CZ43" i="3"/>
  <c r="DA43" i="3"/>
  <c r="DB43" i="3"/>
  <c r="DC43" i="3"/>
  <c r="DD43" i="3"/>
  <c r="CY44" i="3"/>
  <c r="CZ44" i="3"/>
  <c r="DA44" i="3"/>
  <c r="DB44" i="3"/>
  <c r="DC44" i="3"/>
  <c r="DD44" i="3"/>
  <c r="CY45" i="3"/>
  <c r="CZ45" i="3"/>
  <c r="DA45" i="3"/>
  <c r="DB45" i="3"/>
  <c r="DC45" i="3"/>
  <c r="DD45" i="3"/>
  <c r="CY46" i="3"/>
  <c r="CZ46" i="3"/>
  <c r="DA46" i="3"/>
  <c r="DB46" i="3"/>
  <c r="DC46" i="3"/>
  <c r="DD46" i="3"/>
  <c r="CY47" i="3"/>
  <c r="CZ47" i="3"/>
  <c r="DA47" i="3"/>
  <c r="DB47" i="3"/>
  <c r="DC47" i="3"/>
  <c r="DD47" i="3"/>
  <c r="CY48" i="3"/>
  <c r="CZ48" i="3"/>
  <c r="DA48" i="3"/>
  <c r="DB48" i="3"/>
  <c r="DC48" i="3"/>
  <c r="DD48" i="3"/>
  <c r="CY49" i="3"/>
  <c r="CZ49" i="3"/>
  <c r="DA49" i="3"/>
  <c r="DB49" i="3"/>
  <c r="DC49" i="3"/>
  <c r="DD49" i="3"/>
  <c r="CY50" i="3"/>
  <c r="CZ50" i="3"/>
  <c r="DA50" i="3"/>
  <c r="DB50" i="3"/>
  <c r="DC50" i="3"/>
  <c r="DD50" i="3"/>
  <c r="CY51" i="3"/>
  <c r="CZ51" i="3"/>
  <c r="DA51" i="3"/>
  <c r="DB51" i="3"/>
  <c r="DC51" i="3"/>
  <c r="DD51" i="3"/>
  <c r="CY52" i="3"/>
  <c r="CZ52" i="3"/>
  <c r="DA52" i="3"/>
  <c r="DB52" i="3"/>
  <c r="DC52" i="3"/>
  <c r="DD52" i="3"/>
  <c r="CY53" i="3"/>
  <c r="CZ53" i="3"/>
  <c r="DA53" i="3"/>
  <c r="DB53" i="3"/>
  <c r="DC53" i="3"/>
  <c r="DD53" i="3"/>
  <c r="CY54" i="3"/>
  <c r="CZ54" i="3"/>
  <c r="DA54" i="3"/>
  <c r="DB54" i="3"/>
  <c r="DC54" i="3"/>
  <c r="DD54" i="3"/>
  <c r="CY55" i="3"/>
  <c r="CZ55" i="3"/>
  <c r="DA55" i="3"/>
  <c r="DB55" i="3"/>
  <c r="DC55" i="3"/>
  <c r="DD55" i="3"/>
  <c r="CY56" i="3"/>
  <c r="CZ56" i="3"/>
  <c r="DA56" i="3"/>
  <c r="DB56" i="3"/>
  <c r="DC56" i="3"/>
  <c r="DD56" i="3"/>
  <c r="CY57" i="3"/>
  <c r="CZ57" i="3"/>
  <c r="DA57" i="3"/>
  <c r="DB57" i="3"/>
  <c r="DC57" i="3"/>
  <c r="DD57" i="3"/>
  <c r="CY58" i="3"/>
  <c r="CZ58" i="3"/>
  <c r="DA58" i="3"/>
  <c r="DB58" i="3"/>
  <c r="DC58" i="3"/>
  <c r="DD58" i="3"/>
  <c r="CY59" i="3"/>
  <c r="CZ59" i="3"/>
  <c r="DA59" i="3"/>
  <c r="DB59" i="3"/>
  <c r="DC59" i="3"/>
  <c r="DD59" i="3"/>
  <c r="CY60" i="3"/>
  <c r="CZ60" i="3"/>
  <c r="DA60" i="3"/>
  <c r="DB60" i="3"/>
  <c r="DC60" i="3"/>
  <c r="DD60" i="3"/>
  <c r="CY61" i="3"/>
  <c r="CZ61" i="3"/>
  <c r="DA61" i="3"/>
  <c r="DB61" i="3"/>
  <c r="DC61" i="3"/>
  <c r="DD61" i="3"/>
  <c r="CY62" i="3"/>
  <c r="CZ62" i="3"/>
  <c r="DA62" i="3"/>
  <c r="DB62" i="3"/>
  <c r="DC62" i="3"/>
  <c r="DD62" i="3"/>
  <c r="CZ3" i="3"/>
  <c r="DA3" i="3"/>
  <c r="DB3" i="3"/>
  <c r="DC3" i="3"/>
  <c r="DD3" i="3"/>
  <c r="CY3" i="3"/>
  <c r="CD4" i="3"/>
  <c r="CE4" i="3"/>
  <c r="CF4" i="3"/>
  <c r="CG4" i="3"/>
  <c r="CH4" i="3"/>
  <c r="CI4" i="3"/>
  <c r="CD5" i="3"/>
  <c r="CE5" i="3"/>
  <c r="CF5" i="3"/>
  <c r="CG5" i="3"/>
  <c r="CH5" i="3"/>
  <c r="CI5" i="3"/>
  <c r="CD6" i="3"/>
  <c r="CE6" i="3"/>
  <c r="CF6" i="3"/>
  <c r="CG6" i="3"/>
  <c r="CH6" i="3"/>
  <c r="CI6" i="3"/>
  <c r="CD7" i="3"/>
  <c r="CE7" i="3"/>
  <c r="CF7" i="3"/>
  <c r="CG7" i="3"/>
  <c r="CH7" i="3"/>
  <c r="CI7" i="3"/>
  <c r="CD8" i="3"/>
  <c r="CE8" i="3"/>
  <c r="CF8" i="3"/>
  <c r="CG8" i="3"/>
  <c r="CH8" i="3"/>
  <c r="CI8" i="3"/>
  <c r="CD9" i="3"/>
  <c r="CE9" i="3"/>
  <c r="CF9" i="3"/>
  <c r="CG9" i="3"/>
  <c r="CH9" i="3"/>
  <c r="CI9" i="3"/>
  <c r="CD10" i="3"/>
  <c r="CE10" i="3"/>
  <c r="CF10" i="3"/>
  <c r="CG10" i="3"/>
  <c r="CH10" i="3"/>
  <c r="CI10" i="3"/>
  <c r="CD11" i="3"/>
  <c r="CE11" i="3"/>
  <c r="CF11" i="3"/>
  <c r="CG11" i="3"/>
  <c r="CH11" i="3"/>
  <c r="CI11" i="3"/>
  <c r="CD12" i="3"/>
  <c r="CE12" i="3"/>
  <c r="CF12" i="3"/>
  <c r="CG12" i="3"/>
  <c r="CH12" i="3"/>
  <c r="CI12" i="3"/>
  <c r="CD13" i="3"/>
  <c r="CE13" i="3"/>
  <c r="CF13" i="3"/>
  <c r="CG13" i="3"/>
  <c r="CH13" i="3"/>
  <c r="CI13" i="3"/>
  <c r="CD14" i="3"/>
  <c r="CE14" i="3"/>
  <c r="CF14" i="3"/>
  <c r="CG14" i="3"/>
  <c r="CH14" i="3"/>
  <c r="CI14" i="3"/>
  <c r="CD15" i="3"/>
  <c r="CE15" i="3"/>
  <c r="CF15" i="3"/>
  <c r="CG15" i="3"/>
  <c r="CH15" i="3"/>
  <c r="CI15" i="3"/>
  <c r="CD16" i="3"/>
  <c r="CE16" i="3"/>
  <c r="CF16" i="3"/>
  <c r="CG16" i="3"/>
  <c r="CH16" i="3"/>
  <c r="CI16" i="3"/>
  <c r="CD17" i="3"/>
  <c r="CE17" i="3"/>
  <c r="CF17" i="3"/>
  <c r="CG17" i="3"/>
  <c r="CH17" i="3"/>
  <c r="CI17" i="3"/>
  <c r="CD18" i="3"/>
  <c r="CE18" i="3"/>
  <c r="CF18" i="3"/>
  <c r="CG18" i="3"/>
  <c r="CH18" i="3"/>
  <c r="CI18" i="3"/>
  <c r="CD19" i="3"/>
  <c r="CE19" i="3"/>
  <c r="CF19" i="3"/>
  <c r="CG19" i="3"/>
  <c r="CH19" i="3"/>
  <c r="CI19" i="3"/>
  <c r="CD20" i="3"/>
  <c r="CE20" i="3"/>
  <c r="CF20" i="3"/>
  <c r="CG20" i="3"/>
  <c r="CH20" i="3"/>
  <c r="CI20" i="3"/>
  <c r="CD21" i="3"/>
  <c r="CE21" i="3"/>
  <c r="CF21" i="3"/>
  <c r="CG21" i="3"/>
  <c r="CH21" i="3"/>
  <c r="CI21" i="3"/>
  <c r="CD22" i="3"/>
  <c r="CE22" i="3"/>
  <c r="CF22" i="3"/>
  <c r="CG22" i="3"/>
  <c r="CH22" i="3"/>
  <c r="CI22" i="3"/>
  <c r="CD23" i="3"/>
  <c r="CE23" i="3"/>
  <c r="CF23" i="3"/>
  <c r="CG23" i="3"/>
  <c r="CH23" i="3"/>
  <c r="CI23" i="3"/>
  <c r="CD24" i="3"/>
  <c r="CE24" i="3"/>
  <c r="CF24" i="3"/>
  <c r="CG24" i="3"/>
  <c r="CH24" i="3"/>
  <c r="CI24" i="3"/>
  <c r="CD25" i="3"/>
  <c r="CE25" i="3"/>
  <c r="CF25" i="3"/>
  <c r="CG25" i="3"/>
  <c r="CH25" i="3"/>
  <c r="CI25" i="3"/>
  <c r="CD26" i="3"/>
  <c r="CE26" i="3"/>
  <c r="CF26" i="3"/>
  <c r="CG26" i="3"/>
  <c r="CH26" i="3"/>
  <c r="CI26" i="3"/>
  <c r="CD27" i="3"/>
  <c r="CE27" i="3"/>
  <c r="CF27" i="3"/>
  <c r="CG27" i="3"/>
  <c r="CH27" i="3"/>
  <c r="CI27" i="3"/>
  <c r="CD28" i="3"/>
  <c r="CE28" i="3"/>
  <c r="CF28" i="3"/>
  <c r="CG28" i="3"/>
  <c r="CH28" i="3"/>
  <c r="CI28" i="3"/>
  <c r="CD29" i="3"/>
  <c r="CE29" i="3"/>
  <c r="CF29" i="3"/>
  <c r="CG29" i="3"/>
  <c r="CH29" i="3"/>
  <c r="CI29" i="3"/>
  <c r="CD30" i="3"/>
  <c r="CE30" i="3"/>
  <c r="CF30" i="3"/>
  <c r="CG30" i="3"/>
  <c r="CH30" i="3"/>
  <c r="CI30" i="3"/>
  <c r="CD31" i="3"/>
  <c r="CE31" i="3"/>
  <c r="CF31" i="3"/>
  <c r="CG31" i="3"/>
  <c r="CH31" i="3"/>
  <c r="CI31" i="3"/>
  <c r="CD32" i="3"/>
  <c r="CE32" i="3"/>
  <c r="CF32" i="3"/>
  <c r="CG32" i="3"/>
  <c r="CH32" i="3"/>
  <c r="CI32" i="3"/>
  <c r="CD33" i="3"/>
  <c r="CE33" i="3"/>
  <c r="CF33" i="3"/>
  <c r="CG33" i="3"/>
  <c r="CH33" i="3"/>
  <c r="CI33" i="3"/>
  <c r="CD34" i="3"/>
  <c r="CE34" i="3"/>
  <c r="CF34" i="3"/>
  <c r="CG34" i="3"/>
  <c r="CH34" i="3"/>
  <c r="CI34" i="3"/>
  <c r="CD35" i="3"/>
  <c r="CE35" i="3"/>
  <c r="CF35" i="3"/>
  <c r="CG35" i="3"/>
  <c r="CH35" i="3"/>
  <c r="CI35" i="3"/>
  <c r="CD36" i="3"/>
  <c r="CE36" i="3"/>
  <c r="CF36" i="3"/>
  <c r="CG36" i="3"/>
  <c r="CH36" i="3"/>
  <c r="CI36" i="3"/>
  <c r="CD37" i="3"/>
  <c r="CE37" i="3"/>
  <c r="CF37" i="3"/>
  <c r="CG37" i="3"/>
  <c r="CH37" i="3"/>
  <c r="CI37" i="3"/>
  <c r="CD38" i="3"/>
  <c r="CE38" i="3"/>
  <c r="CF38" i="3"/>
  <c r="CG38" i="3"/>
  <c r="CH38" i="3"/>
  <c r="CI38" i="3"/>
  <c r="CD39" i="3"/>
  <c r="CE39" i="3"/>
  <c r="CF39" i="3"/>
  <c r="CG39" i="3"/>
  <c r="CH39" i="3"/>
  <c r="CI39" i="3"/>
  <c r="CD40" i="3"/>
  <c r="CE40" i="3"/>
  <c r="CF40" i="3"/>
  <c r="CG40" i="3"/>
  <c r="CH40" i="3"/>
  <c r="CI40" i="3"/>
  <c r="CD41" i="3"/>
  <c r="CE41" i="3"/>
  <c r="CF41" i="3"/>
  <c r="CG41" i="3"/>
  <c r="CH41" i="3"/>
  <c r="CI41" i="3"/>
  <c r="CD42" i="3"/>
  <c r="CE42" i="3"/>
  <c r="CF42" i="3"/>
  <c r="CG42" i="3"/>
  <c r="CH42" i="3"/>
  <c r="CI42" i="3"/>
  <c r="CD43" i="3"/>
  <c r="CE43" i="3"/>
  <c r="CF43" i="3"/>
  <c r="CG43" i="3"/>
  <c r="CH43" i="3"/>
  <c r="CI43" i="3"/>
  <c r="CD44" i="3"/>
  <c r="CE44" i="3"/>
  <c r="CF44" i="3"/>
  <c r="CG44" i="3"/>
  <c r="CH44" i="3"/>
  <c r="CI44" i="3"/>
  <c r="CD45" i="3"/>
  <c r="CE45" i="3"/>
  <c r="CF45" i="3"/>
  <c r="CG45" i="3"/>
  <c r="CH45" i="3"/>
  <c r="CI45" i="3"/>
  <c r="CD46" i="3"/>
  <c r="CE46" i="3"/>
  <c r="CF46" i="3"/>
  <c r="CG46" i="3"/>
  <c r="CH46" i="3"/>
  <c r="CI46" i="3"/>
  <c r="CD47" i="3"/>
  <c r="CE47" i="3"/>
  <c r="CF47" i="3"/>
  <c r="CG47" i="3"/>
  <c r="CH47" i="3"/>
  <c r="CI47" i="3"/>
  <c r="CD48" i="3"/>
  <c r="CE48" i="3"/>
  <c r="CF48" i="3"/>
  <c r="CG48" i="3"/>
  <c r="CH48" i="3"/>
  <c r="CI48" i="3"/>
  <c r="CD49" i="3"/>
  <c r="CE49" i="3"/>
  <c r="CF49" i="3"/>
  <c r="CG49" i="3"/>
  <c r="CH49" i="3"/>
  <c r="CI49" i="3"/>
  <c r="CD50" i="3"/>
  <c r="CE50" i="3"/>
  <c r="CF50" i="3"/>
  <c r="CG50" i="3"/>
  <c r="CH50" i="3"/>
  <c r="CI50" i="3"/>
  <c r="CD51" i="3"/>
  <c r="CE51" i="3"/>
  <c r="CF51" i="3"/>
  <c r="CG51" i="3"/>
  <c r="CH51" i="3"/>
  <c r="CI51" i="3"/>
  <c r="CD52" i="3"/>
  <c r="CE52" i="3"/>
  <c r="CF52" i="3"/>
  <c r="CG52" i="3"/>
  <c r="CH52" i="3"/>
  <c r="CI52" i="3"/>
  <c r="CD53" i="3"/>
  <c r="CE53" i="3"/>
  <c r="CF53" i="3"/>
  <c r="CG53" i="3"/>
  <c r="CH53" i="3"/>
  <c r="CI53" i="3"/>
  <c r="CD54" i="3"/>
  <c r="CE54" i="3"/>
  <c r="CF54" i="3"/>
  <c r="CG54" i="3"/>
  <c r="CH54" i="3"/>
  <c r="CI54" i="3"/>
  <c r="CD55" i="3"/>
  <c r="CE55" i="3"/>
  <c r="CF55" i="3"/>
  <c r="CG55" i="3"/>
  <c r="CH55" i="3"/>
  <c r="CI55" i="3"/>
  <c r="CD56" i="3"/>
  <c r="CE56" i="3"/>
  <c r="CF56" i="3"/>
  <c r="CG56" i="3"/>
  <c r="CH56" i="3"/>
  <c r="CI56" i="3"/>
  <c r="CD57" i="3"/>
  <c r="CE57" i="3"/>
  <c r="CF57" i="3"/>
  <c r="CG57" i="3"/>
  <c r="CH57" i="3"/>
  <c r="CI57" i="3"/>
  <c r="CD58" i="3"/>
  <c r="CE58" i="3"/>
  <c r="CF58" i="3"/>
  <c r="CG58" i="3"/>
  <c r="CH58" i="3"/>
  <c r="CI58" i="3"/>
  <c r="CD59" i="3"/>
  <c r="CE59" i="3"/>
  <c r="CF59" i="3"/>
  <c r="CG59" i="3"/>
  <c r="CH59" i="3"/>
  <c r="CI59" i="3"/>
  <c r="CD60" i="3"/>
  <c r="CE60" i="3"/>
  <c r="CF60" i="3"/>
  <c r="CG60" i="3"/>
  <c r="CH60" i="3"/>
  <c r="CI60" i="3"/>
  <c r="CD61" i="3"/>
  <c r="CE61" i="3"/>
  <c r="CF61" i="3"/>
  <c r="CG61" i="3"/>
  <c r="CH61" i="3"/>
  <c r="CI61" i="3"/>
  <c r="CD62" i="3"/>
  <c r="CE62" i="3"/>
  <c r="CF62" i="3"/>
  <c r="CG62" i="3"/>
  <c r="CH62" i="3"/>
  <c r="CI62" i="3"/>
  <c r="CE3" i="3"/>
  <c r="CF3" i="3"/>
  <c r="CG3" i="3"/>
  <c r="CH3" i="3"/>
  <c r="CI3" i="3"/>
  <c r="CD3" i="3"/>
  <c r="BW4" i="3"/>
  <c r="BX4" i="3"/>
  <c r="BY4" i="3"/>
  <c r="BZ4" i="3"/>
  <c r="CA4" i="3"/>
  <c r="CB4" i="3"/>
  <c r="BW5" i="3"/>
  <c r="BX5" i="3"/>
  <c r="BY5" i="3"/>
  <c r="BZ5" i="3"/>
  <c r="CA5" i="3"/>
  <c r="CB5" i="3"/>
  <c r="BW6" i="3"/>
  <c r="BX6" i="3"/>
  <c r="BY6" i="3"/>
  <c r="BZ6" i="3"/>
  <c r="CA6" i="3"/>
  <c r="CB6" i="3"/>
  <c r="BW7" i="3"/>
  <c r="BX7" i="3"/>
  <c r="BY7" i="3"/>
  <c r="BZ7" i="3"/>
  <c r="CA7" i="3"/>
  <c r="CB7" i="3"/>
  <c r="BW8" i="3"/>
  <c r="BX8" i="3"/>
  <c r="BY8" i="3"/>
  <c r="BZ8" i="3"/>
  <c r="CA8" i="3"/>
  <c r="CB8" i="3"/>
  <c r="BW9" i="3"/>
  <c r="BX9" i="3"/>
  <c r="BY9" i="3"/>
  <c r="BZ9" i="3"/>
  <c r="CA9" i="3"/>
  <c r="CB9" i="3"/>
  <c r="BW10" i="3"/>
  <c r="BX10" i="3"/>
  <c r="BY10" i="3"/>
  <c r="BZ10" i="3"/>
  <c r="CA10" i="3"/>
  <c r="CB10" i="3"/>
  <c r="BW11" i="3"/>
  <c r="BX11" i="3"/>
  <c r="BY11" i="3"/>
  <c r="BZ11" i="3"/>
  <c r="CA11" i="3"/>
  <c r="CB11" i="3"/>
  <c r="BW12" i="3"/>
  <c r="BX12" i="3"/>
  <c r="BY12" i="3"/>
  <c r="BZ12" i="3"/>
  <c r="CA12" i="3"/>
  <c r="CB12" i="3"/>
  <c r="BW13" i="3"/>
  <c r="BX13" i="3"/>
  <c r="BY13" i="3"/>
  <c r="BZ13" i="3"/>
  <c r="CA13" i="3"/>
  <c r="CB13" i="3"/>
  <c r="BW14" i="3"/>
  <c r="BX14" i="3"/>
  <c r="BY14" i="3"/>
  <c r="BZ14" i="3"/>
  <c r="CA14" i="3"/>
  <c r="CB14" i="3"/>
  <c r="BW15" i="3"/>
  <c r="BX15" i="3"/>
  <c r="BY15" i="3"/>
  <c r="BZ15" i="3"/>
  <c r="CA15" i="3"/>
  <c r="CB15" i="3"/>
  <c r="BW16" i="3"/>
  <c r="BX16" i="3"/>
  <c r="BY16" i="3"/>
  <c r="BZ16" i="3"/>
  <c r="CA16" i="3"/>
  <c r="CB16" i="3"/>
  <c r="BW17" i="3"/>
  <c r="BX17" i="3"/>
  <c r="BY17" i="3"/>
  <c r="BZ17" i="3"/>
  <c r="CA17" i="3"/>
  <c r="CB17" i="3"/>
  <c r="BW18" i="3"/>
  <c r="BX18" i="3"/>
  <c r="BY18" i="3"/>
  <c r="BZ18" i="3"/>
  <c r="CA18" i="3"/>
  <c r="CB18" i="3"/>
  <c r="BW19" i="3"/>
  <c r="BX19" i="3"/>
  <c r="BY19" i="3"/>
  <c r="BZ19" i="3"/>
  <c r="CA19" i="3"/>
  <c r="CB19" i="3"/>
  <c r="BW20" i="3"/>
  <c r="BX20" i="3"/>
  <c r="BY20" i="3"/>
  <c r="BZ20" i="3"/>
  <c r="CA20" i="3"/>
  <c r="CB20" i="3"/>
  <c r="BW21" i="3"/>
  <c r="BX21" i="3"/>
  <c r="BY21" i="3"/>
  <c r="BZ21" i="3"/>
  <c r="CA21" i="3"/>
  <c r="CB21" i="3"/>
  <c r="BW22" i="3"/>
  <c r="BX22" i="3"/>
  <c r="BY22" i="3"/>
  <c r="BZ22" i="3"/>
  <c r="CA22" i="3"/>
  <c r="CB22" i="3"/>
  <c r="BW23" i="3"/>
  <c r="BX23" i="3"/>
  <c r="BY23" i="3"/>
  <c r="BZ23" i="3"/>
  <c r="CA23" i="3"/>
  <c r="CB23" i="3"/>
  <c r="BW24" i="3"/>
  <c r="BX24" i="3"/>
  <c r="BY24" i="3"/>
  <c r="BZ24" i="3"/>
  <c r="CA24" i="3"/>
  <c r="CB24" i="3"/>
  <c r="BW25" i="3"/>
  <c r="BX25" i="3"/>
  <c r="BY25" i="3"/>
  <c r="BZ25" i="3"/>
  <c r="CA25" i="3"/>
  <c r="CB25" i="3"/>
  <c r="BW26" i="3"/>
  <c r="BX26" i="3"/>
  <c r="BY26" i="3"/>
  <c r="BZ26" i="3"/>
  <c r="CA26" i="3"/>
  <c r="CB26" i="3"/>
  <c r="BW27" i="3"/>
  <c r="BX27" i="3"/>
  <c r="BY27" i="3"/>
  <c r="BZ27" i="3"/>
  <c r="CA27" i="3"/>
  <c r="CB27" i="3"/>
  <c r="BW28" i="3"/>
  <c r="BX28" i="3"/>
  <c r="BY28" i="3"/>
  <c r="BZ28" i="3"/>
  <c r="CA28" i="3"/>
  <c r="CB28" i="3"/>
  <c r="BW29" i="3"/>
  <c r="BX29" i="3"/>
  <c r="BY29" i="3"/>
  <c r="BZ29" i="3"/>
  <c r="CA29" i="3"/>
  <c r="CB29" i="3"/>
  <c r="BW30" i="3"/>
  <c r="BX30" i="3"/>
  <c r="BY30" i="3"/>
  <c r="BZ30" i="3"/>
  <c r="CA30" i="3"/>
  <c r="CB30" i="3"/>
  <c r="BW31" i="3"/>
  <c r="BX31" i="3"/>
  <c r="BY31" i="3"/>
  <c r="BZ31" i="3"/>
  <c r="CA31" i="3"/>
  <c r="CB31" i="3"/>
  <c r="BW32" i="3"/>
  <c r="BX32" i="3"/>
  <c r="BY32" i="3"/>
  <c r="BZ32" i="3"/>
  <c r="CA32" i="3"/>
  <c r="CB32" i="3"/>
  <c r="BW33" i="3"/>
  <c r="BX33" i="3"/>
  <c r="BY33" i="3"/>
  <c r="BZ33" i="3"/>
  <c r="CA33" i="3"/>
  <c r="CB33" i="3"/>
  <c r="BW34" i="3"/>
  <c r="BX34" i="3"/>
  <c r="BY34" i="3"/>
  <c r="BZ34" i="3"/>
  <c r="CA34" i="3"/>
  <c r="CB34" i="3"/>
  <c r="BW35" i="3"/>
  <c r="BX35" i="3"/>
  <c r="BY35" i="3"/>
  <c r="BZ35" i="3"/>
  <c r="CA35" i="3"/>
  <c r="CB35" i="3"/>
  <c r="BW36" i="3"/>
  <c r="BX36" i="3"/>
  <c r="BY36" i="3"/>
  <c r="BZ36" i="3"/>
  <c r="CA36" i="3"/>
  <c r="CB36" i="3"/>
  <c r="BW37" i="3"/>
  <c r="BX37" i="3"/>
  <c r="BY37" i="3"/>
  <c r="BZ37" i="3"/>
  <c r="CA37" i="3"/>
  <c r="CB37" i="3"/>
  <c r="BW38" i="3"/>
  <c r="BX38" i="3"/>
  <c r="BY38" i="3"/>
  <c r="BZ38" i="3"/>
  <c r="CA38" i="3"/>
  <c r="CB38" i="3"/>
  <c r="BW39" i="3"/>
  <c r="BX39" i="3"/>
  <c r="BY39" i="3"/>
  <c r="BZ39" i="3"/>
  <c r="CA39" i="3"/>
  <c r="CB39" i="3"/>
  <c r="BW40" i="3"/>
  <c r="BX40" i="3"/>
  <c r="BY40" i="3"/>
  <c r="BZ40" i="3"/>
  <c r="CA40" i="3"/>
  <c r="CB40" i="3"/>
  <c r="BW41" i="3"/>
  <c r="BX41" i="3"/>
  <c r="BY41" i="3"/>
  <c r="BZ41" i="3"/>
  <c r="CA41" i="3"/>
  <c r="CB41" i="3"/>
  <c r="BW42" i="3"/>
  <c r="BX42" i="3"/>
  <c r="BY42" i="3"/>
  <c r="BZ42" i="3"/>
  <c r="CA42" i="3"/>
  <c r="CB42" i="3"/>
  <c r="BW43" i="3"/>
  <c r="BX43" i="3"/>
  <c r="BY43" i="3"/>
  <c r="BZ43" i="3"/>
  <c r="CA43" i="3"/>
  <c r="CB43" i="3"/>
  <c r="BW44" i="3"/>
  <c r="BX44" i="3"/>
  <c r="BY44" i="3"/>
  <c r="BZ44" i="3"/>
  <c r="CA44" i="3"/>
  <c r="CB44" i="3"/>
  <c r="BW45" i="3"/>
  <c r="BX45" i="3"/>
  <c r="BY45" i="3"/>
  <c r="BZ45" i="3"/>
  <c r="CA45" i="3"/>
  <c r="CB45" i="3"/>
  <c r="BW46" i="3"/>
  <c r="BX46" i="3"/>
  <c r="BY46" i="3"/>
  <c r="BZ46" i="3"/>
  <c r="CA46" i="3"/>
  <c r="CB46" i="3"/>
  <c r="BW47" i="3"/>
  <c r="BX47" i="3"/>
  <c r="BY47" i="3"/>
  <c r="BZ47" i="3"/>
  <c r="CA47" i="3"/>
  <c r="CB47" i="3"/>
  <c r="BW48" i="3"/>
  <c r="BX48" i="3"/>
  <c r="BY48" i="3"/>
  <c r="BZ48" i="3"/>
  <c r="CA48" i="3"/>
  <c r="CB48" i="3"/>
  <c r="BW49" i="3"/>
  <c r="BX49" i="3"/>
  <c r="BY49" i="3"/>
  <c r="BZ49" i="3"/>
  <c r="CA49" i="3"/>
  <c r="CB49" i="3"/>
  <c r="BW50" i="3"/>
  <c r="BX50" i="3"/>
  <c r="BY50" i="3"/>
  <c r="BZ50" i="3"/>
  <c r="CA50" i="3"/>
  <c r="CB50" i="3"/>
  <c r="BW51" i="3"/>
  <c r="BX51" i="3"/>
  <c r="BY51" i="3"/>
  <c r="BZ51" i="3"/>
  <c r="CA51" i="3"/>
  <c r="CB51" i="3"/>
  <c r="BW52" i="3"/>
  <c r="BX52" i="3"/>
  <c r="BY52" i="3"/>
  <c r="BZ52" i="3"/>
  <c r="CA52" i="3"/>
  <c r="CB52" i="3"/>
  <c r="BW53" i="3"/>
  <c r="BX53" i="3"/>
  <c r="BY53" i="3"/>
  <c r="BZ53" i="3"/>
  <c r="CA53" i="3"/>
  <c r="CB53" i="3"/>
  <c r="BW54" i="3"/>
  <c r="BX54" i="3"/>
  <c r="BY54" i="3"/>
  <c r="BZ54" i="3"/>
  <c r="CA54" i="3"/>
  <c r="CB54" i="3"/>
  <c r="BW55" i="3"/>
  <c r="BX55" i="3"/>
  <c r="BY55" i="3"/>
  <c r="BZ55" i="3"/>
  <c r="CA55" i="3"/>
  <c r="CB55" i="3"/>
  <c r="BW56" i="3"/>
  <c r="BX56" i="3"/>
  <c r="BY56" i="3"/>
  <c r="BZ56" i="3"/>
  <c r="CA56" i="3"/>
  <c r="CB56" i="3"/>
  <c r="BW57" i="3"/>
  <c r="BX57" i="3"/>
  <c r="BY57" i="3"/>
  <c r="BZ57" i="3"/>
  <c r="CA57" i="3"/>
  <c r="CB57" i="3"/>
  <c r="BW58" i="3"/>
  <c r="BX58" i="3"/>
  <c r="BY58" i="3"/>
  <c r="BZ58" i="3"/>
  <c r="CA58" i="3"/>
  <c r="CB58" i="3"/>
  <c r="BW59" i="3"/>
  <c r="BX59" i="3"/>
  <c r="BY59" i="3"/>
  <c r="BZ59" i="3"/>
  <c r="CA59" i="3"/>
  <c r="CB59" i="3"/>
  <c r="BW60" i="3"/>
  <c r="BX60" i="3"/>
  <c r="BY60" i="3"/>
  <c r="BZ60" i="3"/>
  <c r="CA60" i="3"/>
  <c r="CB60" i="3"/>
  <c r="BW61" i="3"/>
  <c r="BX61" i="3"/>
  <c r="BY61" i="3"/>
  <c r="BZ61" i="3"/>
  <c r="CA61" i="3"/>
  <c r="CB61" i="3"/>
  <c r="BW62" i="3"/>
  <c r="BX62" i="3"/>
  <c r="BY62" i="3"/>
  <c r="BZ62" i="3"/>
  <c r="CA62" i="3"/>
  <c r="CB62" i="3"/>
  <c r="BX3" i="3"/>
  <c r="BY3" i="3"/>
  <c r="BZ3" i="3"/>
  <c r="CA3" i="3"/>
  <c r="CB3" i="3"/>
  <c r="BW3" i="3"/>
  <c r="BB4" i="3"/>
  <c r="BC4" i="3"/>
  <c r="BD4" i="3"/>
  <c r="BE4" i="3"/>
  <c r="BF4" i="3"/>
  <c r="BG4" i="3"/>
  <c r="BB5" i="3"/>
  <c r="BC5" i="3"/>
  <c r="BD5" i="3"/>
  <c r="BE5" i="3"/>
  <c r="BF5" i="3"/>
  <c r="BG5" i="3"/>
  <c r="BB6" i="3"/>
  <c r="BC6" i="3"/>
  <c r="BD6" i="3"/>
  <c r="BE6" i="3"/>
  <c r="BF6" i="3"/>
  <c r="BG6" i="3"/>
  <c r="BB7" i="3"/>
  <c r="BC7" i="3"/>
  <c r="BD7" i="3"/>
  <c r="BE7" i="3"/>
  <c r="BF7" i="3"/>
  <c r="BG7" i="3"/>
  <c r="BB8" i="3"/>
  <c r="BC8" i="3"/>
  <c r="BD8" i="3"/>
  <c r="BE8" i="3"/>
  <c r="BF8" i="3"/>
  <c r="BG8" i="3"/>
  <c r="BB9" i="3"/>
  <c r="BC9" i="3"/>
  <c r="BD9" i="3"/>
  <c r="BE9" i="3"/>
  <c r="BF9" i="3"/>
  <c r="BG9" i="3"/>
  <c r="BB10" i="3"/>
  <c r="BC10" i="3"/>
  <c r="BD10" i="3"/>
  <c r="BE10" i="3"/>
  <c r="BF10" i="3"/>
  <c r="BG10" i="3"/>
  <c r="BB11" i="3"/>
  <c r="BC11" i="3"/>
  <c r="BD11" i="3"/>
  <c r="BE11" i="3"/>
  <c r="BF11" i="3"/>
  <c r="BG11" i="3"/>
  <c r="BB12" i="3"/>
  <c r="BC12" i="3"/>
  <c r="BD12" i="3"/>
  <c r="BE12" i="3"/>
  <c r="BF12" i="3"/>
  <c r="BG12" i="3"/>
  <c r="BB13" i="3"/>
  <c r="BC13" i="3"/>
  <c r="BD13" i="3"/>
  <c r="BE13" i="3"/>
  <c r="BF13" i="3"/>
  <c r="BG13" i="3"/>
  <c r="BB14" i="3"/>
  <c r="BC14" i="3"/>
  <c r="BD14" i="3"/>
  <c r="BE14" i="3"/>
  <c r="BF14" i="3"/>
  <c r="BG14" i="3"/>
  <c r="BB15" i="3"/>
  <c r="BC15" i="3"/>
  <c r="BD15" i="3"/>
  <c r="BE15" i="3"/>
  <c r="BF15" i="3"/>
  <c r="BG15" i="3"/>
  <c r="BB16" i="3"/>
  <c r="BC16" i="3"/>
  <c r="BD16" i="3"/>
  <c r="BE16" i="3"/>
  <c r="BF16" i="3"/>
  <c r="BG16" i="3"/>
  <c r="BB17" i="3"/>
  <c r="BC17" i="3"/>
  <c r="BD17" i="3"/>
  <c r="BE17" i="3"/>
  <c r="BF17" i="3"/>
  <c r="BG17" i="3"/>
  <c r="BB18" i="3"/>
  <c r="BC18" i="3"/>
  <c r="BD18" i="3"/>
  <c r="BE18" i="3"/>
  <c r="BF18" i="3"/>
  <c r="BG18" i="3"/>
  <c r="BB19" i="3"/>
  <c r="BC19" i="3"/>
  <c r="BD19" i="3"/>
  <c r="BE19" i="3"/>
  <c r="BF19" i="3"/>
  <c r="BG19" i="3"/>
  <c r="BB20" i="3"/>
  <c r="BC20" i="3"/>
  <c r="BD20" i="3"/>
  <c r="BE20" i="3"/>
  <c r="BF20" i="3"/>
  <c r="BG20" i="3"/>
  <c r="BB21" i="3"/>
  <c r="BC21" i="3"/>
  <c r="BD21" i="3"/>
  <c r="BE21" i="3"/>
  <c r="BF21" i="3"/>
  <c r="BG21" i="3"/>
  <c r="BB22" i="3"/>
  <c r="BC22" i="3"/>
  <c r="BD22" i="3"/>
  <c r="BE22" i="3"/>
  <c r="BF22" i="3"/>
  <c r="BG22" i="3"/>
  <c r="BB23" i="3"/>
  <c r="BC23" i="3"/>
  <c r="BD23" i="3"/>
  <c r="BE23" i="3"/>
  <c r="BF23" i="3"/>
  <c r="BG23" i="3"/>
  <c r="BB24" i="3"/>
  <c r="BC24" i="3"/>
  <c r="BD24" i="3"/>
  <c r="BE24" i="3"/>
  <c r="BF24" i="3"/>
  <c r="BG24" i="3"/>
  <c r="BB25" i="3"/>
  <c r="BC25" i="3"/>
  <c r="BD25" i="3"/>
  <c r="BE25" i="3"/>
  <c r="BF25" i="3"/>
  <c r="BG25" i="3"/>
  <c r="BB26" i="3"/>
  <c r="BC26" i="3"/>
  <c r="BD26" i="3"/>
  <c r="BE26" i="3"/>
  <c r="BF26" i="3"/>
  <c r="BG26" i="3"/>
  <c r="BB27" i="3"/>
  <c r="BC27" i="3"/>
  <c r="BD27" i="3"/>
  <c r="BE27" i="3"/>
  <c r="BF27" i="3"/>
  <c r="BG27" i="3"/>
  <c r="BB28" i="3"/>
  <c r="BC28" i="3"/>
  <c r="BD28" i="3"/>
  <c r="BE28" i="3"/>
  <c r="BF28" i="3"/>
  <c r="BG28" i="3"/>
  <c r="BB29" i="3"/>
  <c r="BC29" i="3"/>
  <c r="BD29" i="3"/>
  <c r="BE29" i="3"/>
  <c r="BF29" i="3"/>
  <c r="BG29" i="3"/>
  <c r="BB30" i="3"/>
  <c r="BC30" i="3"/>
  <c r="BD30" i="3"/>
  <c r="BE30" i="3"/>
  <c r="BF30" i="3"/>
  <c r="BG30" i="3"/>
  <c r="BB31" i="3"/>
  <c r="BC31" i="3"/>
  <c r="BD31" i="3"/>
  <c r="BE31" i="3"/>
  <c r="BF31" i="3"/>
  <c r="BG31" i="3"/>
  <c r="BB32" i="3"/>
  <c r="BC32" i="3"/>
  <c r="BD32" i="3"/>
  <c r="BE32" i="3"/>
  <c r="BF32" i="3"/>
  <c r="BG32" i="3"/>
  <c r="BB33" i="3"/>
  <c r="BC33" i="3"/>
  <c r="BD33" i="3"/>
  <c r="BE33" i="3"/>
  <c r="BF33" i="3"/>
  <c r="BG33" i="3"/>
  <c r="BB34" i="3"/>
  <c r="BC34" i="3"/>
  <c r="BD34" i="3"/>
  <c r="BE34" i="3"/>
  <c r="BF34" i="3"/>
  <c r="BG34" i="3"/>
  <c r="BB35" i="3"/>
  <c r="BC35" i="3"/>
  <c r="BD35" i="3"/>
  <c r="BE35" i="3"/>
  <c r="BF35" i="3"/>
  <c r="BG35" i="3"/>
  <c r="BB36" i="3"/>
  <c r="BC36" i="3"/>
  <c r="BD36" i="3"/>
  <c r="BE36" i="3"/>
  <c r="BF36" i="3"/>
  <c r="BG36" i="3"/>
  <c r="BB37" i="3"/>
  <c r="BC37" i="3"/>
  <c r="BD37" i="3"/>
  <c r="BE37" i="3"/>
  <c r="BF37" i="3"/>
  <c r="BG37" i="3"/>
  <c r="BB38" i="3"/>
  <c r="BC38" i="3"/>
  <c r="BD38" i="3"/>
  <c r="BE38" i="3"/>
  <c r="BF38" i="3"/>
  <c r="BG38" i="3"/>
  <c r="BB39" i="3"/>
  <c r="BC39" i="3"/>
  <c r="BD39" i="3"/>
  <c r="BE39" i="3"/>
  <c r="BF39" i="3"/>
  <c r="BG39" i="3"/>
  <c r="BB40" i="3"/>
  <c r="BC40" i="3"/>
  <c r="BD40" i="3"/>
  <c r="BE40" i="3"/>
  <c r="BF40" i="3"/>
  <c r="BG40" i="3"/>
  <c r="BB41" i="3"/>
  <c r="BC41" i="3"/>
  <c r="BD41" i="3"/>
  <c r="BE41" i="3"/>
  <c r="BF41" i="3"/>
  <c r="BG41" i="3"/>
  <c r="BB42" i="3"/>
  <c r="BC42" i="3"/>
  <c r="BD42" i="3"/>
  <c r="BE42" i="3"/>
  <c r="BF42" i="3"/>
  <c r="BG42" i="3"/>
  <c r="BB43" i="3"/>
  <c r="BC43" i="3"/>
  <c r="BD43" i="3"/>
  <c r="BE43" i="3"/>
  <c r="BF43" i="3"/>
  <c r="BG43" i="3"/>
  <c r="BB44" i="3"/>
  <c r="BC44" i="3"/>
  <c r="BD44" i="3"/>
  <c r="BE44" i="3"/>
  <c r="BF44" i="3"/>
  <c r="BG44" i="3"/>
  <c r="BB45" i="3"/>
  <c r="BC45" i="3"/>
  <c r="BD45" i="3"/>
  <c r="BE45" i="3"/>
  <c r="BF45" i="3"/>
  <c r="BG45" i="3"/>
  <c r="BB46" i="3"/>
  <c r="BC46" i="3"/>
  <c r="BD46" i="3"/>
  <c r="BE46" i="3"/>
  <c r="BF46" i="3"/>
  <c r="BG46" i="3"/>
  <c r="BB47" i="3"/>
  <c r="BC47" i="3"/>
  <c r="BD47" i="3"/>
  <c r="BE47" i="3"/>
  <c r="BF47" i="3"/>
  <c r="BG47" i="3"/>
  <c r="BB48" i="3"/>
  <c r="BC48" i="3"/>
  <c r="BD48" i="3"/>
  <c r="BE48" i="3"/>
  <c r="BF48" i="3"/>
  <c r="BG48" i="3"/>
  <c r="BB49" i="3"/>
  <c r="BC49" i="3"/>
  <c r="BD49" i="3"/>
  <c r="BE49" i="3"/>
  <c r="BF49" i="3"/>
  <c r="BG49" i="3"/>
  <c r="BB50" i="3"/>
  <c r="BC50" i="3"/>
  <c r="BD50" i="3"/>
  <c r="BE50" i="3"/>
  <c r="BF50" i="3"/>
  <c r="BG50" i="3"/>
  <c r="BB51" i="3"/>
  <c r="BC51" i="3"/>
  <c r="BD51" i="3"/>
  <c r="BE51" i="3"/>
  <c r="BF51" i="3"/>
  <c r="BG51" i="3"/>
  <c r="BB52" i="3"/>
  <c r="BC52" i="3"/>
  <c r="BD52" i="3"/>
  <c r="BE52" i="3"/>
  <c r="BF52" i="3"/>
  <c r="BG52" i="3"/>
  <c r="BB53" i="3"/>
  <c r="BC53" i="3"/>
  <c r="BD53" i="3"/>
  <c r="BE53" i="3"/>
  <c r="BF53" i="3"/>
  <c r="BG53" i="3"/>
  <c r="BB54" i="3"/>
  <c r="BC54" i="3"/>
  <c r="BD54" i="3"/>
  <c r="BE54" i="3"/>
  <c r="BF54" i="3"/>
  <c r="BG54" i="3"/>
  <c r="BB55" i="3"/>
  <c r="BC55" i="3"/>
  <c r="BD55" i="3"/>
  <c r="BE55" i="3"/>
  <c r="BF55" i="3"/>
  <c r="BG55" i="3"/>
  <c r="BB56" i="3"/>
  <c r="BC56" i="3"/>
  <c r="BD56" i="3"/>
  <c r="BE56" i="3"/>
  <c r="BF56" i="3"/>
  <c r="BG56" i="3"/>
  <c r="BB57" i="3"/>
  <c r="BC57" i="3"/>
  <c r="BD57" i="3"/>
  <c r="BE57" i="3"/>
  <c r="BF57" i="3"/>
  <c r="BG57" i="3"/>
  <c r="BB58" i="3"/>
  <c r="BC58" i="3"/>
  <c r="BD58" i="3"/>
  <c r="BE58" i="3"/>
  <c r="BF58" i="3"/>
  <c r="BG58" i="3"/>
  <c r="BB59" i="3"/>
  <c r="BC59" i="3"/>
  <c r="BD59" i="3"/>
  <c r="BE59" i="3"/>
  <c r="BF59" i="3"/>
  <c r="BG59" i="3"/>
  <c r="BB60" i="3"/>
  <c r="BC60" i="3"/>
  <c r="BD60" i="3"/>
  <c r="BE60" i="3"/>
  <c r="BF60" i="3"/>
  <c r="BG60" i="3"/>
  <c r="BB61" i="3"/>
  <c r="BC61" i="3"/>
  <c r="BD61" i="3"/>
  <c r="BE61" i="3"/>
  <c r="BF61" i="3"/>
  <c r="BG61" i="3"/>
  <c r="BB62" i="3"/>
  <c r="BC62" i="3"/>
  <c r="BD62" i="3"/>
  <c r="BE62" i="3"/>
  <c r="BF62" i="3"/>
  <c r="BG62" i="3"/>
  <c r="BC3" i="3"/>
  <c r="BD3" i="3"/>
  <c r="BE3" i="3"/>
  <c r="BF3" i="3"/>
  <c r="BG3" i="3"/>
  <c r="BB3" i="3"/>
  <c r="AU4" i="3"/>
  <c r="AV4" i="3"/>
  <c r="AW4" i="3"/>
  <c r="AX4" i="3"/>
  <c r="AY4" i="3"/>
  <c r="AZ4" i="3"/>
  <c r="AU5" i="3"/>
  <c r="AV5" i="3"/>
  <c r="AW5" i="3"/>
  <c r="AX5" i="3"/>
  <c r="AY5" i="3"/>
  <c r="AZ5" i="3"/>
  <c r="AU6" i="3"/>
  <c r="AV6" i="3"/>
  <c r="AW6" i="3"/>
  <c r="AX6" i="3"/>
  <c r="AY6" i="3"/>
  <c r="AZ6" i="3"/>
  <c r="AU7" i="3"/>
  <c r="AV7" i="3"/>
  <c r="AW7" i="3"/>
  <c r="AX7" i="3"/>
  <c r="AY7" i="3"/>
  <c r="AZ7" i="3"/>
  <c r="AU8" i="3"/>
  <c r="AV8" i="3"/>
  <c r="AW8" i="3"/>
  <c r="AX8" i="3"/>
  <c r="AY8" i="3"/>
  <c r="AZ8" i="3"/>
  <c r="AU9" i="3"/>
  <c r="AV9" i="3"/>
  <c r="AW9" i="3"/>
  <c r="AX9" i="3"/>
  <c r="AY9" i="3"/>
  <c r="AZ9" i="3"/>
  <c r="AU10" i="3"/>
  <c r="AV10" i="3"/>
  <c r="AW10" i="3"/>
  <c r="AX10" i="3"/>
  <c r="AY10" i="3"/>
  <c r="AZ10" i="3"/>
  <c r="AU11" i="3"/>
  <c r="AV11" i="3"/>
  <c r="AW11" i="3"/>
  <c r="AX11" i="3"/>
  <c r="AY11" i="3"/>
  <c r="AZ11" i="3"/>
  <c r="AU12" i="3"/>
  <c r="AV12" i="3"/>
  <c r="AW12" i="3"/>
  <c r="AX12" i="3"/>
  <c r="AY12" i="3"/>
  <c r="AZ12" i="3"/>
  <c r="AU13" i="3"/>
  <c r="AV13" i="3"/>
  <c r="AW13" i="3"/>
  <c r="AX13" i="3"/>
  <c r="AY13" i="3"/>
  <c r="AZ13" i="3"/>
  <c r="AU14" i="3"/>
  <c r="AV14" i="3"/>
  <c r="AW14" i="3"/>
  <c r="AX14" i="3"/>
  <c r="AY14" i="3"/>
  <c r="AZ14" i="3"/>
  <c r="AU15" i="3"/>
  <c r="AV15" i="3"/>
  <c r="AW15" i="3"/>
  <c r="AX15" i="3"/>
  <c r="AY15" i="3"/>
  <c r="AZ15" i="3"/>
  <c r="AU16" i="3"/>
  <c r="AV16" i="3"/>
  <c r="AW16" i="3"/>
  <c r="AX16" i="3"/>
  <c r="AY16" i="3"/>
  <c r="AZ16" i="3"/>
  <c r="AU17" i="3"/>
  <c r="AV17" i="3"/>
  <c r="AW17" i="3"/>
  <c r="AX17" i="3"/>
  <c r="AY17" i="3"/>
  <c r="AZ17" i="3"/>
  <c r="AU18" i="3"/>
  <c r="AV18" i="3"/>
  <c r="AW18" i="3"/>
  <c r="AX18" i="3"/>
  <c r="AY18" i="3"/>
  <c r="AZ18" i="3"/>
  <c r="AU19" i="3"/>
  <c r="AV19" i="3"/>
  <c r="AW19" i="3"/>
  <c r="AX19" i="3"/>
  <c r="AY19" i="3"/>
  <c r="AZ19" i="3"/>
  <c r="AU20" i="3"/>
  <c r="AV20" i="3"/>
  <c r="AW20" i="3"/>
  <c r="AX20" i="3"/>
  <c r="AY20" i="3"/>
  <c r="AZ20" i="3"/>
  <c r="AU21" i="3"/>
  <c r="AV21" i="3"/>
  <c r="AW21" i="3"/>
  <c r="AX21" i="3"/>
  <c r="AY21" i="3"/>
  <c r="AZ21" i="3"/>
  <c r="AU22" i="3"/>
  <c r="AV22" i="3"/>
  <c r="AW22" i="3"/>
  <c r="AX22" i="3"/>
  <c r="AY22" i="3"/>
  <c r="AZ22" i="3"/>
  <c r="AU23" i="3"/>
  <c r="AV23" i="3"/>
  <c r="AW23" i="3"/>
  <c r="AX23" i="3"/>
  <c r="AY23" i="3"/>
  <c r="AZ23" i="3"/>
  <c r="AU24" i="3"/>
  <c r="AV24" i="3"/>
  <c r="AW24" i="3"/>
  <c r="AX24" i="3"/>
  <c r="AY24" i="3"/>
  <c r="AZ24" i="3"/>
  <c r="AU25" i="3"/>
  <c r="AV25" i="3"/>
  <c r="AW25" i="3"/>
  <c r="AX25" i="3"/>
  <c r="AY25" i="3"/>
  <c r="AZ25" i="3"/>
  <c r="AU26" i="3"/>
  <c r="AV26" i="3"/>
  <c r="AW26" i="3"/>
  <c r="AX26" i="3"/>
  <c r="AY26" i="3"/>
  <c r="AZ26" i="3"/>
  <c r="AU27" i="3"/>
  <c r="AV27" i="3"/>
  <c r="AW27" i="3"/>
  <c r="AX27" i="3"/>
  <c r="AY27" i="3"/>
  <c r="AZ27" i="3"/>
  <c r="AU28" i="3"/>
  <c r="AV28" i="3"/>
  <c r="AW28" i="3"/>
  <c r="AX28" i="3"/>
  <c r="AY28" i="3"/>
  <c r="AZ28" i="3"/>
  <c r="AU29" i="3"/>
  <c r="AV29" i="3"/>
  <c r="AW29" i="3"/>
  <c r="AX29" i="3"/>
  <c r="AY29" i="3"/>
  <c r="AZ29" i="3"/>
  <c r="AU30" i="3"/>
  <c r="AV30" i="3"/>
  <c r="AW30" i="3"/>
  <c r="AX30" i="3"/>
  <c r="AY30" i="3"/>
  <c r="AZ30" i="3"/>
  <c r="AU31" i="3"/>
  <c r="AV31" i="3"/>
  <c r="AW31" i="3"/>
  <c r="AX31" i="3"/>
  <c r="AY31" i="3"/>
  <c r="AZ31" i="3"/>
  <c r="AU32" i="3"/>
  <c r="AV32" i="3"/>
  <c r="AW32" i="3"/>
  <c r="AX32" i="3"/>
  <c r="AY32" i="3"/>
  <c r="AZ32" i="3"/>
  <c r="AU33" i="3"/>
  <c r="AV33" i="3"/>
  <c r="AW33" i="3"/>
  <c r="AX33" i="3"/>
  <c r="AY33" i="3"/>
  <c r="AZ33" i="3"/>
  <c r="AU34" i="3"/>
  <c r="AV34" i="3"/>
  <c r="AW34" i="3"/>
  <c r="AX34" i="3"/>
  <c r="AY34" i="3"/>
  <c r="AZ34" i="3"/>
  <c r="AU35" i="3"/>
  <c r="AV35" i="3"/>
  <c r="AW35" i="3"/>
  <c r="AX35" i="3"/>
  <c r="AY35" i="3"/>
  <c r="AZ35" i="3"/>
  <c r="AU36" i="3"/>
  <c r="AV36" i="3"/>
  <c r="AW36" i="3"/>
  <c r="AX36" i="3"/>
  <c r="AY36" i="3"/>
  <c r="AZ36" i="3"/>
  <c r="AU37" i="3"/>
  <c r="AV37" i="3"/>
  <c r="AW37" i="3"/>
  <c r="AX37" i="3"/>
  <c r="AY37" i="3"/>
  <c r="AZ37" i="3"/>
  <c r="AU38" i="3"/>
  <c r="AV38" i="3"/>
  <c r="AW38" i="3"/>
  <c r="AX38" i="3"/>
  <c r="AY38" i="3"/>
  <c r="AZ38" i="3"/>
  <c r="AU39" i="3"/>
  <c r="AV39" i="3"/>
  <c r="AW39" i="3"/>
  <c r="AX39" i="3"/>
  <c r="AY39" i="3"/>
  <c r="AZ39" i="3"/>
  <c r="AU40" i="3"/>
  <c r="AV40" i="3"/>
  <c r="AW40" i="3"/>
  <c r="AX40" i="3"/>
  <c r="AY40" i="3"/>
  <c r="AZ40" i="3"/>
  <c r="AU41" i="3"/>
  <c r="AV41" i="3"/>
  <c r="AW41" i="3"/>
  <c r="AX41" i="3"/>
  <c r="AY41" i="3"/>
  <c r="AZ41" i="3"/>
  <c r="AU42" i="3"/>
  <c r="AV42" i="3"/>
  <c r="AW42" i="3"/>
  <c r="AX42" i="3"/>
  <c r="AY42" i="3"/>
  <c r="AZ42" i="3"/>
  <c r="AU43" i="3"/>
  <c r="AV43" i="3"/>
  <c r="AW43" i="3"/>
  <c r="AX43" i="3"/>
  <c r="AY43" i="3"/>
  <c r="AZ43" i="3"/>
  <c r="AU44" i="3"/>
  <c r="AV44" i="3"/>
  <c r="AW44" i="3"/>
  <c r="AX44" i="3"/>
  <c r="AY44" i="3"/>
  <c r="AZ44" i="3"/>
  <c r="AU45" i="3"/>
  <c r="AV45" i="3"/>
  <c r="AW45" i="3"/>
  <c r="AX45" i="3"/>
  <c r="AY45" i="3"/>
  <c r="AZ45" i="3"/>
  <c r="AU46" i="3"/>
  <c r="AV46" i="3"/>
  <c r="AW46" i="3"/>
  <c r="AX46" i="3"/>
  <c r="AY46" i="3"/>
  <c r="AZ46" i="3"/>
  <c r="AU47" i="3"/>
  <c r="AV47" i="3"/>
  <c r="AW47" i="3"/>
  <c r="AX47" i="3"/>
  <c r="AY47" i="3"/>
  <c r="AZ47" i="3"/>
  <c r="AU48" i="3"/>
  <c r="AV48" i="3"/>
  <c r="AW48" i="3"/>
  <c r="AX48" i="3"/>
  <c r="AY48" i="3"/>
  <c r="AZ48" i="3"/>
  <c r="AU49" i="3"/>
  <c r="AV49" i="3"/>
  <c r="AW49" i="3"/>
  <c r="AX49" i="3"/>
  <c r="AY49" i="3"/>
  <c r="AZ49" i="3"/>
  <c r="AU50" i="3"/>
  <c r="AV50" i="3"/>
  <c r="AW50" i="3"/>
  <c r="AX50" i="3"/>
  <c r="AY50" i="3"/>
  <c r="AZ50" i="3"/>
  <c r="AU51" i="3"/>
  <c r="AV51" i="3"/>
  <c r="AW51" i="3"/>
  <c r="AX51" i="3"/>
  <c r="AY51" i="3"/>
  <c r="AZ51" i="3"/>
  <c r="AU52" i="3"/>
  <c r="AV52" i="3"/>
  <c r="AW52" i="3"/>
  <c r="AX52" i="3"/>
  <c r="AY52" i="3"/>
  <c r="AZ52" i="3"/>
  <c r="AU53" i="3"/>
  <c r="AV53" i="3"/>
  <c r="AW53" i="3"/>
  <c r="AX53" i="3"/>
  <c r="AY53" i="3"/>
  <c r="AZ53" i="3"/>
  <c r="AU54" i="3"/>
  <c r="AV54" i="3"/>
  <c r="AW54" i="3"/>
  <c r="AX54" i="3"/>
  <c r="AY54" i="3"/>
  <c r="AZ54" i="3"/>
  <c r="AU55" i="3"/>
  <c r="AV55" i="3"/>
  <c r="AW55" i="3"/>
  <c r="AX55" i="3"/>
  <c r="AY55" i="3"/>
  <c r="AZ55" i="3"/>
  <c r="AU56" i="3"/>
  <c r="AV56" i="3"/>
  <c r="AW56" i="3"/>
  <c r="AX56" i="3"/>
  <c r="AY56" i="3"/>
  <c r="AZ56" i="3"/>
  <c r="AU57" i="3"/>
  <c r="AV57" i="3"/>
  <c r="AW57" i="3"/>
  <c r="AX57" i="3"/>
  <c r="AY57" i="3"/>
  <c r="AZ57" i="3"/>
  <c r="AU58" i="3"/>
  <c r="AV58" i="3"/>
  <c r="AW58" i="3"/>
  <c r="AX58" i="3"/>
  <c r="AY58" i="3"/>
  <c r="AZ58" i="3"/>
  <c r="AU59" i="3"/>
  <c r="AV59" i="3"/>
  <c r="AW59" i="3"/>
  <c r="AX59" i="3"/>
  <c r="AY59" i="3"/>
  <c r="AZ59" i="3"/>
  <c r="AU60" i="3"/>
  <c r="AV60" i="3"/>
  <c r="AW60" i="3"/>
  <c r="AX60" i="3"/>
  <c r="AY60" i="3"/>
  <c r="AZ60" i="3"/>
  <c r="AU61" i="3"/>
  <c r="AV61" i="3"/>
  <c r="AW61" i="3"/>
  <c r="AX61" i="3"/>
  <c r="AY61" i="3"/>
  <c r="AZ61" i="3"/>
  <c r="AU62" i="3"/>
  <c r="AV62" i="3"/>
  <c r="AW62" i="3"/>
  <c r="AX62" i="3"/>
  <c r="AY62" i="3"/>
  <c r="AZ62" i="3"/>
  <c r="AV3" i="3"/>
  <c r="AW3" i="3"/>
  <c r="AX3" i="3"/>
  <c r="AY3" i="3"/>
  <c r="AZ3" i="3"/>
  <c r="AU3" i="3"/>
  <c r="Z4" i="3"/>
  <c r="AA4" i="3"/>
  <c r="AB4" i="3"/>
  <c r="AC4" i="3"/>
  <c r="AD4" i="3"/>
  <c r="AE4" i="3"/>
  <c r="Z5" i="3"/>
  <c r="AA5" i="3"/>
  <c r="AB5" i="3"/>
  <c r="AC5" i="3"/>
  <c r="AD5" i="3"/>
  <c r="AE5" i="3"/>
  <c r="Z6" i="3"/>
  <c r="AA6" i="3"/>
  <c r="AB6" i="3"/>
  <c r="AC6" i="3"/>
  <c r="AD6" i="3"/>
  <c r="AE6" i="3"/>
  <c r="Z7" i="3"/>
  <c r="AA7" i="3"/>
  <c r="AB7" i="3"/>
  <c r="AC7" i="3"/>
  <c r="AD7" i="3"/>
  <c r="AE7" i="3"/>
  <c r="Z8" i="3"/>
  <c r="AA8" i="3"/>
  <c r="AB8" i="3"/>
  <c r="AC8" i="3"/>
  <c r="AD8" i="3"/>
  <c r="AE8" i="3"/>
  <c r="Z9" i="3"/>
  <c r="AA9" i="3"/>
  <c r="AB9" i="3"/>
  <c r="AC9" i="3"/>
  <c r="AD9" i="3"/>
  <c r="AE9" i="3"/>
  <c r="Z10" i="3"/>
  <c r="AA10" i="3"/>
  <c r="AB10" i="3"/>
  <c r="AC10" i="3"/>
  <c r="AD10" i="3"/>
  <c r="AE10" i="3"/>
  <c r="Z11" i="3"/>
  <c r="AA11" i="3"/>
  <c r="AB11" i="3"/>
  <c r="AC11" i="3"/>
  <c r="AD11" i="3"/>
  <c r="AE11" i="3"/>
  <c r="Z12" i="3"/>
  <c r="AA12" i="3"/>
  <c r="AB12" i="3"/>
  <c r="AC12" i="3"/>
  <c r="AD12" i="3"/>
  <c r="AE12" i="3"/>
  <c r="Z13" i="3"/>
  <c r="AA13" i="3"/>
  <c r="AB13" i="3"/>
  <c r="AC13" i="3"/>
  <c r="AD13" i="3"/>
  <c r="AE13" i="3"/>
  <c r="Z14" i="3"/>
  <c r="AA14" i="3"/>
  <c r="AB14" i="3"/>
  <c r="AC14" i="3"/>
  <c r="AD14" i="3"/>
  <c r="AE14" i="3"/>
  <c r="Z15" i="3"/>
  <c r="AA15" i="3"/>
  <c r="AB15" i="3"/>
  <c r="AC15" i="3"/>
  <c r="AD15" i="3"/>
  <c r="AE15" i="3"/>
  <c r="Z16" i="3"/>
  <c r="AA16" i="3"/>
  <c r="AB16" i="3"/>
  <c r="AC16" i="3"/>
  <c r="AD16" i="3"/>
  <c r="AE16" i="3"/>
  <c r="Z17" i="3"/>
  <c r="AA17" i="3"/>
  <c r="AB17" i="3"/>
  <c r="AC17" i="3"/>
  <c r="AD17" i="3"/>
  <c r="AE17" i="3"/>
  <c r="Z18" i="3"/>
  <c r="AA18" i="3"/>
  <c r="AB18" i="3"/>
  <c r="AC18" i="3"/>
  <c r="AD18" i="3"/>
  <c r="AE18" i="3"/>
  <c r="Z19" i="3"/>
  <c r="AA19" i="3"/>
  <c r="AB19" i="3"/>
  <c r="AC19" i="3"/>
  <c r="AD19" i="3"/>
  <c r="AE19" i="3"/>
  <c r="Z20" i="3"/>
  <c r="AA20" i="3"/>
  <c r="AB20" i="3"/>
  <c r="AC20" i="3"/>
  <c r="AD20" i="3"/>
  <c r="AE20" i="3"/>
  <c r="Z21" i="3"/>
  <c r="AA21" i="3"/>
  <c r="AB21" i="3"/>
  <c r="AC21" i="3"/>
  <c r="AD21" i="3"/>
  <c r="AE21" i="3"/>
  <c r="Z22" i="3"/>
  <c r="AA22" i="3"/>
  <c r="AB22" i="3"/>
  <c r="AC22" i="3"/>
  <c r="AD22" i="3"/>
  <c r="AE22" i="3"/>
  <c r="Z23" i="3"/>
  <c r="AA23" i="3"/>
  <c r="AB23" i="3"/>
  <c r="AC23" i="3"/>
  <c r="AD23" i="3"/>
  <c r="AE23" i="3"/>
  <c r="Z24" i="3"/>
  <c r="AA24" i="3"/>
  <c r="AB24" i="3"/>
  <c r="AC24" i="3"/>
  <c r="AD24" i="3"/>
  <c r="AE24" i="3"/>
  <c r="Z25" i="3"/>
  <c r="AA25" i="3"/>
  <c r="AB25" i="3"/>
  <c r="AC25" i="3"/>
  <c r="AD25" i="3"/>
  <c r="AE25" i="3"/>
  <c r="Z26" i="3"/>
  <c r="AA26" i="3"/>
  <c r="AB26" i="3"/>
  <c r="AC26" i="3"/>
  <c r="AD26" i="3"/>
  <c r="AE26" i="3"/>
  <c r="Z27" i="3"/>
  <c r="AA27" i="3"/>
  <c r="AB27" i="3"/>
  <c r="AC27" i="3"/>
  <c r="AD27" i="3"/>
  <c r="AE27" i="3"/>
  <c r="Z28" i="3"/>
  <c r="AA28" i="3"/>
  <c r="AB28" i="3"/>
  <c r="AC28" i="3"/>
  <c r="AD28" i="3"/>
  <c r="AE28" i="3"/>
  <c r="Z29" i="3"/>
  <c r="AA29" i="3"/>
  <c r="AB29" i="3"/>
  <c r="AC29" i="3"/>
  <c r="AD29" i="3"/>
  <c r="AE29" i="3"/>
  <c r="Z30" i="3"/>
  <c r="AA30" i="3"/>
  <c r="AB30" i="3"/>
  <c r="AC30" i="3"/>
  <c r="AD30" i="3"/>
  <c r="AE30" i="3"/>
  <c r="Z31" i="3"/>
  <c r="AA31" i="3"/>
  <c r="AB31" i="3"/>
  <c r="AC31" i="3"/>
  <c r="AD31" i="3"/>
  <c r="AE31" i="3"/>
  <c r="Z32" i="3"/>
  <c r="AA32" i="3"/>
  <c r="AB32" i="3"/>
  <c r="AC32" i="3"/>
  <c r="AD32" i="3"/>
  <c r="AE32" i="3"/>
  <c r="Z33" i="3"/>
  <c r="AA33" i="3"/>
  <c r="AB33" i="3"/>
  <c r="AC33" i="3"/>
  <c r="AD33" i="3"/>
  <c r="AE33" i="3"/>
  <c r="Z34" i="3"/>
  <c r="AA34" i="3"/>
  <c r="AB34" i="3"/>
  <c r="AC34" i="3"/>
  <c r="AD34" i="3"/>
  <c r="AE34" i="3"/>
  <c r="Z35" i="3"/>
  <c r="AA35" i="3"/>
  <c r="AB35" i="3"/>
  <c r="AC35" i="3"/>
  <c r="AD35" i="3"/>
  <c r="AE35" i="3"/>
  <c r="Z36" i="3"/>
  <c r="AA36" i="3"/>
  <c r="AB36" i="3"/>
  <c r="AC36" i="3"/>
  <c r="AD36" i="3"/>
  <c r="AE36" i="3"/>
  <c r="Z37" i="3"/>
  <c r="AA37" i="3"/>
  <c r="AB37" i="3"/>
  <c r="AC37" i="3"/>
  <c r="AD37" i="3"/>
  <c r="AE37" i="3"/>
  <c r="Z38" i="3"/>
  <c r="AA38" i="3"/>
  <c r="AB38" i="3"/>
  <c r="AC38" i="3"/>
  <c r="AD38" i="3"/>
  <c r="AE38" i="3"/>
  <c r="Z39" i="3"/>
  <c r="AA39" i="3"/>
  <c r="AB39" i="3"/>
  <c r="AC39" i="3"/>
  <c r="AD39" i="3"/>
  <c r="AE39" i="3"/>
  <c r="Z40" i="3"/>
  <c r="AA40" i="3"/>
  <c r="AB40" i="3"/>
  <c r="AC40" i="3"/>
  <c r="AD40" i="3"/>
  <c r="AE40" i="3"/>
  <c r="Z41" i="3"/>
  <c r="AA41" i="3"/>
  <c r="AB41" i="3"/>
  <c r="AC41" i="3"/>
  <c r="AD41" i="3"/>
  <c r="AE41" i="3"/>
  <c r="Z42" i="3"/>
  <c r="AA42" i="3"/>
  <c r="AB42" i="3"/>
  <c r="AC42" i="3"/>
  <c r="AD42" i="3"/>
  <c r="AE42" i="3"/>
  <c r="Z43" i="3"/>
  <c r="AA43" i="3"/>
  <c r="AB43" i="3"/>
  <c r="AC43" i="3"/>
  <c r="AD43" i="3"/>
  <c r="AE43" i="3"/>
  <c r="Z44" i="3"/>
  <c r="AA44" i="3"/>
  <c r="AB44" i="3"/>
  <c r="AC44" i="3"/>
  <c r="AD44" i="3"/>
  <c r="AE44" i="3"/>
  <c r="Z45" i="3"/>
  <c r="AA45" i="3"/>
  <c r="AB45" i="3"/>
  <c r="AC45" i="3"/>
  <c r="AD45" i="3"/>
  <c r="AE45" i="3"/>
  <c r="Z46" i="3"/>
  <c r="AA46" i="3"/>
  <c r="AB46" i="3"/>
  <c r="AC46" i="3"/>
  <c r="AD46" i="3"/>
  <c r="AE46" i="3"/>
  <c r="Z47" i="3"/>
  <c r="AA47" i="3"/>
  <c r="AB47" i="3"/>
  <c r="AC47" i="3"/>
  <c r="AD47" i="3"/>
  <c r="AE47" i="3"/>
  <c r="Z48" i="3"/>
  <c r="AA48" i="3"/>
  <c r="AB48" i="3"/>
  <c r="AC48" i="3"/>
  <c r="AD48" i="3"/>
  <c r="AE48" i="3"/>
  <c r="Z49" i="3"/>
  <c r="AA49" i="3"/>
  <c r="AB49" i="3"/>
  <c r="AC49" i="3"/>
  <c r="AD49" i="3"/>
  <c r="AE49" i="3"/>
  <c r="Z50" i="3"/>
  <c r="AA50" i="3"/>
  <c r="AB50" i="3"/>
  <c r="AC50" i="3"/>
  <c r="AD50" i="3"/>
  <c r="AE50" i="3"/>
  <c r="Z51" i="3"/>
  <c r="AA51" i="3"/>
  <c r="AB51" i="3"/>
  <c r="AC51" i="3"/>
  <c r="AD51" i="3"/>
  <c r="AE51" i="3"/>
  <c r="Z52" i="3"/>
  <c r="AA52" i="3"/>
  <c r="AB52" i="3"/>
  <c r="AC52" i="3"/>
  <c r="AD52" i="3"/>
  <c r="AE52" i="3"/>
  <c r="Z53" i="3"/>
  <c r="AA53" i="3"/>
  <c r="AB53" i="3"/>
  <c r="AC53" i="3"/>
  <c r="AD53" i="3"/>
  <c r="AE53" i="3"/>
  <c r="Z54" i="3"/>
  <c r="AA54" i="3"/>
  <c r="AB54" i="3"/>
  <c r="AC54" i="3"/>
  <c r="AD54" i="3"/>
  <c r="AE54" i="3"/>
  <c r="Z55" i="3"/>
  <c r="AA55" i="3"/>
  <c r="AB55" i="3"/>
  <c r="AC55" i="3"/>
  <c r="AD55" i="3"/>
  <c r="AE55" i="3"/>
  <c r="Z56" i="3"/>
  <c r="AA56" i="3"/>
  <c r="AB56" i="3"/>
  <c r="AC56" i="3"/>
  <c r="AD56" i="3"/>
  <c r="AE56" i="3"/>
  <c r="Z57" i="3"/>
  <c r="AA57" i="3"/>
  <c r="AB57" i="3"/>
  <c r="AC57" i="3"/>
  <c r="AD57" i="3"/>
  <c r="AE57" i="3"/>
  <c r="Z58" i="3"/>
  <c r="AA58" i="3"/>
  <c r="AB58" i="3"/>
  <c r="AC58" i="3"/>
  <c r="AD58" i="3"/>
  <c r="AE58" i="3"/>
  <c r="Z59" i="3"/>
  <c r="AA59" i="3"/>
  <c r="AB59" i="3"/>
  <c r="AC59" i="3"/>
  <c r="AD59" i="3"/>
  <c r="AE59" i="3"/>
  <c r="Z60" i="3"/>
  <c r="AA60" i="3"/>
  <c r="AB60" i="3"/>
  <c r="AC60" i="3"/>
  <c r="AD60" i="3"/>
  <c r="AE60" i="3"/>
  <c r="Z61" i="3"/>
  <c r="AA61" i="3"/>
  <c r="AB61" i="3"/>
  <c r="AC61" i="3"/>
  <c r="AD61" i="3"/>
  <c r="AE61" i="3"/>
  <c r="Z62" i="3"/>
  <c r="AA62" i="3"/>
  <c r="AB62" i="3"/>
  <c r="AC62" i="3"/>
  <c r="AD62" i="3"/>
  <c r="AE62" i="3"/>
  <c r="AA3" i="3"/>
  <c r="AB3" i="3"/>
  <c r="AC3" i="3"/>
  <c r="AD3" i="3"/>
  <c r="AE3" i="3"/>
  <c r="Z3" i="3"/>
</calcChain>
</file>

<file path=xl/sharedStrings.xml><?xml version="1.0" encoding="utf-8"?>
<sst xmlns="http://schemas.openxmlformats.org/spreadsheetml/2006/main" count="1017" uniqueCount="35">
  <si>
    <t>Chlorophyll a (ug/ml)</t>
  </si>
  <si>
    <t>Chlorophyll b (ug/ml)</t>
  </si>
  <si>
    <t>Total Chlorophyll (ug/ml)</t>
  </si>
  <si>
    <t xml:space="preserve">Mean </t>
  </si>
  <si>
    <t>100 mA</t>
  </si>
  <si>
    <t>12.5 mA</t>
  </si>
  <si>
    <t>25 mA</t>
  </si>
  <si>
    <t>50 mA</t>
  </si>
  <si>
    <t>450 nm</t>
  </si>
  <si>
    <t>500 nm</t>
  </si>
  <si>
    <t>550 nm</t>
  </si>
  <si>
    <t>570 nm</t>
  </si>
  <si>
    <t xml:space="preserve">600 nm </t>
  </si>
  <si>
    <t>650 nm</t>
  </si>
  <si>
    <t>background</t>
  </si>
  <si>
    <t>Calibrated data</t>
  </si>
  <si>
    <t>Background</t>
  </si>
  <si>
    <t>Mean reflectance</t>
  </si>
  <si>
    <t>Mean chlorophyll sensor</t>
  </si>
  <si>
    <t>Mean reciprocal reflectance</t>
  </si>
  <si>
    <t>12.5 mA reflectance</t>
  </si>
  <si>
    <t>12.5 mA chlorophyll sensor</t>
  </si>
  <si>
    <t>12.5 mA reciprocal reflectance</t>
  </si>
  <si>
    <t>25 mA reflectance</t>
  </si>
  <si>
    <t>25 mA chlorophyll sensor</t>
  </si>
  <si>
    <t>25 mA reciprocal reflectance</t>
  </si>
  <si>
    <t>50 mA reflectance</t>
  </si>
  <si>
    <t>50 mA chlorophyll sensor</t>
  </si>
  <si>
    <t>50 mA reciprocal reflectance</t>
  </si>
  <si>
    <t>100 mA reflectance</t>
  </si>
  <si>
    <t>100 mA chlorophyll sensor</t>
  </si>
  <si>
    <t>100 mA reciprocal reflectance</t>
  </si>
  <si>
    <t>reciprocal reflectance</t>
  </si>
  <si>
    <t>mean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</si>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</sst>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charset val="22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450</a:t>
            </a:r>
            <a:r>
              <a:rPr lang="en-US" baseline="0"/>
              <a:t>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9.8274204649623983E-2"/>
          <c:y val="0.16286818445974921"/>
          <c:w val="0.85850240594925631"/>
          <c:h val="0.7217902449693788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7.5935695538057749E-2"/>
                  <c:y val="-0.332713254593175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'mean R-1'!$B$3:$B$62</c:f>
              <c:numCache>
                <c:formatCode>General</c:formatCode>
                <c:ptCount val="60"/>
                <c:pt idx="0">
                  <c:v>6.7141414413903191E-5</c:v>
                </c:pt>
                <c:pt idx="1">
                  <c:v>4.8382085075430023E-5</c:v>
                </c:pt>
                <c:pt idx="2">
                  <c:v>1.26719644031483E-4</c:v>
                </c:pt>
                <c:pt idx="3">
                  <c:v>6.139566433590705E-5</c:v>
                </c:pt>
                <c:pt idx="4">
                  <c:v>7.9266124120262879E-5</c:v>
                </c:pt>
                <c:pt idx="5">
                  <c:v>8.8554274265683155E-5</c:v>
                </c:pt>
                <c:pt idx="6">
                  <c:v>8.2082175610722542E-5</c:v>
                </c:pt>
                <c:pt idx="7">
                  <c:v>5.9816926025027829E-5</c:v>
                </c:pt>
                <c:pt idx="8">
                  <c:v>1.2413936277292173E-4</c:v>
                </c:pt>
                <c:pt idx="9">
                  <c:v>7.0785457558587354E-5</c:v>
                </c:pt>
                <c:pt idx="10">
                  <c:v>7.023813360575584E-5</c:v>
                </c:pt>
                <c:pt idx="11">
                  <c:v>2.7927684055140354E-5</c:v>
                </c:pt>
                <c:pt idx="12">
                  <c:v>7.3993192955955556E-5</c:v>
                </c:pt>
                <c:pt idx="13">
                  <c:v>6.0661767891154831E-5</c:v>
                </c:pt>
                <c:pt idx="14">
                  <c:v>4.2280186301015212E-5</c:v>
                </c:pt>
                <c:pt idx="15">
                  <c:v>9.6176790937960386E-5</c:v>
                </c:pt>
                <c:pt idx="16">
                  <c:v>5.271630281111167E-5</c:v>
                </c:pt>
                <c:pt idx="17">
                  <c:v>1.7721796826457073E-4</c:v>
                </c:pt>
                <c:pt idx="18">
                  <c:v>2.3817246946201121E-5</c:v>
                </c:pt>
                <c:pt idx="19">
                  <c:v>4.550328943654739E-5</c:v>
                </c:pt>
                <c:pt idx="20">
                  <c:v>2.2450349248470811E-5</c:v>
                </c:pt>
                <c:pt idx="21">
                  <c:v>4.1600240667204374E-5</c:v>
                </c:pt>
                <c:pt idx="22">
                  <c:v>3.8785268926662584E-5</c:v>
                </c:pt>
                <c:pt idx="23">
                  <c:v>1.6518680999292741E-5</c:v>
                </c:pt>
                <c:pt idx="24">
                  <c:v>8.4983607707938058E-5</c:v>
                </c:pt>
                <c:pt idx="25">
                  <c:v>1.0635429431965478E-4</c:v>
                </c:pt>
                <c:pt idx="26">
                  <c:v>4.2497105375976069E-5</c:v>
                </c:pt>
                <c:pt idx="27">
                  <c:v>8.1245264548221896E-5</c:v>
                </c:pt>
                <c:pt idx="28">
                  <c:v>4.5506325522132695E-5</c:v>
                </c:pt>
                <c:pt idx="29">
                  <c:v>9.5998919605503005E-5</c:v>
                </c:pt>
                <c:pt idx="30">
                  <c:v>6.806797008111358E-5</c:v>
                </c:pt>
                <c:pt idx="31">
                  <c:v>2.023094819507013E-5</c:v>
                </c:pt>
                <c:pt idx="32">
                  <c:v>5.3611822070874134E-5</c:v>
                </c:pt>
                <c:pt idx="33">
                  <c:v>5.7973075955401062E-5</c:v>
                </c:pt>
                <c:pt idx="34">
                  <c:v>1.1494240113855709E-4</c:v>
                </c:pt>
                <c:pt idx="35">
                  <c:v>2.712015986286859E-4</c:v>
                </c:pt>
                <c:pt idx="36">
                  <c:v>1.0237684605936811E-4</c:v>
                </c:pt>
                <c:pt idx="37">
                  <c:v>5.6061331094067884E-5</c:v>
                </c:pt>
                <c:pt idx="38">
                  <c:v>1.0431270153222141E-4</c:v>
                </c:pt>
                <c:pt idx="39">
                  <c:v>1.1129954078588708E-4</c:v>
                </c:pt>
                <c:pt idx="40">
                  <c:v>1.4057772378946632E-4</c:v>
                </c:pt>
                <c:pt idx="41">
                  <c:v>7.4670354555199221E-5</c:v>
                </c:pt>
                <c:pt idx="42">
                  <c:v>6.3842225190633152E-5</c:v>
                </c:pt>
                <c:pt idx="43">
                  <c:v>8.750222629435133E-5</c:v>
                </c:pt>
                <c:pt idx="44">
                  <c:v>1.4704415900644729E-4</c:v>
                </c:pt>
                <c:pt idx="45">
                  <c:v>6.6226061658726708E-5</c:v>
                </c:pt>
                <c:pt idx="46">
                  <c:v>9.9846827389242751E-5</c:v>
                </c:pt>
                <c:pt idx="47">
                  <c:v>5.4176163079750188E-5</c:v>
                </c:pt>
                <c:pt idx="48">
                  <c:v>1.6286196872506778E-4</c:v>
                </c:pt>
                <c:pt idx="49">
                  <c:v>1.1270344361875822E-4</c:v>
                </c:pt>
                <c:pt idx="50">
                  <c:v>4.9578280653313366E-5</c:v>
                </c:pt>
                <c:pt idx="51">
                  <c:v>1.2769642327544757E-4</c:v>
                </c:pt>
                <c:pt idx="52">
                  <c:v>7.8811091526579719E-5</c:v>
                </c:pt>
                <c:pt idx="53">
                  <c:v>1.4065389056653E-4</c:v>
                </c:pt>
                <c:pt idx="54">
                  <c:v>8.8026531620507504E-5</c:v>
                </c:pt>
                <c:pt idx="55">
                  <c:v>1.4768964278675525E-4</c:v>
                </c:pt>
                <c:pt idx="56">
                  <c:v>1.4372497804997087E-4</c:v>
                </c:pt>
                <c:pt idx="57">
                  <c:v>6.2986392379242904E-5</c:v>
                </c:pt>
                <c:pt idx="58">
                  <c:v>5.2095529899676569E-5</c:v>
                </c:pt>
                <c:pt idx="59">
                  <c:v>4.8998855670643154E-5</c:v>
                </c:pt>
              </c:numCache>
            </c:numRef>
          </c:xVal>
          <c:yVal>
            <c:numRef>
              <c:f>'mean R-1'!$A$3:$A$62</c:f>
              <c:numCache>
                <c:formatCode>General</c:formatCode>
                <c:ptCount val="60"/>
                <c:pt idx="0">
                  <c:v>0.35668003603603604</c:v>
                </c:pt>
                <c:pt idx="1">
                  <c:v>0.29352493693693693</c:v>
                </c:pt>
                <c:pt idx="2">
                  <c:v>0.60406410810810807</c:v>
                </c:pt>
                <c:pt idx="3">
                  <c:v>0.64687372972972979</c:v>
                </c:pt>
                <c:pt idx="4">
                  <c:v>0.52079762162162169</c:v>
                </c:pt>
                <c:pt idx="5">
                  <c:v>0.50845181981981979</c:v>
                </c:pt>
                <c:pt idx="6">
                  <c:v>0.37835358558558563</c:v>
                </c:pt>
                <c:pt idx="7">
                  <c:v>0.4237416216216216</c:v>
                </c:pt>
                <c:pt idx="8">
                  <c:v>0.62262156396396406</c:v>
                </c:pt>
                <c:pt idx="9">
                  <c:v>0.55671311711711724</c:v>
                </c:pt>
                <c:pt idx="10">
                  <c:v>0.58285592792792795</c:v>
                </c:pt>
                <c:pt idx="11">
                  <c:v>0.5010857657657658</c:v>
                </c:pt>
                <c:pt idx="12">
                  <c:v>0.4125958198198198</c:v>
                </c:pt>
                <c:pt idx="13">
                  <c:v>0.38835690090090097</c:v>
                </c:pt>
                <c:pt idx="14">
                  <c:v>0.56987488288288302</c:v>
                </c:pt>
                <c:pt idx="15">
                  <c:v>0.6620754234234234</c:v>
                </c:pt>
                <c:pt idx="16">
                  <c:v>0.55644090090090104</c:v>
                </c:pt>
                <c:pt idx="17">
                  <c:v>0.53700590990990993</c:v>
                </c:pt>
                <c:pt idx="18">
                  <c:v>0.25971618018018022</c:v>
                </c:pt>
                <c:pt idx="19">
                  <c:v>0.28072313513513514</c:v>
                </c:pt>
                <c:pt idx="20">
                  <c:v>0.59406738738738751</c:v>
                </c:pt>
                <c:pt idx="21">
                  <c:v>0.51760263063063072</c:v>
                </c:pt>
                <c:pt idx="22">
                  <c:v>0.59976255855855864</c:v>
                </c:pt>
                <c:pt idx="23">
                  <c:v>0.76470450450450456</c:v>
                </c:pt>
                <c:pt idx="24">
                  <c:v>0.30320630630630629</c:v>
                </c:pt>
                <c:pt idx="25">
                  <c:v>0.21453030630630629</c:v>
                </c:pt>
                <c:pt idx="26">
                  <c:v>0.45207632432432432</c:v>
                </c:pt>
                <c:pt idx="27">
                  <c:v>0.56896598198198201</c:v>
                </c:pt>
                <c:pt idx="28">
                  <c:v>0.69796965765765773</c:v>
                </c:pt>
                <c:pt idx="29">
                  <c:v>0.58040947747747751</c:v>
                </c:pt>
                <c:pt idx="30">
                  <c:v>0.3516547747747748</c:v>
                </c:pt>
                <c:pt idx="31">
                  <c:v>0.29459131531531535</c:v>
                </c:pt>
                <c:pt idx="32">
                  <c:v>0.50953203603603614</c:v>
                </c:pt>
                <c:pt idx="33">
                  <c:v>0.73833470270270285</c:v>
                </c:pt>
                <c:pt idx="34">
                  <c:v>0.64693383783783798</c:v>
                </c:pt>
                <c:pt idx="35">
                  <c:v>0.60112558558558571</c:v>
                </c:pt>
                <c:pt idx="36">
                  <c:v>0.34912349549549554</c:v>
                </c:pt>
                <c:pt idx="37">
                  <c:v>0.29625949549549552</c:v>
                </c:pt>
                <c:pt idx="38">
                  <c:v>0.58531210810810808</c:v>
                </c:pt>
                <c:pt idx="39">
                  <c:v>0.59897246846846852</c:v>
                </c:pt>
                <c:pt idx="40">
                  <c:v>0.58852493693693708</c:v>
                </c:pt>
                <c:pt idx="41">
                  <c:v>0.47555048648648651</c:v>
                </c:pt>
                <c:pt idx="42">
                  <c:v>0.25389920720720727</c:v>
                </c:pt>
                <c:pt idx="43">
                  <c:v>0.30266702702702708</c:v>
                </c:pt>
                <c:pt idx="44">
                  <c:v>0.68404554954954955</c:v>
                </c:pt>
                <c:pt idx="45">
                  <c:v>0.69534576576576579</c:v>
                </c:pt>
                <c:pt idx="46">
                  <c:v>0.41611628828828839</c:v>
                </c:pt>
                <c:pt idx="47">
                  <c:v>0.55432259459459465</c:v>
                </c:pt>
                <c:pt idx="48">
                  <c:v>0.32617715315315321</c:v>
                </c:pt>
                <c:pt idx="49">
                  <c:v>0.34053034234234236</c:v>
                </c:pt>
                <c:pt idx="50">
                  <c:v>0.58746490090090098</c:v>
                </c:pt>
                <c:pt idx="51">
                  <c:v>0.70599156756756754</c:v>
                </c:pt>
                <c:pt idx="52">
                  <c:v>0.54217765765765769</c:v>
                </c:pt>
                <c:pt idx="53">
                  <c:v>0.63434331531531529</c:v>
                </c:pt>
                <c:pt idx="54">
                  <c:v>0.29124515315315319</c:v>
                </c:pt>
                <c:pt idx="55">
                  <c:v>0.26206634234234238</c:v>
                </c:pt>
                <c:pt idx="56">
                  <c:v>0.73505845045045048</c:v>
                </c:pt>
                <c:pt idx="57">
                  <c:v>0.61025628828828826</c:v>
                </c:pt>
                <c:pt idx="58">
                  <c:v>0.69782486486486495</c:v>
                </c:pt>
                <c:pt idx="59">
                  <c:v>0.72363668468468489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22-4686-BFFF-E75E90E0A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401752"/>
        <c:axId val="487418808"/>
      </c:scatterChart>
      <c:valAx>
        <c:axId val="487401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reciprocal reflectance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7418808"/>
        <c:crosses val="autoZero"/>
        <c:crossBetween val="midCat"/>
      </c:valAx>
      <c:valAx>
        <c:axId val="48741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chlorophyll</a:t>
                </a:r>
                <a:r>
                  <a:rPr lang="en-US" baseline="0"/>
                  <a:t> content (ug/ml)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7401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570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64084886264216978"/>
                  <c:y val="-0.258510863225430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'mean R-1'!$X$3:$X$62</c:f>
              <c:numCache>
                <c:formatCode>General</c:formatCode>
                <c:ptCount val="60"/>
                <c:pt idx="0">
                  <c:v>-4.3633568851221787</c:v>
                </c:pt>
                <c:pt idx="1">
                  <c:v>-4.4084836801329086</c:v>
                </c:pt>
                <c:pt idx="2">
                  <c:v>-4.0586673770926831</c:v>
                </c:pt>
                <c:pt idx="3">
                  <c:v>-4.0268203834937477</c:v>
                </c:pt>
                <c:pt idx="4">
                  <c:v>-4.2209830946909728</c:v>
                </c:pt>
                <c:pt idx="5">
                  <c:v>-4.1059439427349309</c:v>
                </c:pt>
                <c:pt idx="6">
                  <c:v>-4.2807154883568268</c:v>
                </c:pt>
                <c:pt idx="7">
                  <c:v>-4.2135181087979348</c:v>
                </c:pt>
                <c:pt idx="8">
                  <c:v>-4.0442709029042216</c:v>
                </c:pt>
                <c:pt idx="9">
                  <c:v>-4.3768281536710756</c:v>
                </c:pt>
                <c:pt idx="10">
                  <c:v>-4.02222296411421</c:v>
                </c:pt>
                <c:pt idx="11">
                  <c:v>-4.7401888958058258</c:v>
                </c:pt>
                <c:pt idx="12">
                  <c:v>-4.4008967955119767</c:v>
                </c:pt>
                <c:pt idx="13">
                  <c:v>-4.3341540230838689</c:v>
                </c:pt>
                <c:pt idx="14">
                  <c:v>-4.3860602481230995</c:v>
                </c:pt>
                <c:pt idx="15">
                  <c:v>-4.1513044702021613</c:v>
                </c:pt>
                <c:pt idx="16">
                  <c:v>-4.4039533868267204</c:v>
                </c:pt>
                <c:pt idx="17">
                  <c:v>-4.1496683002692949</c:v>
                </c:pt>
                <c:pt idx="18">
                  <c:v>-4.7181342349819566</c:v>
                </c:pt>
                <c:pt idx="19">
                  <c:v>-4.6245332785306994</c:v>
                </c:pt>
                <c:pt idx="20">
                  <c:v>-4.6390183809581442</c:v>
                </c:pt>
                <c:pt idx="21">
                  <c:v>-4.6312061070957933</c:v>
                </c:pt>
                <c:pt idx="22">
                  <c:v>-4.4165596490173833</c:v>
                </c:pt>
                <c:pt idx="23">
                  <c:v>-4.8132824584391267</c:v>
                </c:pt>
                <c:pt idx="24">
                  <c:v>-4.3652894505693176</c:v>
                </c:pt>
                <c:pt idx="25">
                  <c:v>-4.4075793952495337</c:v>
                </c:pt>
                <c:pt idx="26">
                  <c:v>-4.4141102677267456</c:v>
                </c:pt>
                <c:pt idx="27">
                  <c:v>-4.2996785576894139</c:v>
                </c:pt>
                <c:pt idx="28">
                  <c:v>-4.3922131157324955</c:v>
                </c:pt>
                <c:pt idx="29">
                  <c:v>-3.9302824828975349</c:v>
                </c:pt>
                <c:pt idx="30">
                  <c:v>-4.3313481639853677</c:v>
                </c:pt>
                <c:pt idx="31">
                  <c:v>-4.7348657621266685</c:v>
                </c:pt>
                <c:pt idx="32">
                  <c:v>-4.481496698669214</c:v>
                </c:pt>
                <c:pt idx="33">
                  <c:v>-4.2507933468316947</c:v>
                </c:pt>
                <c:pt idx="34">
                  <c:v>-3.6825751472009842</c:v>
                </c:pt>
                <c:pt idx="35">
                  <c:v>-3.8729574054216811</c:v>
                </c:pt>
                <c:pt idx="36">
                  <c:v>-4.1684331146498259</c:v>
                </c:pt>
                <c:pt idx="37">
                  <c:v>-4.4605191123525936</c:v>
                </c:pt>
                <c:pt idx="38">
                  <c:v>-4.1863069229062955</c:v>
                </c:pt>
                <c:pt idx="39">
                  <c:v>-3.816119405942779</c:v>
                </c:pt>
                <c:pt idx="40">
                  <c:v>-4.0782164712584654</c:v>
                </c:pt>
                <c:pt idx="41">
                  <c:v>-4.1414027680495273</c:v>
                </c:pt>
                <c:pt idx="42">
                  <c:v>-4.3543358414477842</c:v>
                </c:pt>
                <c:pt idx="43">
                  <c:v>-4.4081085755857421</c:v>
                </c:pt>
                <c:pt idx="44">
                  <c:v>-3.8117161015504983</c:v>
                </c:pt>
                <c:pt idx="45">
                  <c:v>-3.8923381423334731</c:v>
                </c:pt>
                <c:pt idx="46">
                  <c:v>-4.2384262394980201</c:v>
                </c:pt>
                <c:pt idx="47">
                  <c:v>-4.1073392299669909</c:v>
                </c:pt>
                <c:pt idx="48">
                  <c:v>-4.3878588535121317</c:v>
                </c:pt>
                <c:pt idx="49">
                  <c:v>-4.3289073108341904</c:v>
                </c:pt>
                <c:pt idx="50">
                  <c:v>-4.1494738522598293</c:v>
                </c:pt>
                <c:pt idx="51">
                  <c:v>-4.2076735265723544</c:v>
                </c:pt>
                <c:pt idx="52">
                  <c:v>-4.0109075252935789</c:v>
                </c:pt>
                <c:pt idx="53">
                  <c:v>-3.6334353592021134</c:v>
                </c:pt>
                <c:pt idx="54">
                  <c:v>-4.3262850585729433</c:v>
                </c:pt>
                <c:pt idx="55">
                  <c:v>-4.1900149888833864</c:v>
                </c:pt>
                <c:pt idx="56">
                  <c:v>-3.7622871341435937</c:v>
                </c:pt>
                <c:pt idx="57">
                  <c:v>-4.1496153117532071</c:v>
                </c:pt>
                <c:pt idx="58">
                  <c:v>-4.4161867387847282</c:v>
                </c:pt>
                <c:pt idx="59">
                  <c:v>-4.2620375581069379</c:v>
                </c:pt>
              </c:numCache>
            </c:numRef>
          </c:xVal>
          <c:yVal>
            <c:numRef>
              <c:f>'mean R-1'!$K$3:$K$62</c:f>
              <c:numCache>
                <c:formatCode>General</c:formatCode>
                <c:ptCount val="60"/>
                <c:pt idx="0">
                  <c:v>-0.44772119815260664</c:v>
                </c:pt>
                <c:pt idx="1">
                  <c:v>-0.53235499658313223</c:v>
                </c:pt>
                <c:pt idx="2">
                  <c:v>-0.2189169681335911</c:v>
                </c:pt>
                <c:pt idx="3">
                  <c:v>-0.18918048568913012</c:v>
                </c:pt>
                <c:pt idx="4">
                  <c:v>-0.28333100777120884</c:v>
                </c:pt>
                <c:pt idx="5">
                  <c:v>-0.29375019392656754</c:v>
                </c:pt>
                <c:pt idx="6">
                  <c:v>-0.42210214595000051</c:v>
                </c:pt>
                <c:pt idx="7">
                  <c:v>-0.37289887573746205</c:v>
                </c:pt>
                <c:pt idx="8">
                  <c:v>-0.20577584197605508</c:v>
                </c:pt>
                <c:pt idx="9">
                  <c:v>-0.25436854584867491</c:v>
                </c:pt>
                <c:pt idx="10">
                  <c:v>-0.23443878218497172</c:v>
                </c:pt>
                <c:pt idx="11">
                  <c:v>-0.3000879339910783</c:v>
                </c:pt>
                <c:pt idx="12">
                  <c:v>-0.38447517635894585</c:v>
                </c:pt>
                <c:pt idx="13">
                  <c:v>-0.41076897325296796</c:v>
                </c:pt>
                <c:pt idx="14">
                  <c:v>-0.24422048404345417</c:v>
                </c:pt>
                <c:pt idx="15">
                  <c:v>-0.17909253305160985</c:v>
                </c:pt>
                <c:pt idx="16">
                  <c:v>-0.25458095491521976</c:v>
                </c:pt>
                <c:pt idx="17">
                  <c:v>-0.27002093473407746</c:v>
                </c:pt>
                <c:pt idx="18">
                  <c:v>-0.58550099321214555</c:v>
                </c:pt>
                <c:pt idx="19">
                  <c:v>-0.55172179453514769</c:v>
                </c:pt>
                <c:pt idx="20">
                  <c:v>-0.22616428850272438</c:v>
                </c:pt>
                <c:pt idx="21">
                  <c:v>-0.28600352510314342</c:v>
                </c:pt>
                <c:pt idx="22">
                  <c:v>-0.22202064947838127</c:v>
                </c:pt>
                <c:pt idx="23">
                  <c:v>-0.1165063515847221</c:v>
                </c:pt>
                <c:pt idx="24">
                  <c:v>-0.51826177017208142</c:v>
                </c:pt>
                <c:pt idx="25">
                  <c:v>-0.66851134715349569</c:v>
                </c:pt>
                <c:pt idx="26">
                  <c:v>-0.34478823679349024</c:v>
                </c:pt>
                <c:pt idx="27">
                  <c:v>-0.24491369894615839</c:v>
                </c:pt>
                <c:pt idx="28">
                  <c:v>-0.15616345674398999</c:v>
                </c:pt>
                <c:pt idx="29">
                  <c:v>-0.23626550460341691</c:v>
                </c:pt>
                <c:pt idx="30">
                  <c:v>-0.45388348135235551</c:v>
                </c:pt>
                <c:pt idx="31">
                  <c:v>-0.53078006050163951</c:v>
                </c:pt>
                <c:pt idx="32">
                  <c:v>-0.29282850520754122</c:v>
                </c:pt>
                <c:pt idx="33">
                  <c:v>-0.13174671868561783</c:v>
                </c:pt>
                <c:pt idx="34">
                  <c:v>-0.18914013251707859</c:v>
                </c:pt>
                <c:pt idx="35">
                  <c:v>-0.22103478685061345</c:v>
                </c:pt>
                <c:pt idx="36">
                  <c:v>-0.45702092282523754</c:v>
                </c:pt>
                <c:pt idx="37">
                  <c:v>-0.52832772106552328</c:v>
                </c:pt>
                <c:pt idx="38">
                  <c:v>-0.23261249172359977</c:v>
                </c:pt>
                <c:pt idx="39">
                  <c:v>-0.22259313932523428</c:v>
                </c:pt>
                <c:pt idx="40">
                  <c:v>-0.23023513053565159</c:v>
                </c:pt>
                <c:pt idx="41">
                  <c:v>-0.32280336970749013</c:v>
                </c:pt>
                <c:pt idx="42">
                  <c:v>-0.5953386551958828</c:v>
                </c:pt>
                <c:pt idx="43">
                  <c:v>-0.51903488912008766</c:v>
                </c:pt>
                <c:pt idx="44">
                  <c:v>-0.16491497831002405</c:v>
                </c:pt>
                <c:pt idx="45">
                  <c:v>-0.15779918559290917</c:v>
                </c:pt>
                <c:pt idx="46">
                  <c:v>-0.38078528402615319</c:v>
                </c:pt>
                <c:pt idx="47">
                  <c:v>-0.25623741888586454</c:v>
                </c:pt>
                <c:pt idx="48">
                  <c:v>-0.48654646207871399</c:v>
                </c:pt>
                <c:pt idx="49">
                  <c:v>-0.46784418500009278</c:v>
                </c:pt>
                <c:pt idx="50">
                  <c:v>-0.23101807595055687</c:v>
                </c:pt>
                <c:pt idx="51">
                  <c:v>-0.15120048617304743</c:v>
                </c:pt>
                <c:pt idx="52">
                  <c:v>-0.26585838302243792</c:v>
                </c:pt>
                <c:pt idx="53">
                  <c:v>-0.19767563235132121</c:v>
                </c:pt>
                <c:pt idx="54">
                  <c:v>-0.53574129335255216</c:v>
                </c:pt>
                <c:pt idx="55">
                  <c:v>-0.58158875270322707</c:v>
                </c:pt>
                <c:pt idx="56">
                  <c:v>-0.13367812527118361</c:v>
                </c:pt>
                <c:pt idx="57">
                  <c:v>-0.2144877367697107</c:v>
                </c:pt>
                <c:pt idx="58">
                  <c:v>-0.15625355985034289</c:v>
                </c:pt>
                <c:pt idx="59">
                  <c:v>-0.14047942474162162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57-4E75-9874-CDF993B96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200856"/>
        <c:axId val="448201184"/>
      </c:scatterChart>
      <c:valAx>
        <c:axId val="44820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reciprocal reflectance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8201184"/>
        <c:crosses val="autoZero"/>
        <c:crossBetween val="midCat"/>
      </c:valAx>
      <c:valAx>
        <c:axId val="44820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chlorophyll content(ug/ml)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8200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650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3840769903762029"/>
                  <c:y val="-0.417871099445902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'Reflectance 100 mA  '!$G$3:$G$62</c:f>
              <c:numCache>
                <c:formatCode>General</c:formatCode>
                <c:ptCount val="60"/>
                <c:pt idx="0">
                  <c:v>14668.710715000001</c:v>
                </c:pt>
                <c:pt idx="1">
                  <c:v>19888.967856666666</c:v>
                </c:pt>
                <c:pt idx="2">
                  <c:v>6816.7601183333318</c:v>
                </c:pt>
                <c:pt idx="3">
                  <c:v>10467.325595666667</c:v>
                </c:pt>
                <c:pt idx="4">
                  <c:v>11152.789879999998</c:v>
                </c:pt>
                <c:pt idx="5">
                  <c:v>8401.0220250000002</c:v>
                </c:pt>
                <c:pt idx="6">
                  <c:v>19982.227381666667</c:v>
                </c:pt>
                <c:pt idx="7">
                  <c:v>16191.188095</c:v>
                </c:pt>
                <c:pt idx="8">
                  <c:v>4991.7678571666665</c:v>
                </c:pt>
                <c:pt idx="9">
                  <c:v>9568.5273810000017</c:v>
                </c:pt>
                <c:pt idx="10">
                  <c:v>8691.8779760000016</c:v>
                </c:pt>
                <c:pt idx="11">
                  <c:v>27045.543453333335</c:v>
                </c:pt>
                <c:pt idx="12">
                  <c:v>11531.660713333333</c:v>
                </c:pt>
                <c:pt idx="13">
                  <c:v>13459.820238333332</c:v>
                </c:pt>
                <c:pt idx="14">
                  <c:v>14413.992856666669</c:v>
                </c:pt>
                <c:pt idx="15">
                  <c:v>7001.5315476666665</c:v>
                </c:pt>
                <c:pt idx="16">
                  <c:v>12629.219643333332</c:v>
                </c:pt>
                <c:pt idx="17">
                  <c:v>4440.3648810000004</c:v>
                </c:pt>
                <c:pt idx="18">
                  <c:v>29230.754166666669</c:v>
                </c:pt>
                <c:pt idx="19">
                  <c:v>12579.092859999999</c:v>
                </c:pt>
                <c:pt idx="20">
                  <c:v>25910.097023333336</c:v>
                </c:pt>
                <c:pt idx="21">
                  <c:v>15821.060715</c:v>
                </c:pt>
                <c:pt idx="22">
                  <c:v>14934.502975000003</c:v>
                </c:pt>
                <c:pt idx="23">
                  <c:v>42181.130953333333</c:v>
                </c:pt>
                <c:pt idx="24">
                  <c:v>12193.810118333335</c:v>
                </c:pt>
                <c:pt idx="25">
                  <c:v>10887.580953333332</c:v>
                </c:pt>
                <c:pt idx="26">
                  <c:v>13431.260118333332</c:v>
                </c:pt>
                <c:pt idx="27">
                  <c:v>7506.8875001666665</c:v>
                </c:pt>
                <c:pt idx="28">
                  <c:v>15938.801189999998</c:v>
                </c:pt>
                <c:pt idx="29">
                  <c:v>10888.163093333334</c:v>
                </c:pt>
                <c:pt idx="30">
                  <c:v>11696.031546666667</c:v>
                </c:pt>
                <c:pt idx="31">
                  <c:v>35355.637501666664</c:v>
                </c:pt>
                <c:pt idx="32">
                  <c:v>12339.529761666667</c:v>
                </c:pt>
                <c:pt idx="33">
                  <c:v>10322.771428333332</c:v>
                </c:pt>
                <c:pt idx="34">
                  <c:v>6997.451785833332</c:v>
                </c:pt>
                <c:pt idx="35">
                  <c:v>2705.7201190000001</c:v>
                </c:pt>
                <c:pt idx="36">
                  <c:v>7005.0291664999995</c:v>
                </c:pt>
                <c:pt idx="37">
                  <c:v>12155.923215000001</c:v>
                </c:pt>
                <c:pt idx="38">
                  <c:v>6917.597023833333</c:v>
                </c:pt>
                <c:pt idx="39">
                  <c:v>5414.9380951666672</c:v>
                </c:pt>
                <c:pt idx="40">
                  <c:v>4345.939881166667</c:v>
                </c:pt>
                <c:pt idx="41">
                  <c:v>7014.9380951666672</c:v>
                </c:pt>
                <c:pt idx="42">
                  <c:v>14185.504763333331</c:v>
                </c:pt>
                <c:pt idx="43">
                  <c:v>10368.235716666668</c:v>
                </c:pt>
                <c:pt idx="44">
                  <c:v>6790.5303573333331</c:v>
                </c:pt>
                <c:pt idx="45">
                  <c:v>13205.104168333333</c:v>
                </c:pt>
                <c:pt idx="46">
                  <c:v>8363.1351191666672</c:v>
                </c:pt>
                <c:pt idx="47">
                  <c:v>11820.185118333335</c:v>
                </c:pt>
                <c:pt idx="48">
                  <c:v>5767.5791664999997</c:v>
                </c:pt>
                <c:pt idx="49">
                  <c:v>9507.3250000000007</c:v>
                </c:pt>
                <c:pt idx="50">
                  <c:v>9901.9333331666658</c:v>
                </c:pt>
                <c:pt idx="51">
                  <c:v>5273.2982144999996</c:v>
                </c:pt>
                <c:pt idx="52">
                  <c:v>8445.3214284999995</c:v>
                </c:pt>
                <c:pt idx="53">
                  <c:v>5333.3339283333335</c:v>
                </c:pt>
                <c:pt idx="54">
                  <c:v>8917.452381000001</c:v>
                </c:pt>
                <c:pt idx="55">
                  <c:v>7286.5589284999996</c:v>
                </c:pt>
                <c:pt idx="56">
                  <c:v>2990.1647024999997</c:v>
                </c:pt>
                <c:pt idx="57">
                  <c:v>8424.9208333333336</c:v>
                </c:pt>
                <c:pt idx="58">
                  <c:v>14015.304168333334</c:v>
                </c:pt>
                <c:pt idx="59">
                  <c:v>9598.2541666666675</c:v>
                </c:pt>
              </c:numCache>
            </c:numRef>
          </c:xVal>
          <c:yVal>
            <c:numRef>
              <c:f>'Reflectance 100 mA  '!$A$3:$A$62</c:f>
              <c:numCache>
                <c:formatCode>General</c:formatCode>
                <c:ptCount val="60"/>
                <c:pt idx="0">
                  <c:v>0.35668003603603604</c:v>
                </c:pt>
                <c:pt idx="1">
                  <c:v>0.29352493693693693</c:v>
                </c:pt>
                <c:pt idx="2">
                  <c:v>0.60406410810810807</c:v>
                </c:pt>
                <c:pt idx="3">
                  <c:v>0.64687372972972979</c:v>
                </c:pt>
                <c:pt idx="4">
                  <c:v>0.52079762162162169</c:v>
                </c:pt>
                <c:pt idx="5">
                  <c:v>0.50845181981981979</c:v>
                </c:pt>
                <c:pt idx="6">
                  <c:v>0.37835358558558563</c:v>
                </c:pt>
                <c:pt idx="7">
                  <c:v>0.4237416216216216</c:v>
                </c:pt>
                <c:pt idx="8">
                  <c:v>0.62262156396396406</c:v>
                </c:pt>
                <c:pt idx="9">
                  <c:v>0.55671311711711724</c:v>
                </c:pt>
                <c:pt idx="10">
                  <c:v>0.58285592792792795</c:v>
                </c:pt>
                <c:pt idx="11">
                  <c:v>0.5010857657657658</c:v>
                </c:pt>
                <c:pt idx="12">
                  <c:v>0.4125958198198198</c:v>
                </c:pt>
                <c:pt idx="13">
                  <c:v>0.38835690090090097</c:v>
                </c:pt>
                <c:pt idx="14">
                  <c:v>0.56987488288288302</c:v>
                </c:pt>
                <c:pt idx="15">
                  <c:v>0.6620754234234234</c:v>
                </c:pt>
                <c:pt idx="16">
                  <c:v>0.55644090090090104</c:v>
                </c:pt>
                <c:pt idx="17">
                  <c:v>0.53700590990990993</c:v>
                </c:pt>
                <c:pt idx="18">
                  <c:v>0.25971618018018022</c:v>
                </c:pt>
                <c:pt idx="19">
                  <c:v>0.28072313513513514</c:v>
                </c:pt>
                <c:pt idx="20">
                  <c:v>0.59406738738738751</c:v>
                </c:pt>
                <c:pt idx="21">
                  <c:v>0.51760263063063072</c:v>
                </c:pt>
                <c:pt idx="22">
                  <c:v>0.59976255855855864</c:v>
                </c:pt>
                <c:pt idx="23">
                  <c:v>0.76470450450450456</c:v>
                </c:pt>
                <c:pt idx="24">
                  <c:v>0.30320630630630629</c:v>
                </c:pt>
                <c:pt idx="25">
                  <c:v>0.21453030630630629</c:v>
                </c:pt>
                <c:pt idx="26">
                  <c:v>0.45207632432432432</c:v>
                </c:pt>
                <c:pt idx="27">
                  <c:v>0.56896598198198201</c:v>
                </c:pt>
                <c:pt idx="28">
                  <c:v>0.69796965765765773</c:v>
                </c:pt>
                <c:pt idx="29">
                  <c:v>0.58040947747747751</c:v>
                </c:pt>
                <c:pt idx="30">
                  <c:v>0.3516547747747748</c:v>
                </c:pt>
                <c:pt idx="31">
                  <c:v>0.29459131531531535</c:v>
                </c:pt>
                <c:pt idx="32">
                  <c:v>0.50953203603603614</c:v>
                </c:pt>
                <c:pt idx="33">
                  <c:v>0.73833470270270285</c:v>
                </c:pt>
                <c:pt idx="34">
                  <c:v>0.64693383783783798</c:v>
                </c:pt>
                <c:pt idx="35">
                  <c:v>0.60112558558558571</c:v>
                </c:pt>
                <c:pt idx="36">
                  <c:v>0.34912349549549554</c:v>
                </c:pt>
                <c:pt idx="37">
                  <c:v>0.29625949549549552</c:v>
                </c:pt>
                <c:pt idx="38">
                  <c:v>0.58531210810810808</c:v>
                </c:pt>
                <c:pt idx="39">
                  <c:v>0.59897246846846852</c:v>
                </c:pt>
                <c:pt idx="40">
                  <c:v>0.58852493693693708</c:v>
                </c:pt>
                <c:pt idx="41">
                  <c:v>0.47555048648648651</c:v>
                </c:pt>
                <c:pt idx="42">
                  <c:v>0.25389920720720727</c:v>
                </c:pt>
                <c:pt idx="43">
                  <c:v>0.30266702702702708</c:v>
                </c:pt>
                <c:pt idx="44">
                  <c:v>0.68404554954954955</c:v>
                </c:pt>
                <c:pt idx="45">
                  <c:v>0.69534576576576579</c:v>
                </c:pt>
                <c:pt idx="46">
                  <c:v>0.41611628828828839</c:v>
                </c:pt>
                <c:pt idx="47">
                  <c:v>0.55432259459459465</c:v>
                </c:pt>
                <c:pt idx="48">
                  <c:v>0.32617715315315321</c:v>
                </c:pt>
                <c:pt idx="49">
                  <c:v>0.34053034234234236</c:v>
                </c:pt>
                <c:pt idx="50">
                  <c:v>0.58746490090090098</c:v>
                </c:pt>
                <c:pt idx="51">
                  <c:v>0.70599156756756754</c:v>
                </c:pt>
                <c:pt idx="52">
                  <c:v>0.54217765765765769</c:v>
                </c:pt>
                <c:pt idx="53">
                  <c:v>0.63434331531531529</c:v>
                </c:pt>
                <c:pt idx="54">
                  <c:v>0.29124515315315319</c:v>
                </c:pt>
                <c:pt idx="55">
                  <c:v>0.26206634234234238</c:v>
                </c:pt>
                <c:pt idx="56">
                  <c:v>0.73505845045045048</c:v>
                </c:pt>
                <c:pt idx="57">
                  <c:v>0.61025628828828826</c:v>
                </c:pt>
                <c:pt idx="58">
                  <c:v>0.69782486486486495</c:v>
                </c:pt>
                <c:pt idx="59">
                  <c:v>0.72363668468468489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5B-4F85-9EA3-64CE5D429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148816"/>
        <c:axId val="365149144"/>
      </c:scatterChart>
      <c:valAx>
        <c:axId val="36514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count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5149144"/>
        <c:crosses val="autoZero"/>
        <c:crossBetween val="midCat"/>
      </c:valAx>
      <c:valAx>
        <c:axId val="36514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chlorophyll content (ug/ml)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514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600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63410174028387833"/>
                  <c:y val="-0.262811726215468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'mean R-1'!$Y$3:$Y$62</c:f>
              <c:numCache>
                <c:formatCode>General</c:formatCode>
                <c:ptCount val="60"/>
                <c:pt idx="0">
                  <c:v>-4.3599065579233622</c:v>
                </c:pt>
                <c:pt idx="1">
                  <c:v>-4.3425370793043108</c:v>
                </c:pt>
                <c:pt idx="2">
                  <c:v>-3.9126558257953401</c:v>
                </c:pt>
                <c:pt idx="3">
                  <c:v>-4.1353360443559843</c:v>
                </c:pt>
                <c:pt idx="4">
                  <c:v>-4.1447996241885807</c:v>
                </c:pt>
                <c:pt idx="5">
                  <c:v>-4.156625594840837</c:v>
                </c:pt>
                <c:pt idx="6">
                  <c:v>-4.1522936510265138</c:v>
                </c:pt>
                <c:pt idx="7">
                  <c:v>-4.2429504940702873</c:v>
                </c:pt>
                <c:pt idx="8">
                  <c:v>-3.908911128003822</c:v>
                </c:pt>
                <c:pt idx="9">
                  <c:v>-4.1634345340888457</c:v>
                </c:pt>
                <c:pt idx="10">
                  <c:v>-4.1257772201498719</c:v>
                </c:pt>
                <c:pt idx="11">
                  <c:v>-4.6174361355818929</c:v>
                </c:pt>
                <c:pt idx="12">
                  <c:v>-4.1910822544334039</c:v>
                </c:pt>
                <c:pt idx="13">
                  <c:v>-4.3234613833949833</c:v>
                </c:pt>
                <c:pt idx="14">
                  <c:v>-4.2898147537970432</c:v>
                </c:pt>
                <c:pt idx="15">
                  <c:v>-4.0542313940469201</c:v>
                </c:pt>
                <c:pt idx="16">
                  <c:v>-4.2282623662211485</c:v>
                </c:pt>
                <c:pt idx="17">
                  <c:v>-3.9984917996500497</c:v>
                </c:pt>
                <c:pt idx="18">
                  <c:v>-4.7397918764918821</c:v>
                </c:pt>
                <c:pt idx="19">
                  <c:v>-4.4806300322580066</c:v>
                </c:pt>
                <c:pt idx="20">
                  <c:v>-4.5485905512363534</c:v>
                </c:pt>
                <c:pt idx="21">
                  <c:v>-4.4648991954587629</c:v>
                </c:pt>
                <c:pt idx="22">
                  <c:v>-4.3769214514807642</c:v>
                </c:pt>
                <c:pt idx="23">
                  <c:v>-4.6816305531929707</c:v>
                </c:pt>
                <c:pt idx="24">
                  <c:v>-4.2776716065738043</c:v>
                </c:pt>
                <c:pt idx="25">
                  <c:v>-4.3162384216871574</c:v>
                </c:pt>
                <c:pt idx="26">
                  <c:v>-4.3807558551127013</c:v>
                </c:pt>
                <c:pt idx="27">
                  <c:v>-4.177882166981381</c:v>
                </c:pt>
                <c:pt idx="28">
                  <c:v>-4.2829983954152739</c:v>
                </c:pt>
                <c:pt idx="29">
                  <c:v>-3.9245121160716607</c:v>
                </c:pt>
                <c:pt idx="30">
                  <c:v>-4.2082996054736581</c:v>
                </c:pt>
                <c:pt idx="31">
                  <c:v>-4.7055053009886256</c:v>
                </c:pt>
                <c:pt idx="32">
                  <c:v>-4.2499387499953061</c:v>
                </c:pt>
                <c:pt idx="33">
                  <c:v>-4.1308662043205997</c:v>
                </c:pt>
                <c:pt idx="34">
                  <c:v>-3.9340211730451271</c:v>
                </c:pt>
                <c:pt idx="35">
                  <c:v>-3.7212333012519161</c:v>
                </c:pt>
                <c:pt idx="36">
                  <c:v>-4.2017232389017485</c:v>
                </c:pt>
                <c:pt idx="37">
                  <c:v>-4.4030420265721926</c:v>
                </c:pt>
                <c:pt idx="38">
                  <c:v>-3.997722913318341</c:v>
                </c:pt>
                <c:pt idx="39">
                  <c:v>-3.8640836181653437</c:v>
                </c:pt>
                <c:pt idx="40">
                  <c:v>-4.0394235446109557</c:v>
                </c:pt>
                <c:pt idx="41">
                  <c:v>-4.111323895123447</c:v>
                </c:pt>
                <c:pt idx="42">
                  <c:v>-4.2593339701097941</c:v>
                </c:pt>
                <c:pt idx="43">
                  <c:v>-4.1893593853114783</c:v>
                </c:pt>
                <c:pt idx="44">
                  <c:v>-3.8472951143515948</c:v>
                </c:pt>
                <c:pt idx="45">
                  <c:v>-4.0755428936627895</c:v>
                </c:pt>
                <c:pt idx="46">
                  <c:v>-4.1222281499531599</c:v>
                </c:pt>
                <c:pt idx="47">
                  <c:v>-4.2371652762993781</c:v>
                </c:pt>
                <c:pt idx="48">
                  <c:v>-4.0347633590533336</c:v>
                </c:pt>
                <c:pt idx="49">
                  <c:v>-4.1841115283258974</c:v>
                </c:pt>
                <c:pt idx="50">
                  <c:v>-4.3211949999031418</c:v>
                </c:pt>
                <c:pt idx="51">
                  <c:v>-3.9968230738101136</c:v>
                </c:pt>
                <c:pt idx="52">
                  <c:v>-4.1204768131379925</c:v>
                </c:pt>
                <c:pt idx="53">
                  <c:v>-3.7374643409221089</c:v>
                </c:pt>
                <c:pt idx="54">
                  <c:v>-4.1738486597954401</c:v>
                </c:pt>
                <c:pt idx="55">
                  <c:v>-4.1582954272613621</c:v>
                </c:pt>
                <c:pt idx="56">
                  <c:v>-3.925322718814348</c:v>
                </c:pt>
                <c:pt idx="57">
                  <c:v>-4.1170903611313845</c:v>
                </c:pt>
                <c:pt idx="58">
                  <c:v>-4.2868339200705634</c:v>
                </c:pt>
                <c:pt idx="59">
                  <c:v>-4.2537248421680518</c:v>
                </c:pt>
              </c:numCache>
            </c:numRef>
          </c:xVal>
          <c:yVal>
            <c:numRef>
              <c:f>'mean R-1'!$K$3:$K$62</c:f>
              <c:numCache>
                <c:formatCode>General</c:formatCode>
                <c:ptCount val="60"/>
                <c:pt idx="0">
                  <c:v>-0.44772119815260664</c:v>
                </c:pt>
                <c:pt idx="1">
                  <c:v>-0.53235499658313223</c:v>
                </c:pt>
                <c:pt idx="2">
                  <c:v>-0.2189169681335911</c:v>
                </c:pt>
                <c:pt idx="3">
                  <c:v>-0.18918048568913012</c:v>
                </c:pt>
                <c:pt idx="4">
                  <c:v>-0.28333100777120884</c:v>
                </c:pt>
                <c:pt idx="5">
                  <c:v>-0.29375019392656754</c:v>
                </c:pt>
                <c:pt idx="6">
                  <c:v>-0.42210214595000051</c:v>
                </c:pt>
                <c:pt idx="7">
                  <c:v>-0.37289887573746205</c:v>
                </c:pt>
                <c:pt idx="8">
                  <c:v>-0.20577584197605508</c:v>
                </c:pt>
                <c:pt idx="9">
                  <c:v>-0.25436854584867491</c:v>
                </c:pt>
                <c:pt idx="10">
                  <c:v>-0.23443878218497172</c:v>
                </c:pt>
                <c:pt idx="11">
                  <c:v>-0.3000879339910783</c:v>
                </c:pt>
                <c:pt idx="12">
                  <c:v>-0.38447517635894585</c:v>
                </c:pt>
                <c:pt idx="13">
                  <c:v>-0.41076897325296796</c:v>
                </c:pt>
                <c:pt idx="14">
                  <c:v>-0.24422048404345417</c:v>
                </c:pt>
                <c:pt idx="15">
                  <c:v>-0.17909253305160985</c:v>
                </c:pt>
                <c:pt idx="16">
                  <c:v>-0.25458095491521976</c:v>
                </c:pt>
                <c:pt idx="17">
                  <c:v>-0.27002093473407746</c:v>
                </c:pt>
                <c:pt idx="18">
                  <c:v>-0.58550099321214555</c:v>
                </c:pt>
                <c:pt idx="19">
                  <c:v>-0.55172179453514769</c:v>
                </c:pt>
                <c:pt idx="20">
                  <c:v>-0.22616428850272438</c:v>
                </c:pt>
                <c:pt idx="21">
                  <c:v>-0.28600352510314342</c:v>
                </c:pt>
                <c:pt idx="22">
                  <c:v>-0.22202064947838127</c:v>
                </c:pt>
                <c:pt idx="23">
                  <c:v>-0.1165063515847221</c:v>
                </c:pt>
                <c:pt idx="24">
                  <c:v>-0.51826177017208142</c:v>
                </c:pt>
                <c:pt idx="25">
                  <c:v>-0.66851134715349569</c:v>
                </c:pt>
                <c:pt idx="26">
                  <c:v>-0.34478823679349024</c:v>
                </c:pt>
                <c:pt idx="27">
                  <c:v>-0.24491369894615839</c:v>
                </c:pt>
                <c:pt idx="28">
                  <c:v>-0.15616345674398999</c:v>
                </c:pt>
                <c:pt idx="29">
                  <c:v>-0.23626550460341691</c:v>
                </c:pt>
                <c:pt idx="30">
                  <c:v>-0.45388348135235551</c:v>
                </c:pt>
                <c:pt idx="31">
                  <c:v>-0.53078006050163951</c:v>
                </c:pt>
                <c:pt idx="32">
                  <c:v>-0.29282850520754122</c:v>
                </c:pt>
                <c:pt idx="33">
                  <c:v>-0.13174671868561783</c:v>
                </c:pt>
                <c:pt idx="34">
                  <c:v>-0.18914013251707859</c:v>
                </c:pt>
                <c:pt idx="35">
                  <c:v>-0.22103478685061345</c:v>
                </c:pt>
                <c:pt idx="36">
                  <c:v>-0.45702092282523754</c:v>
                </c:pt>
                <c:pt idx="37">
                  <c:v>-0.52832772106552328</c:v>
                </c:pt>
                <c:pt idx="38">
                  <c:v>-0.23261249172359977</c:v>
                </c:pt>
                <c:pt idx="39">
                  <c:v>-0.22259313932523428</c:v>
                </c:pt>
                <c:pt idx="40">
                  <c:v>-0.23023513053565159</c:v>
                </c:pt>
                <c:pt idx="41">
                  <c:v>-0.32280336970749013</c:v>
                </c:pt>
                <c:pt idx="42">
                  <c:v>-0.5953386551958828</c:v>
                </c:pt>
                <c:pt idx="43">
                  <c:v>-0.51903488912008766</c:v>
                </c:pt>
                <c:pt idx="44">
                  <c:v>-0.16491497831002405</c:v>
                </c:pt>
                <c:pt idx="45">
                  <c:v>-0.15779918559290917</c:v>
                </c:pt>
                <c:pt idx="46">
                  <c:v>-0.38078528402615319</c:v>
                </c:pt>
                <c:pt idx="47">
                  <c:v>-0.25623741888586454</c:v>
                </c:pt>
                <c:pt idx="48">
                  <c:v>-0.48654646207871399</c:v>
                </c:pt>
                <c:pt idx="49">
                  <c:v>-0.46784418500009278</c:v>
                </c:pt>
                <c:pt idx="50">
                  <c:v>-0.23101807595055687</c:v>
                </c:pt>
                <c:pt idx="51">
                  <c:v>-0.15120048617304743</c:v>
                </c:pt>
                <c:pt idx="52">
                  <c:v>-0.26585838302243792</c:v>
                </c:pt>
                <c:pt idx="53">
                  <c:v>-0.19767563235132121</c:v>
                </c:pt>
                <c:pt idx="54">
                  <c:v>-0.53574129335255216</c:v>
                </c:pt>
                <c:pt idx="55">
                  <c:v>-0.58158875270322707</c:v>
                </c:pt>
                <c:pt idx="56">
                  <c:v>-0.13367812527118361</c:v>
                </c:pt>
                <c:pt idx="57">
                  <c:v>-0.2144877367697107</c:v>
                </c:pt>
                <c:pt idx="58">
                  <c:v>-0.15625355985034289</c:v>
                </c:pt>
                <c:pt idx="59">
                  <c:v>-0.14047942474162162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FC-40B0-B62F-2E8FDBFAA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055328"/>
        <c:axId val="452055656"/>
      </c:scatterChart>
      <c:valAx>
        <c:axId val="45205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reciprocal reflectance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055656"/>
        <c:crosses val="autoZero"/>
        <c:crossBetween val="midCat"/>
      </c:valAx>
      <c:valAx>
        <c:axId val="45205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chlorophyll content (ug/ml)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05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650</a:t>
            </a:r>
            <a:r>
              <a:rPr lang="en-US" baseline="0"/>
              <a:t>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58557362153297932"/>
                  <c:y val="-0.264721684350937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'mean R-1'!$Z$3:$Z$62</c:f>
              <c:numCache>
                <c:formatCode>General</c:formatCode>
                <c:ptCount val="60"/>
                <c:pt idx="0">
                  <c:v>-3.9103231386897437</c:v>
                </c:pt>
                <c:pt idx="1">
                  <c:v>-4.0496473709154683</c:v>
                </c:pt>
                <c:pt idx="2">
                  <c:v>-3.5789084972030505</c:v>
                </c:pt>
                <c:pt idx="3">
                  <c:v>-3.7667271300993943</c:v>
                </c:pt>
                <c:pt idx="4">
                  <c:v>-3.7898170510269646</c:v>
                </c:pt>
                <c:pt idx="5">
                  <c:v>-3.6654666208240734</c:v>
                </c:pt>
                <c:pt idx="6">
                  <c:v>-4.0381676840476741</c:v>
                </c:pt>
                <c:pt idx="7">
                  <c:v>-3.9976267750726158</c:v>
                </c:pt>
                <c:pt idx="8">
                  <c:v>-3.5531444959506588</c:v>
                </c:pt>
                <c:pt idx="9">
                  <c:v>-3.7414688925661332</c:v>
                </c:pt>
                <c:pt idx="10">
                  <c:v>-3.736226781926645</c:v>
                </c:pt>
                <c:pt idx="11">
                  <c:v>-4.1856119069479911</c:v>
                </c:pt>
                <c:pt idx="12">
                  <c:v>-3.8154447995888598</c:v>
                </c:pt>
                <c:pt idx="13">
                  <c:v>-3.8808553343126926</c:v>
                </c:pt>
                <c:pt idx="14">
                  <c:v>-3.9122173111150076</c:v>
                </c:pt>
                <c:pt idx="15">
                  <c:v>-3.5940926245338614</c:v>
                </c:pt>
                <c:pt idx="16">
                  <c:v>-3.8733641213197352</c:v>
                </c:pt>
                <c:pt idx="17">
                  <c:v>-3.3947833780798691</c:v>
                </c:pt>
                <c:pt idx="18">
                  <c:v>-4.2547097227895847</c:v>
                </c:pt>
                <c:pt idx="19">
                  <c:v>-4.0300118496003599</c:v>
                </c:pt>
                <c:pt idx="20">
                  <c:v>-4.2021617663894446</c:v>
                </c:pt>
                <c:pt idx="21">
                  <c:v>-3.9591058329177597</c:v>
                </c:pt>
                <c:pt idx="22">
                  <c:v>-3.9893267106458712</c:v>
                </c:pt>
                <c:pt idx="23">
                  <c:v>-4.3805434328581043</c:v>
                </c:pt>
                <c:pt idx="24">
                  <c:v>-3.8534833375978548</c:v>
                </c:pt>
                <c:pt idx="25">
                  <c:v>-3.7956307404172329</c:v>
                </c:pt>
                <c:pt idx="26">
                  <c:v>-3.8940739599162479</c:v>
                </c:pt>
                <c:pt idx="27">
                  <c:v>-3.637777746010161</c:v>
                </c:pt>
                <c:pt idx="28">
                  <c:v>-3.9576850036893965</c:v>
                </c:pt>
                <c:pt idx="29">
                  <c:v>-3.7902993911707044</c:v>
                </c:pt>
                <c:pt idx="30">
                  <c:v>-3.8603108177272518</c:v>
                </c:pt>
                <c:pt idx="31">
                  <c:v>-4.3124872987080174</c:v>
                </c:pt>
                <c:pt idx="32">
                  <c:v>-3.9037856747959117</c:v>
                </c:pt>
                <c:pt idx="33">
                  <c:v>-3.7937726939347898</c:v>
                </c:pt>
                <c:pt idx="34">
                  <c:v>-3.639755056552024</c:v>
                </c:pt>
                <c:pt idx="35">
                  <c:v>-3.2161347543949312</c:v>
                </c:pt>
                <c:pt idx="36">
                  <c:v>-3.6791532160067271</c:v>
                </c:pt>
                <c:pt idx="37">
                  <c:v>-3.8976291994345753</c:v>
                </c:pt>
                <c:pt idx="38">
                  <c:v>-3.646176990583192</c:v>
                </c:pt>
                <c:pt idx="39">
                  <c:v>-3.5524356318633297</c:v>
                </c:pt>
                <c:pt idx="40">
                  <c:v>-3.4575649594386899</c:v>
                </c:pt>
                <c:pt idx="41">
                  <c:v>-3.6745316673412436</c:v>
                </c:pt>
                <c:pt idx="42">
                  <c:v>-3.9399138175238733</c:v>
                </c:pt>
                <c:pt idx="43">
                  <c:v>-3.766239553163699</c:v>
                </c:pt>
                <c:pt idx="44">
                  <c:v>-3.5829282309830157</c:v>
                </c:pt>
                <c:pt idx="45">
                  <c:v>-3.8715900605589613</c:v>
                </c:pt>
                <c:pt idx="46">
                  <c:v>-3.6692644809732058</c:v>
                </c:pt>
                <c:pt idx="47">
                  <c:v>-3.8188387010522233</c:v>
                </c:pt>
                <c:pt idx="48">
                  <c:v>-3.5615098889801322</c:v>
                </c:pt>
                <c:pt idx="49">
                  <c:v>-3.710381103641589</c:v>
                </c:pt>
                <c:pt idx="50">
                  <c:v>-3.76134452892869</c:v>
                </c:pt>
                <c:pt idx="51">
                  <c:v>-3.5164909490711933</c:v>
                </c:pt>
                <c:pt idx="52">
                  <c:v>-3.7054961768830239</c:v>
                </c:pt>
                <c:pt idx="53">
                  <c:v>-3.5865996757329723</c:v>
                </c:pt>
                <c:pt idx="54">
                  <c:v>-3.7794993539424557</c:v>
                </c:pt>
                <c:pt idx="55">
                  <c:v>-3.6949711125317353</c:v>
                </c:pt>
                <c:pt idx="56">
                  <c:v>-3.3137521091918569</c:v>
                </c:pt>
                <c:pt idx="57">
                  <c:v>-3.7662286937226153</c:v>
                </c:pt>
                <c:pt idx="58">
                  <c:v>-3.8998026799705308</c:v>
                </c:pt>
                <c:pt idx="59">
                  <c:v>-3.8225397522158793</c:v>
                </c:pt>
              </c:numCache>
            </c:numRef>
          </c:xVal>
          <c:yVal>
            <c:numRef>
              <c:f>'mean R-1'!$K$3:$K$62</c:f>
              <c:numCache>
                <c:formatCode>General</c:formatCode>
                <c:ptCount val="60"/>
                <c:pt idx="0">
                  <c:v>-0.44772119815260664</c:v>
                </c:pt>
                <c:pt idx="1">
                  <c:v>-0.53235499658313223</c:v>
                </c:pt>
                <c:pt idx="2">
                  <c:v>-0.2189169681335911</c:v>
                </c:pt>
                <c:pt idx="3">
                  <c:v>-0.18918048568913012</c:v>
                </c:pt>
                <c:pt idx="4">
                  <c:v>-0.28333100777120884</c:v>
                </c:pt>
                <c:pt idx="5">
                  <c:v>-0.29375019392656754</c:v>
                </c:pt>
                <c:pt idx="6">
                  <c:v>-0.42210214595000051</c:v>
                </c:pt>
                <c:pt idx="7">
                  <c:v>-0.37289887573746205</c:v>
                </c:pt>
                <c:pt idx="8">
                  <c:v>-0.20577584197605508</c:v>
                </c:pt>
                <c:pt idx="9">
                  <c:v>-0.25436854584867491</c:v>
                </c:pt>
                <c:pt idx="10">
                  <c:v>-0.23443878218497172</c:v>
                </c:pt>
                <c:pt idx="11">
                  <c:v>-0.3000879339910783</c:v>
                </c:pt>
                <c:pt idx="12">
                  <c:v>-0.38447517635894585</c:v>
                </c:pt>
                <c:pt idx="13">
                  <c:v>-0.41076897325296796</c:v>
                </c:pt>
                <c:pt idx="14">
                  <c:v>-0.24422048404345417</c:v>
                </c:pt>
                <c:pt idx="15">
                  <c:v>-0.17909253305160985</c:v>
                </c:pt>
                <c:pt idx="16">
                  <c:v>-0.25458095491521976</c:v>
                </c:pt>
                <c:pt idx="17">
                  <c:v>-0.27002093473407746</c:v>
                </c:pt>
                <c:pt idx="18">
                  <c:v>-0.58550099321214555</c:v>
                </c:pt>
                <c:pt idx="19">
                  <c:v>-0.55172179453514769</c:v>
                </c:pt>
                <c:pt idx="20">
                  <c:v>-0.22616428850272438</c:v>
                </c:pt>
                <c:pt idx="21">
                  <c:v>-0.28600352510314342</c:v>
                </c:pt>
                <c:pt idx="22">
                  <c:v>-0.22202064947838127</c:v>
                </c:pt>
                <c:pt idx="23">
                  <c:v>-0.1165063515847221</c:v>
                </c:pt>
                <c:pt idx="24">
                  <c:v>-0.51826177017208142</c:v>
                </c:pt>
                <c:pt idx="25">
                  <c:v>-0.66851134715349569</c:v>
                </c:pt>
                <c:pt idx="26">
                  <c:v>-0.34478823679349024</c:v>
                </c:pt>
                <c:pt idx="27">
                  <c:v>-0.24491369894615839</c:v>
                </c:pt>
                <c:pt idx="28">
                  <c:v>-0.15616345674398999</c:v>
                </c:pt>
                <c:pt idx="29">
                  <c:v>-0.23626550460341691</c:v>
                </c:pt>
                <c:pt idx="30">
                  <c:v>-0.45388348135235551</c:v>
                </c:pt>
                <c:pt idx="31">
                  <c:v>-0.53078006050163951</c:v>
                </c:pt>
                <c:pt idx="32">
                  <c:v>-0.29282850520754122</c:v>
                </c:pt>
                <c:pt idx="33">
                  <c:v>-0.13174671868561783</c:v>
                </c:pt>
                <c:pt idx="34">
                  <c:v>-0.18914013251707859</c:v>
                </c:pt>
                <c:pt idx="35">
                  <c:v>-0.22103478685061345</c:v>
                </c:pt>
                <c:pt idx="36">
                  <c:v>-0.45702092282523754</c:v>
                </c:pt>
                <c:pt idx="37">
                  <c:v>-0.52832772106552328</c:v>
                </c:pt>
                <c:pt idx="38">
                  <c:v>-0.23261249172359977</c:v>
                </c:pt>
                <c:pt idx="39">
                  <c:v>-0.22259313932523428</c:v>
                </c:pt>
                <c:pt idx="40">
                  <c:v>-0.23023513053565159</c:v>
                </c:pt>
                <c:pt idx="41">
                  <c:v>-0.32280336970749013</c:v>
                </c:pt>
                <c:pt idx="42">
                  <c:v>-0.5953386551958828</c:v>
                </c:pt>
                <c:pt idx="43">
                  <c:v>-0.51903488912008766</c:v>
                </c:pt>
                <c:pt idx="44">
                  <c:v>-0.16491497831002405</c:v>
                </c:pt>
                <c:pt idx="45">
                  <c:v>-0.15779918559290917</c:v>
                </c:pt>
                <c:pt idx="46">
                  <c:v>-0.38078528402615319</c:v>
                </c:pt>
                <c:pt idx="47">
                  <c:v>-0.25623741888586454</c:v>
                </c:pt>
                <c:pt idx="48">
                  <c:v>-0.48654646207871399</c:v>
                </c:pt>
                <c:pt idx="49">
                  <c:v>-0.46784418500009278</c:v>
                </c:pt>
                <c:pt idx="50">
                  <c:v>-0.23101807595055687</c:v>
                </c:pt>
                <c:pt idx="51">
                  <c:v>-0.15120048617304743</c:v>
                </c:pt>
                <c:pt idx="52">
                  <c:v>-0.26585838302243792</c:v>
                </c:pt>
                <c:pt idx="53">
                  <c:v>-0.19767563235132121</c:v>
                </c:pt>
                <c:pt idx="54">
                  <c:v>-0.53574129335255216</c:v>
                </c:pt>
                <c:pt idx="55">
                  <c:v>-0.58158875270322707</c:v>
                </c:pt>
                <c:pt idx="56">
                  <c:v>-0.13367812527118361</c:v>
                </c:pt>
                <c:pt idx="57">
                  <c:v>-0.2144877367697107</c:v>
                </c:pt>
                <c:pt idx="58">
                  <c:v>-0.15625355985034289</c:v>
                </c:pt>
                <c:pt idx="59">
                  <c:v>-0.14047942474162162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57-4EA5-85CE-B3EEA785D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967120"/>
        <c:axId val="377967448"/>
      </c:scatterChart>
      <c:valAx>
        <c:axId val="37796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reciprocal reflectance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77967448"/>
        <c:crosses val="autoZero"/>
        <c:crossBetween val="midCat"/>
      </c:valAx>
      <c:valAx>
        <c:axId val="37796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chlorophyll content (ug/ml)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7796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'mean R-1'!$B$63:$G$63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'mean R-1'!$B$64:$G$64</c:f>
              <c:numCache>
                <c:formatCode>General</c:formatCode>
                <c:ptCount val="6"/>
                <c:pt idx="0">
                  <c:v>7.2389325257271462E-5</c:v>
                </c:pt>
                <c:pt idx="1">
                  <c:v>1.106573041606327E-4</c:v>
                </c:pt>
                <c:pt idx="2">
                  <c:v>5.2290043865395734E-5</c:v>
                </c:pt>
                <c:pt idx="3">
                  <c:v>5.3545611231655367E-5</c:v>
                </c:pt>
                <c:pt idx="4">
                  <c:v>6.591956323937802E-5</c:v>
                </c:pt>
                <c:pt idx="5">
                  <c:v>1.6215929436650713E-4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30-43C7-9533-073D434E1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621696"/>
        <c:axId val="486622024"/>
      </c:scatterChart>
      <c:valAx>
        <c:axId val="486621696"/>
        <c:scaling>
          <c:orientation val="minMax"/>
          <c:max val="650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6622024"/>
        <c:crosses val="autoZero"/>
        <c:crossBetween val="midCat"/>
      </c:valAx>
      <c:valAx>
        <c:axId val="48662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 reciprocal reflectance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662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'mean R-1'!$AM$7:$AR$7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'mean R-1'!$AM$8:$AR$8</c:f>
              <c:numCache>
                <c:formatCode>General</c:formatCode>
                <c:ptCount val="6"/>
                <c:pt idx="0">
                  <c:v>3.1699999999999999E-2</c:v>
                </c:pt>
                <c:pt idx="1">
                  <c:v>0.1638</c:v>
                </c:pt>
                <c:pt idx="2">
                  <c:v>0.27479999999999999</c:v>
                </c:pt>
                <c:pt idx="3">
                  <c:v>0.26450000000000001</c:v>
                </c:pt>
                <c:pt idx="4">
                  <c:v>0.2656</c:v>
                </c:pt>
                <c:pt idx="5">
                  <c:v>0.193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20-41CE-8425-5DCAE98C0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552720"/>
        <c:axId val="460538616"/>
      </c:scatterChart>
      <c:valAx>
        <c:axId val="460552720"/>
        <c:scaling>
          <c:orientation val="minMax"/>
          <c:max val="650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60538616"/>
        <c:crosses val="autoZero"/>
        <c:crossBetween val="midCat"/>
      </c:valAx>
      <c:valAx>
        <c:axId val="46053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(R</a:t>
                </a:r>
                <a:r>
                  <a:rPr lang="en-US" baseline="30000"/>
                  <a:t>-1</a:t>
                </a:r>
                <a:r>
                  <a:rPr lang="en-US" baseline="0"/>
                  <a:t> vs chl content</a:t>
                </a:r>
                <a:r>
                  <a:rPr lang="en-US" baseline="30000"/>
                  <a:t>   </a:t>
                </a:r>
                <a:r>
                  <a:rPr lang="en-US" baseline="0"/>
                  <a:t>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6055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450</a:t>
            </a:r>
            <a:r>
              <a:rPr lang="en-US" baseline="0"/>
              <a:t>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9.8274204649623983E-2"/>
          <c:y val="0.16286818445974921"/>
          <c:w val="0.85850240594925631"/>
          <c:h val="0.7217902449693788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7.5935695538057749E-2"/>
                  <c:y val="-0.332713254593175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'100 mA R-1'!$B$3:$B$62</c:f>
              <c:numCache>
                <c:formatCode>General</c:formatCode>
                <c:ptCount val="60"/>
                <c:pt idx="0">
                  <c:v>3.7340291902847839E-5</c:v>
                </c:pt>
                <c:pt idx="1">
                  <c:v>2.7355644630194047E-5</c:v>
                </c:pt>
                <c:pt idx="2">
                  <c:v>7.0699146813943308E-5</c:v>
                </c:pt>
                <c:pt idx="3">
                  <c:v>3.4411309951110052E-5</c:v>
                </c:pt>
                <c:pt idx="4">
                  <c:v>4.4021087360435696E-5</c:v>
                </c:pt>
                <c:pt idx="5">
                  <c:v>4.9022651737282922E-5</c:v>
                </c:pt>
                <c:pt idx="6">
                  <c:v>4.5020307771684724E-5</c:v>
                </c:pt>
                <c:pt idx="7">
                  <c:v>3.6819646893772464E-5</c:v>
                </c:pt>
                <c:pt idx="8">
                  <c:v>8.9121897866405441E-5</c:v>
                </c:pt>
                <c:pt idx="9">
                  <c:v>4.1086259060162095E-5</c:v>
                </c:pt>
                <c:pt idx="10">
                  <c:v>4.3839795089080144E-5</c:v>
                </c:pt>
                <c:pt idx="11">
                  <c:v>1.5829284931076611E-5</c:v>
                </c:pt>
                <c:pt idx="12">
                  <c:v>4.2104463279461589E-5</c:v>
                </c:pt>
                <c:pt idx="13">
                  <c:v>3.4439141365021889E-5</c:v>
                </c:pt>
                <c:pt idx="14">
                  <c:v>2.4083721898520281E-5</c:v>
                </c:pt>
                <c:pt idx="15">
                  <c:v>5.4260300810820337E-5</c:v>
                </c:pt>
                <c:pt idx="16">
                  <c:v>3.1377885309311932E-5</c:v>
                </c:pt>
                <c:pt idx="17">
                  <c:v>9.9771890595327592E-5</c:v>
                </c:pt>
                <c:pt idx="18">
                  <c:v>1.4668483113466986E-5</c:v>
                </c:pt>
                <c:pt idx="19">
                  <c:v>3.7587505053167864E-5</c:v>
                </c:pt>
                <c:pt idx="20">
                  <c:v>1.4056104943020628E-5</c:v>
                </c:pt>
                <c:pt idx="21">
                  <c:v>2.3964696578822136E-5</c:v>
                </c:pt>
                <c:pt idx="22">
                  <c:v>2.5294412660430988E-5</c:v>
                </c:pt>
                <c:pt idx="23">
                  <c:v>9.4195483675646211E-6</c:v>
                </c:pt>
                <c:pt idx="24">
                  <c:v>4.9920670700265342E-5</c:v>
                </c:pt>
                <c:pt idx="25">
                  <c:v>6.1228751716899113E-5</c:v>
                </c:pt>
                <c:pt idx="26">
                  <c:v>2.4912875374231199E-5</c:v>
                </c:pt>
                <c:pt idx="27">
                  <c:v>4.7374475546760665E-5</c:v>
                </c:pt>
                <c:pt idx="28">
                  <c:v>2.6098149548313711E-5</c:v>
                </c:pt>
                <c:pt idx="29">
                  <c:v>5.4538290202290542E-5</c:v>
                </c:pt>
                <c:pt idx="30">
                  <c:v>4.2407167119288815E-5</c:v>
                </c:pt>
                <c:pt idx="31">
                  <c:v>1.175696094283669E-5</c:v>
                </c:pt>
                <c:pt idx="32">
                  <c:v>3.4973040887168331E-5</c:v>
                </c:pt>
                <c:pt idx="33">
                  <c:v>3.5108207883760888E-5</c:v>
                </c:pt>
                <c:pt idx="34">
                  <c:v>7.1949766724880036E-5</c:v>
                </c:pt>
                <c:pt idx="35">
                  <c:v>1.6606760413874236E-4</c:v>
                </c:pt>
                <c:pt idx="36">
                  <c:v>7.129472104724635E-5</c:v>
                </c:pt>
                <c:pt idx="37">
                  <c:v>3.6614840320104596E-5</c:v>
                </c:pt>
                <c:pt idx="38">
                  <c:v>6.7125707946103519E-5</c:v>
                </c:pt>
                <c:pt idx="39">
                  <c:v>7.3649243271406613E-5</c:v>
                </c:pt>
                <c:pt idx="40">
                  <c:v>9.3225559426084141E-5</c:v>
                </c:pt>
                <c:pt idx="41">
                  <c:v>5.0494151397725853E-5</c:v>
                </c:pt>
                <c:pt idx="42">
                  <c:v>3.934353347224879E-5</c:v>
                </c:pt>
                <c:pt idx="43">
                  <c:v>4.9613481451204744E-5</c:v>
                </c:pt>
                <c:pt idx="44">
                  <c:v>8.3262126857029957E-5</c:v>
                </c:pt>
                <c:pt idx="45">
                  <c:v>3.7463492330139951E-5</c:v>
                </c:pt>
                <c:pt idx="46">
                  <c:v>5.6101150374873913E-5</c:v>
                </c:pt>
                <c:pt idx="47">
                  <c:v>3.0327509481622261E-5</c:v>
                </c:pt>
                <c:pt idx="48">
                  <c:v>1.0339059613269103E-4</c:v>
                </c:pt>
                <c:pt idx="49">
                  <c:v>6.0856840408383118E-5</c:v>
                </c:pt>
                <c:pt idx="50">
                  <c:v>2.9042450692462474E-5</c:v>
                </c:pt>
                <c:pt idx="51">
                  <c:v>7.8368019575645825E-5</c:v>
                </c:pt>
                <c:pt idx="52">
                  <c:v>4.7589571220284094E-5</c:v>
                </c:pt>
                <c:pt idx="53">
                  <c:v>1.0547952972322541E-4</c:v>
                </c:pt>
                <c:pt idx="54">
                  <c:v>6.0203451115254384E-5</c:v>
                </c:pt>
                <c:pt idx="55">
                  <c:v>1.0072328914323025E-4</c:v>
                </c:pt>
                <c:pt idx="56">
                  <c:v>9.9342711966789857E-5</c:v>
                </c:pt>
                <c:pt idx="57">
                  <c:v>4.3780633901947898E-5</c:v>
                </c:pt>
                <c:pt idx="58">
                  <c:v>2.9738419271594703E-5</c:v>
                </c:pt>
                <c:pt idx="59">
                  <c:v>3.5326661962422736E-5</c:v>
                </c:pt>
              </c:numCache>
            </c:numRef>
          </c:xVal>
          <c:yVal>
            <c:numRef>
              <c:f>'100 mA R-1'!$A$3:$A$62</c:f>
              <c:numCache>
                <c:formatCode>General</c:formatCode>
                <c:ptCount val="60"/>
                <c:pt idx="0">
                  <c:v>0.35668003603603604</c:v>
                </c:pt>
                <c:pt idx="1">
                  <c:v>0.29352493693693693</c:v>
                </c:pt>
                <c:pt idx="2">
                  <c:v>0.60406410810810807</c:v>
                </c:pt>
                <c:pt idx="3">
                  <c:v>0.64687372972972979</c:v>
                </c:pt>
                <c:pt idx="4">
                  <c:v>0.52079762162162169</c:v>
                </c:pt>
                <c:pt idx="5">
                  <c:v>0.50845181981981979</c:v>
                </c:pt>
                <c:pt idx="6">
                  <c:v>0.37835358558558563</c:v>
                </c:pt>
                <c:pt idx="7">
                  <c:v>0.4237416216216216</c:v>
                </c:pt>
                <c:pt idx="8">
                  <c:v>0.62262156396396406</c:v>
                </c:pt>
                <c:pt idx="9">
                  <c:v>0.55671311711711724</c:v>
                </c:pt>
                <c:pt idx="10">
                  <c:v>0.58285592792792795</c:v>
                </c:pt>
                <c:pt idx="11">
                  <c:v>0.5010857657657658</c:v>
                </c:pt>
                <c:pt idx="12">
                  <c:v>0.4125958198198198</c:v>
                </c:pt>
                <c:pt idx="13">
                  <c:v>0.38835690090090097</c:v>
                </c:pt>
                <c:pt idx="14">
                  <c:v>0.56987488288288302</c:v>
                </c:pt>
                <c:pt idx="15">
                  <c:v>0.6620754234234234</c:v>
                </c:pt>
                <c:pt idx="16">
                  <c:v>0.55644090090090104</c:v>
                </c:pt>
                <c:pt idx="17">
                  <c:v>0.53700590990990993</c:v>
                </c:pt>
                <c:pt idx="18">
                  <c:v>0.25971618018018022</c:v>
                </c:pt>
                <c:pt idx="19">
                  <c:v>0.28072313513513514</c:v>
                </c:pt>
                <c:pt idx="20">
                  <c:v>0.59406738738738751</c:v>
                </c:pt>
                <c:pt idx="21">
                  <c:v>0.51760263063063072</c:v>
                </c:pt>
                <c:pt idx="22">
                  <c:v>0.59976255855855864</c:v>
                </c:pt>
                <c:pt idx="23">
                  <c:v>0.76470450450450456</c:v>
                </c:pt>
                <c:pt idx="24">
                  <c:v>0.30320630630630629</c:v>
                </c:pt>
                <c:pt idx="25">
                  <c:v>0.21453030630630629</c:v>
                </c:pt>
                <c:pt idx="26">
                  <c:v>0.45207632432432432</c:v>
                </c:pt>
                <c:pt idx="27">
                  <c:v>0.56896598198198201</c:v>
                </c:pt>
                <c:pt idx="28">
                  <c:v>0.69796965765765773</c:v>
                </c:pt>
                <c:pt idx="29">
                  <c:v>0.58040947747747751</c:v>
                </c:pt>
                <c:pt idx="30">
                  <c:v>0.3516547747747748</c:v>
                </c:pt>
                <c:pt idx="31">
                  <c:v>0.29459131531531535</c:v>
                </c:pt>
                <c:pt idx="32">
                  <c:v>0.50953203603603614</c:v>
                </c:pt>
                <c:pt idx="33">
                  <c:v>0.73833470270270285</c:v>
                </c:pt>
                <c:pt idx="34">
                  <c:v>0.64693383783783798</c:v>
                </c:pt>
                <c:pt idx="35">
                  <c:v>0.60112558558558571</c:v>
                </c:pt>
                <c:pt idx="36">
                  <c:v>0.34912349549549554</c:v>
                </c:pt>
                <c:pt idx="37">
                  <c:v>0.29625949549549552</c:v>
                </c:pt>
                <c:pt idx="38">
                  <c:v>0.58531210810810808</c:v>
                </c:pt>
                <c:pt idx="39">
                  <c:v>0.59897246846846852</c:v>
                </c:pt>
                <c:pt idx="40">
                  <c:v>0.58852493693693708</c:v>
                </c:pt>
                <c:pt idx="41">
                  <c:v>0.47555048648648651</c:v>
                </c:pt>
                <c:pt idx="42">
                  <c:v>0.25389920720720727</c:v>
                </c:pt>
                <c:pt idx="43">
                  <c:v>0.30266702702702708</c:v>
                </c:pt>
                <c:pt idx="44">
                  <c:v>0.68404554954954955</c:v>
                </c:pt>
                <c:pt idx="45">
                  <c:v>0.69534576576576579</c:v>
                </c:pt>
                <c:pt idx="46">
                  <c:v>0.41611628828828839</c:v>
                </c:pt>
                <c:pt idx="47">
                  <c:v>0.55432259459459465</c:v>
                </c:pt>
                <c:pt idx="48">
                  <c:v>0.32617715315315321</c:v>
                </c:pt>
                <c:pt idx="49">
                  <c:v>0.34053034234234236</c:v>
                </c:pt>
                <c:pt idx="50">
                  <c:v>0.58746490090090098</c:v>
                </c:pt>
                <c:pt idx="51">
                  <c:v>0.70599156756756754</c:v>
                </c:pt>
                <c:pt idx="52">
                  <c:v>0.54217765765765769</c:v>
                </c:pt>
                <c:pt idx="53">
                  <c:v>0.63434331531531529</c:v>
                </c:pt>
                <c:pt idx="54">
                  <c:v>0.29124515315315319</c:v>
                </c:pt>
                <c:pt idx="55">
                  <c:v>0.26206634234234238</c:v>
                </c:pt>
                <c:pt idx="56">
                  <c:v>0.73505845045045048</c:v>
                </c:pt>
                <c:pt idx="57">
                  <c:v>0.61025628828828826</c:v>
                </c:pt>
                <c:pt idx="58">
                  <c:v>0.69782486486486495</c:v>
                </c:pt>
                <c:pt idx="59">
                  <c:v>0.72363668468468489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2D-4741-80E4-97FDEB048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401752"/>
        <c:axId val="487418808"/>
      </c:scatterChart>
      <c:valAx>
        <c:axId val="487401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reciprocal reflectance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7418808"/>
        <c:crosses val="autoZero"/>
        <c:crossBetween val="midCat"/>
      </c:valAx>
      <c:valAx>
        <c:axId val="48741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chlorophyll</a:t>
                </a:r>
                <a:r>
                  <a:rPr lang="en-US" baseline="0"/>
                  <a:t> content (ug/ml)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7401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8.92505826102893E-2"/>
                  <c:y val="-0.18464209668430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'100 mA R-1'!$C$3:$C$62</c:f>
              <c:numCache>
                <c:formatCode>General</c:formatCode>
                <c:ptCount val="60"/>
                <c:pt idx="0">
                  <c:v>5.9332947222662998E-5</c:v>
                </c:pt>
                <c:pt idx="1">
                  <c:v>5.1259100475449851E-5</c:v>
                </c:pt>
                <c:pt idx="2">
                  <c:v>1.0700208253184769E-4</c:v>
                </c:pt>
                <c:pt idx="3">
                  <c:v>1.0819785524238095E-4</c:v>
                </c:pt>
                <c:pt idx="4">
                  <c:v>6.6488035478015726E-5</c:v>
                </c:pt>
                <c:pt idx="5">
                  <c:v>9.0658284372521758E-5</c:v>
                </c:pt>
                <c:pt idx="6">
                  <c:v>4.3440969545324068E-5</c:v>
                </c:pt>
                <c:pt idx="7">
                  <c:v>5.7697903118446753E-5</c:v>
                </c:pt>
                <c:pt idx="8">
                  <c:v>1.2430634469684675E-4</c:v>
                </c:pt>
                <c:pt idx="9">
                  <c:v>4.4309532463761022E-5</c:v>
                </c:pt>
                <c:pt idx="10">
                  <c:v>1.4321574241177846E-4</c:v>
                </c:pt>
                <c:pt idx="11">
                  <c:v>2.3883492909115869E-5</c:v>
                </c:pt>
                <c:pt idx="12">
                  <c:v>3.4553317032227442E-5</c:v>
                </c:pt>
                <c:pt idx="13">
                  <c:v>6.1448166495541595E-5</c:v>
                </c:pt>
                <c:pt idx="14">
                  <c:v>4.5913042344088955E-5</c:v>
                </c:pt>
                <c:pt idx="15">
                  <c:v>8.9055545265983034E-5</c:v>
                </c:pt>
                <c:pt idx="16">
                  <c:v>3.7136354682805402E-5</c:v>
                </c:pt>
                <c:pt idx="17">
                  <c:v>9.3842889797948417E-5</c:v>
                </c:pt>
                <c:pt idx="18">
                  <c:v>2.6124935037224923E-5</c:v>
                </c:pt>
                <c:pt idx="19">
                  <c:v>4.2980053751898208E-5</c:v>
                </c:pt>
                <c:pt idx="20">
                  <c:v>2.7051074457406165E-5</c:v>
                </c:pt>
                <c:pt idx="21">
                  <c:v>2.6612841139228485E-5</c:v>
                </c:pt>
                <c:pt idx="22">
                  <c:v>6.5514830150039757E-5</c:v>
                </c:pt>
                <c:pt idx="23">
                  <c:v>1.4647972598525926E-5</c:v>
                </c:pt>
                <c:pt idx="24">
                  <c:v>6.8049070027884233E-5</c:v>
                </c:pt>
                <c:pt idx="25">
                  <c:v>6.2999325910992717E-5</c:v>
                </c:pt>
                <c:pt idx="26">
                  <c:v>4.2039000630178074E-5</c:v>
                </c:pt>
                <c:pt idx="27">
                  <c:v>6.3946616143889016E-5</c:v>
                </c:pt>
                <c:pt idx="28">
                  <c:v>3.3606569411919793E-5</c:v>
                </c:pt>
                <c:pt idx="29">
                  <c:v>1.431706695793944E-4</c:v>
                </c:pt>
                <c:pt idx="30">
                  <c:v>6.2383237975797355E-5</c:v>
                </c:pt>
                <c:pt idx="31">
                  <c:v>2.3659142730679104E-5</c:v>
                </c:pt>
                <c:pt idx="32">
                  <c:v>3.5968078587784784E-5</c:v>
                </c:pt>
                <c:pt idx="33">
                  <c:v>6.6849438863275469E-5</c:v>
                </c:pt>
                <c:pt idx="34">
                  <c:v>3.1666260535264339E-4</c:v>
                </c:pt>
                <c:pt idx="35">
                  <c:v>2.1870110549047925E-4</c:v>
                </c:pt>
                <c:pt idx="36">
                  <c:v>1.5449666687519724E-4</c:v>
                </c:pt>
                <c:pt idx="37">
                  <c:v>5.1153458731354595E-5</c:v>
                </c:pt>
                <c:pt idx="38">
                  <c:v>7.3962855862907734E-5</c:v>
                </c:pt>
                <c:pt idx="39">
                  <c:v>2.5835207666920776E-4</c:v>
                </c:pt>
                <c:pt idx="40">
                  <c:v>1.1058181767707116E-4</c:v>
                </c:pt>
                <c:pt idx="41">
                  <c:v>9.3278609869772586E-5</c:v>
                </c:pt>
                <c:pt idx="42">
                  <c:v>6.6800376103084763E-5</c:v>
                </c:pt>
                <c:pt idx="43">
                  <c:v>4.2298212977738229E-5</c:v>
                </c:pt>
                <c:pt idx="44">
                  <c:v>1.9750181366063607E-4</c:v>
                </c:pt>
                <c:pt idx="45">
                  <c:v>1.6684581073308957E-4</c:v>
                </c:pt>
                <c:pt idx="46">
                  <c:v>7.0538547111666946E-5</c:v>
                </c:pt>
                <c:pt idx="47">
                  <c:v>1.0004634885387708E-4</c:v>
                </c:pt>
                <c:pt idx="48">
                  <c:v>5.8080855047343943E-5</c:v>
                </c:pt>
                <c:pt idx="49">
                  <c:v>6.6034558711513196E-5</c:v>
                </c:pt>
                <c:pt idx="50">
                  <c:v>1.004512473259497E-4</c:v>
                </c:pt>
                <c:pt idx="51">
                  <c:v>7.9395865511011E-5</c:v>
                </c:pt>
                <c:pt idx="52">
                  <c:v>1.4341131295510058E-4</c:v>
                </c:pt>
                <c:pt idx="53">
                  <c:v>3.8992643617830725E-4</c:v>
                </c:pt>
                <c:pt idx="54">
                  <c:v>7.2409292497630897E-5</c:v>
                </c:pt>
                <c:pt idx="55">
                  <c:v>1.2231272393128419E-4</c:v>
                </c:pt>
                <c:pt idx="56">
                  <c:v>2.9364002448756954E-4</c:v>
                </c:pt>
                <c:pt idx="57">
                  <c:v>1.0278838581867398E-4</c:v>
                </c:pt>
                <c:pt idx="58">
                  <c:v>3.9934834911453105E-5</c:v>
                </c:pt>
                <c:pt idx="59">
                  <c:v>8.0132218158893739E-5</c:v>
                </c:pt>
              </c:numCache>
            </c:numRef>
          </c:xVal>
          <c:yVal>
            <c:numRef>
              <c:f>'100 mA R-1'!$A$3:$A$62</c:f>
              <c:numCache>
                <c:formatCode>General</c:formatCode>
                <c:ptCount val="60"/>
                <c:pt idx="0">
                  <c:v>0.35668003603603604</c:v>
                </c:pt>
                <c:pt idx="1">
                  <c:v>0.29352493693693693</c:v>
                </c:pt>
                <c:pt idx="2">
                  <c:v>0.60406410810810807</c:v>
                </c:pt>
                <c:pt idx="3">
                  <c:v>0.64687372972972979</c:v>
                </c:pt>
                <c:pt idx="4">
                  <c:v>0.52079762162162169</c:v>
                </c:pt>
                <c:pt idx="5">
                  <c:v>0.50845181981981979</c:v>
                </c:pt>
                <c:pt idx="6">
                  <c:v>0.37835358558558563</c:v>
                </c:pt>
                <c:pt idx="7">
                  <c:v>0.4237416216216216</c:v>
                </c:pt>
                <c:pt idx="8">
                  <c:v>0.62262156396396406</c:v>
                </c:pt>
                <c:pt idx="9">
                  <c:v>0.55671311711711724</c:v>
                </c:pt>
                <c:pt idx="10">
                  <c:v>0.58285592792792795</c:v>
                </c:pt>
                <c:pt idx="11">
                  <c:v>0.5010857657657658</c:v>
                </c:pt>
                <c:pt idx="12">
                  <c:v>0.4125958198198198</c:v>
                </c:pt>
                <c:pt idx="13">
                  <c:v>0.38835690090090097</c:v>
                </c:pt>
                <c:pt idx="14">
                  <c:v>0.56987488288288302</c:v>
                </c:pt>
                <c:pt idx="15">
                  <c:v>0.6620754234234234</c:v>
                </c:pt>
                <c:pt idx="16">
                  <c:v>0.55644090090090104</c:v>
                </c:pt>
                <c:pt idx="17">
                  <c:v>0.53700590990990993</c:v>
                </c:pt>
                <c:pt idx="18">
                  <c:v>0.25971618018018022</c:v>
                </c:pt>
                <c:pt idx="19">
                  <c:v>0.28072313513513514</c:v>
                </c:pt>
                <c:pt idx="20">
                  <c:v>0.59406738738738751</c:v>
                </c:pt>
                <c:pt idx="21">
                  <c:v>0.51760263063063072</c:v>
                </c:pt>
                <c:pt idx="22">
                  <c:v>0.59976255855855864</c:v>
                </c:pt>
                <c:pt idx="23">
                  <c:v>0.76470450450450456</c:v>
                </c:pt>
                <c:pt idx="24">
                  <c:v>0.30320630630630629</c:v>
                </c:pt>
                <c:pt idx="25">
                  <c:v>0.21453030630630629</c:v>
                </c:pt>
                <c:pt idx="26">
                  <c:v>0.45207632432432432</c:v>
                </c:pt>
                <c:pt idx="27">
                  <c:v>0.56896598198198201</c:v>
                </c:pt>
                <c:pt idx="28">
                  <c:v>0.69796965765765773</c:v>
                </c:pt>
                <c:pt idx="29">
                  <c:v>0.58040947747747751</c:v>
                </c:pt>
                <c:pt idx="30">
                  <c:v>0.3516547747747748</c:v>
                </c:pt>
                <c:pt idx="31">
                  <c:v>0.29459131531531535</c:v>
                </c:pt>
                <c:pt idx="32">
                  <c:v>0.50953203603603614</c:v>
                </c:pt>
                <c:pt idx="33">
                  <c:v>0.73833470270270285</c:v>
                </c:pt>
                <c:pt idx="34">
                  <c:v>0.64693383783783798</c:v>
                </c:pt>
                <c:pt idx="35">
                  <c:v>0.60112558558558571</c:v>
                </c:pt>
                <c:pt idx="36">
                  <c:v>0.34912349549549554</c:v>
                </c:pt>
                <c:pt idx="37">
                  <c:v>0.29625949549549552</c:v>
                </c:pt>
                <c:pt idx="38">
                  <c:v>0.58531210810810808</c:v>
                </c:pt>
                <c:pt idx="39">
                  <c:v>0.59897246846846852</c:v>
                </c:pt>
                <c:pt idx="40">
                  <c:v>0.58852493693693708</c:v>
                </c:pt>
                <c:pt idx="41">
                  <c:v>0.47555048648648651</c:v>
                </c:pt>
                <c:pt idx="42">
                  <c:v>0.25389920720720727</c:v>
                </c:pt>
                <c:pt idx="43">
                  <c:v>0.30266702702702708</c:v>
                </c:pt>
                <c:pt idx="44">
                  <c:v>0.68404554954954955</c:v>
                </c:pt>
                <c:pt idx="45">
                  <c:v>0.69534576576576579</c:v>
                </c:pt>
                <c:pt idx="46">
                  <c:v>0.41611628828828839</c:v>
                </c:pt>
                <c:pt idx="47">
                  <c:v>0.55432259459459465</c:v>
                </c:pt>
                <c:pt idx="48">
                  <c:v>0.32617715315315321</c:v>
                </c:pt>
                <c:pt idx="49">
                  <c:v>0.34053034234234236</c:v>
                </c:pt>
                <c:pt idx="50">
                  <c:v>0.58746490090090098</c:v>
                </c:pt>
                <c:pt idx="51">
                  <c:v>0.70599156756756754</c:v>
                </c:pt>
                <c:pt idx="52">
                  <c:v>0.54217765765765769</c:v>
                </c:pt>
                <c:pt idx="53">
                  <c:v>0.63434331531531529</c:v>
                </c:pt>
                <c:pt idx="54">
                  <c:v>0.29124515315315319</c:v>
                </c:pt>
                <c:pt idx="55">
                  <c:v>0.26206634234234238</c:v>
                </c:pt>
                <c:pt idx="56">
                  <c:v>0.73505845045045048</c:v>
                </c:pt>
                <c:pt idx="57">
                  <c:v>0.61025628828828826</c:v>
                </c:pt>
                <c:pt idx="58">
                  <c:v>0.69782486486486495</c:v>
                </c:pt>
                <c:pt idx="59">
                  <c:v>0.72363668468468489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69-4400-8EB1-2ED245A60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397488"/>
        <c:axId val="487403392"/>
      </c:scatterChart>
      <c:valAx>
        <c:axId val="48739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reciprocal reflectance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7403392"/>
        <c:crosses val="autoZero"/>
        <c:crossBetween val="midCat"/>
      </c:valAx>
      <c:valAx>
        <c:axId val="48740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chlorophyll content (ug/ml)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739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550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3835826771653542"/>
                  <c:y val="-0.165543161271507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'100 mA R-1'!$D$3:$D$62</c:f>
              <c:numCache>
                <c:formatCode>General</c:formatCode>
                <c:ptCount val="60"/>
                <c:pt idx="0">
                  <c:v>2.2015327648277242E-5</c:v>
                </c:pt>
                <c:pt idx="1">
                  <c:v>2.146839557608711E-5</c:v>
                </c:pt>
                <c:pt idx="2">
                  <c:v>4.786627394181224E-5</c:v>
                </c:pt>
                <c:pt idx="3">
                  <c:v>5.5276371488053614E-5</c:v>
                </c:pt>
                <c:pt idx="4">
                  <c:v>3.183979307845745E-5</c:v>
                </c:pt>
                <c:pt idx="5">
                  <c:v>4.0981273169340365E-5</c:v>
                </c:pt>
                <c:pt idx="6">
                  <c:v>3.0549285425180332E-5</c:v>
                </c:pt>
                <c:pt idx="7">
                  <c:v>3.4631085864214265E-5</c:v>
                </c:pt>
                <c:pt idx="8">
                  <c:v>6.3074086823328786E-5</c:v>
                </c:pt>
                <c:pt idx="9">
                  <c:v>2.4347173300567143E-5</c:v>
                </c:pt>
                <c:pt idx="10">
                  <c:v>5.390040667649321E-5</c:v>
                </c:pt>
                <c:pt idx="11">
                  <c:v>9.252826547169418E-6</c:v>
                </c:pt>
                <c:pt idx="12">
                  <c:v>2.3088797315034789E-5</c:v>
                </c:pt>
                <c:pt idx="13">
                  <c:v>2.4864396536071182E-5</c:v>
                </c:pt>
                <c:pt idx="14">
                  <c:v>2.2983070383067454E-5</c:v>
                </c:pt>
                <c:pt idx="15">
                  <c:v>3.7512582625203544E-5</c:v>
                </c:pt>
                <c:pt idx="16">
                  <c:v>2.3618749519896757E-5</c:v>
                </c:pt>
                <c:pt idx="17">
                  <c:v>3.5200496898099126E-5</c:v>
                </c:pt>
                <c:pt idx="18">
                  <c:v>1.143595890227543E-5</c:v>
                </c:pt>
                <c:pt idx="19">
                  <c:v>1.8658854826527268E-5</c:v>
                </c:pt>
                <c:pt idx="20">
                  <c:v>1.3671761513831885E-5</c:v>
                </c:pt>
                <c:pt idx="21">
                  <c:v>1.2035647869577031E-5</c:v>
                </c:pt>
                <c:pt idx="22">
                  <c:v>2.2847267242072144E-5</c:v>
                </c:pt>
                <c:pt idx="23">
                  <c:v>9.6724043021317717E-6</c:v>
                </c:pt>
                <c:pt idx="24">
                  <c:v>2.2735204827525097E-5</c:v>
                </c:pt>
                <c:pt idx="25">
                  <c:v>2.044779452758196E-5</c:v>
                </c:pt>
                <c:pt idx="26">
                  <c:v>2.3003646350539764E-5</c:v>
                </c:pt>
                <c:pt idx="27">
                  <c:v>2.6363788583957413E-5</c:v>
                </c:pt>
                <c:pt idx="28">
                  <c:v>2.3199408303205258E-5</c:v>
                </c:pt>
                <c:pt idx="29">
                  <c:v>5.9194460641251952E-5</c:v>
                </c:pt>
                <c:pt idx="30">
                  <c:v>3.077756213061094E-5</c:v>
                </c:pt>
                <c:pt idx="31">
                  <c:v>1.0171751230301086E-5</c:v>
                </c:pt>
                <c:pt idx="32">
                  <c:v>2.1980210223889338E-5</c:v>
                </c:pt>
                <c:pt idx="33">
                  <c:v>3.6344163916128178E-5</c:v>
                </c:pt>
                <c:pt idx="34">
                  <c:v>1.1846295166513811E-4</c:v>
                </c:pt>
                <c:pt idx="35">
                  <c:v>7.1041125444193864E-5</c:v>
                </c:pt>
                <c:pt idx="36">
                  <c:v>3.6100923999449419E-5</c:v>
                </c:pt>
                <c:pt idx="37">
                  <c:v>2.0178839772061645E-5</c:v>
                </c:pt>
                <c:pt idx="38">
                  <c:v>4.6197299539904414E-5</c:v>
                </c:pt>
                <c:pt idx="39">
                  <c:v>9.4774805480445619E-5</c:v>
                </c:pt>
                <c:pt idx="40">
                  <c:v>4.5658744802962051E-5</c:v>
                </c:pt>
                <c:pt idx="41">
                  <c:v>4.5513419818021163E-5</c:v>
                </c:pt>
                <c:pt idx="42">
                  <c:v>2.5482645862346909E-5</c:v>
                </c:pt>
                <c:pt idx="43">
                  <c:v>2.2129113101877515E-5</c:v>
                </c:pt>
                <c:pt idx="44">
                  <c:v>6.7446863612286302E-5</c:v>
                </c:pt>
                <c:pt idx="45">
                  <c:v>7.1815283899663831E-5</c:v>
                </c:pt>
                <c:pt idx="46">
                  <c:v>2.871903856825037E-5</c:v>
                </c:pt>
                <c:pt idx="47">
                  <c:v>4.1046751784059362E-5</c:v>
                </c:pt>
                <c:pt idx="48">
                  <c:v>2.5069190219196572E-5</c:v>
                </c:pt>
                <c:pt idx="49">
                  <c:v>2.6768859975713154E-5</c:v>
                </c:pt>
                <c:pt idx="50">
                  <c:v>3.8670613859665913E-5</c:v>
                </c:pt>
                <c:pt idx="51">
                  <c:v>3.9935011476865705E-5</c:v>
                </c:pt>
                <c:pt idx="52">
                  <c:v>5.4261234907338787E-5</c:v>
                </c:pt>
                <c:pt idx="53">
                  <c:v>1.5993809633939825E-4</c:v>
                </c:pt>
                <c:pt idx="54">
                  <c:v>2.978860146464156E-5</c:v>
                </c:pt>
                <c:pt idx="55">
                  <c:v>3.7308523164102679E-5</c:v>
                </c:pt>
                <c:pt idx="56">
                  <c:v>9.7056624961351347E-5</c:v>
                </c:pt>
                <c:pt idx="57">
                  <c:v>4.8585870637722842E-5</c:v>
                </c:pt>
                <c:pt idx="58">
                  <c:v>2.1044546042098053E-5</c:v>
                </c:pt>
                <c:pt idx="59">
                  <c:v>3.97163129982865E-5</c:v>
                </c:pt>
              </c:numCache>
            </c:numRef>
          </c:xVal>
          <c:yVal>
            <c:numRef>
              <c:f>'100 mA R-1'!$A$3:$A$62</c:f>
              <c:numCache>
                <c:formatCode>General</c:formatCode>
                <c:ptCount val="60"/>
                <c:pt idx="0">
                  <c:v>0.35668003603603604</c:v>
                </c:pt>
                <c:pt idx="1">
                  <c:v>0.29352493693693693</c:v>
                </c:pt>
                <c:pt idx="2">
                  <c:v>0.60406410810810807</c:v>
                </c:pt>
                <c:pt idx="3">
                  <c:v>0.64687372972972979</c:v>
                </c:pt>
                <c:pt idx="4">
                  <c:v>0.52079762162162169</c:v>
                </c:pt>
                <c:pt idx="5">
                  <c:v>0.50845181981981979</c:v>
                </c:pt>
                <c:pt idx="6">
                  <c:v>0.37835358558558563</c:v>
                </c:pt>
                <c:pt idx="7">
                  <c:v>0.4237416216216216</c:v>
                </c:pt>
                <c:pt idx="8">
                  <c:v>0.62262156396396406</c:v>
                </c:pt>
                <c:pt idx="9">
                  <c:v>0.55671311711711724</c:v>
                </c:pt>
                <c:pt idx="10">
                  <c:v>0.58285592792792795</c:v>
                </c:pt>
                <c:pt idx="11">
                  <c:v>0.5010857657657658</c:v>
                </c:pt>
                <c:pt idx="12">
                  <c:v>0.4125958198198198</c:v>
                </c:pt>
                <c:pt idx="13">
                  <c:v>0.38835690090090097</c:v>
                </c:pt>
                <c:pt idx="14">
                  <c:v>0.56987488288288302</c:v>
                </c:pt>
                <c:pt idx="15">
                  <c:v>0.6620754234234234</c:v>
                </c:pt>
                <c:pt idx="16">
                  <c:v>0.55644090090090104</c:v>
                </c:pt>
                <c:pt idx="17">
                  <c:v>0.53700590990990993</c:v>
                </c:pt>
                <c:pt idx="18">
                  <c:v>0.25971618018018022</c:v>
                </c:pt>
                <c:pt idx="19">
                  <c:v>0.28072313513513514</c:v>
                </c:pt>
                <c:pt idx="20">
                  <c:v>0.59406738738738751</c:v>
                </c:pt>
                <c:pt idx="21">
                  <c:v>0.51760263063063072</c:v>
                </c:pt>
                <c:pt idx="22">
                  <c:v>0.59976255855855864</c:v>
                </c:pt>
                <c:pt idx="23">
                  <c:v>0.76470450450450456</c:v>
                </c:pt>
                <c:pt idx="24">
                  <c:v>0.30320630630630629</c:v>
                </c:pt>
                <c:pt idx="25">
                  <c:v>0.21453030630630629</c:v>
                </c:pt>
                <c:pt idx="26">
                  <c:v>0.45207632432432432</c:v>
                </c:pt>
                <c:pt idx="27">
                  <c:v>0.56896598198198201</c:v>
                </c:pt>
                <c:pt idx="28">
                  <c:v>0.69796965765765773</c:v>
                </c:pt>
                <c:pt idx="29">
                  <c:v>0.58040947747747751</c:v>
                </c:pt>
                <c:pt idx="30">
                  <c:v>0.3516547747747748</c:v>
                </c:pt>
                <c:pt idx="31">
                  <c:v>0.29459131531531535</c:v>
                </c:pt>
                <c:pt idx="32">
                  <c:v>0.50953203603603614</c:v>
                </c:pt>
                <c:pt idx="33">
                  <c:v>0.73833470270270285</c:v>
                </c:pt>
                <c:pt idx="34">
                  <c:v>0.64693383783783798</c:v>
                </c:pt>
                <c:pt idx="35">
                  <c:v>0.60112558558558571</c:v>
                </c:pt>
                <c:pt idx="36">
                  <c:v>0.34912349549549554</c:v>
                </c:pt>
                <c:pt idx="37">
                  <c:v>0.29625949549549552</c:v>
                </c:pt>
                <c:pt idx="38">
                  <c:v>0.58531210810810808</c:v>
                </c:pt>
                <c:pt idx="39">
                  <c:v>0.59897246846846852</c:v>
                </c:pt>
                <c:pt idx="40">
                  <c:v>0.58852493693693708</c:v>
                </c:pt>
                <c:pt idx="41">
                  <c:v>0.47555048648648651</c:v>
                </c:pt>
                <c:pt idx="42">
                  <c:v>0.25389920720720727</c:v>
                </c:pt>
                <c:pt idx="43">
                  <c:v>0.30266702702702708</c:v>
                </c:pt>
                <c:pt idx="44">
                  <c:v>0.68404554954954955</c:v>
                </c:pt>
                <c:pt idx="45">
                  <c:v>0.69534576576576579</c:v>
                </c:pt>
                <c:pt idx="46">
                  <c:v>0.41611628828828839</c:v>
                </c:pt>
                <c:pt idx="47">
                  <c:v>0.55432259459459465</c:v>
                </c:pt>
                <c:pt idx="48">
                  <c:v>0.32617715315315321</c:v>
                </c:pt>
                <c:pt idx="49">
                  <c:v>0.34053034234234236</c:v>
                </c:pt>
                <c:pt idx="50">
                  <c:v>0.58746490090090098</c:v>
                </c:pt>
                <c:pt idx="51">
                  <c:v>0.70599156756756754</c:v>
                </c:pt>
                <c:pt idx="52">
                  <c:v>0.54217765765765769</c:v>
                </c:pt>
                <c:pt idx="53">
                  <c:v>0.63434331531531529</c:v>
                </c:pt>
                <c:pt idx="54">
                  <c:v>0.29124515315315319</c:v>
                </c:pt>
                <c:pt idx="55">
                  <c:v>0.26206634234234238</c:v>
                </c:pt>
                <c:pt idx="56">
                  <c:v>0.73505845045045048</c:v>
                </c:pt>
                <c:pt idx="57">
                  <c:v>0.61025628828828826</c:v>
                </c:pt>
                <c:pt idx="58">
                  <c:v>0.69782486486486495</c:v>
                </c:pt>
                <c:pt idx="59">
                  <c:v>0.72363668468468489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61-4B82-8EB1-6B98834BA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112832"/>
        <c:axId val="438119720"/>
      </c:scatterChart>
      <c:valAx>
        <c:axId val="43811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reciprocal reflectance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8119720"/>
        <c:crosses val="autoZero"/>
        <c:crossBetween val="midCat"/>
      </c:valAx>
      <c:valAx>
        <c:axId val="43811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chlorophyll content</a:t>
                </a:r>
                <a:r>
                  <a:rPr lang="en-US" baseline="0"/>
                  <a:t> (ug/ml)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811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570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8144597550306213"/>
                  <c:y val="-0.165578885972586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'100 mA R-1'!$E$3:$E$62</c:f>
              <c:numCache>
                <c:formatCode>General</c:formatCode>
                <c:ptCount val="60"/>
                <c:pt idx="0">
                  <c:v>2.3937775463754162E-5</c:v>
                </c:pt>
                <c:pt idx="1">
                  <c:v>2.1909998655273829E-5</c:v>
                </c:pt>
                <c:pt idx="2">
                  <c:v>4.8517308171457316E-5</c:v>
                </c:pt>
                <c:pt idx="3">
                  <c:v>5.2425516449470375E-5</c:v>
                </c:pt>
                <c:pt idx="4">
                  <c:v>3.3199465054120164E-5</c:v>
                </c:pt>
                <c:pt idx="5">
                  <c:v>4.3156831825868221E-5</c:v>
                </c:pt>
                <c:pt idx="6">
                  <c:v>2.8516266085744048E-5</c:v>
                </c:pt>
                <c:pt idx="7">
                  <c:v>3.745259905198405E-5</c:v>
                </c:pt>
                <c:pt idx="8">
                  <c:v>6.4618309826622796E-5</c:v>
                </c:pt>
                <c:pt idx="9">
                  <c:v>2.4147951046770235E-5</c:v>
                </c:pt>
                <c:pt idx="10">
                  <c:v>5.942405779491634E-5</c:v>
                </c:pt>
                <c:pt idx="11">
                  <c:v>1.0285391450668571E-5</c:v>
                </c:pt>
                <c:pt idx="12">
                  <c:v>2.2481527009908438E-5</c:v>
                </c:pt>
                <c:pt idx="13">
                  <c:v>2.611837481900711E-5</c:v>
                </c:pt>
                <c:pt idx="14">
                  <c:v>2.3231208617980206E-5</c:v>
                </c:pt>
                <c:pt idx="15">
                  <c:v>3.9579563263255253E-5</c:v>
                </c:pt>
                <c:pt idx="16">
                  <c:v>2.3289946104311065E-5</c:v>
                </c:pt>
                <c:pt idx="17">
                  <c:v>3.9712279807036721E-5</c:v>
                </c:pt>
                <c:pt idx="18">
                  <c:v>1.1752273819914968E-5</c:v>
                </c:pt>
                <c:pt idx="19">
                  <c:v>2.0236034063881806E-5</c:v>
                </c:pt>
                <c:pt idx="20">
                  <c:v>1.4072917650013497E-5</c:v>
                </c:pt>
                <c:pt idx="21">
                  <c:v>1.343291923952449E-5</c:v>
                </c:pt>
                <c:pt idx="22">
                  <c:v>2.4996005102012091E-5</c:v>
                </c:pt>
                <c:pt idx="23">
                  <c:v>8.7212598150511501E-6</c:v>
                </c:pt>
                <c:pt idx="24">
                  <c:v>2.517200872735241E-5</c:v>
                </c:pt>
                <c:pt idx="25">
                  <c:v>2.2399668485981597E-5</c:v>
                </c:pt>
                <c:pt idx="26">
                  <c:v>2.2415819592156134E-5</c:v>
                </c:pt>
                <c:pt idx="27">
                  <c:v>2.9000792705396079E-5</c:v>
                </c:pt>
                <c:pt idx="28">
                  <c:v>2.3000707955810694E-5</c:v>
                </c:pt>
                <c:pt idx="29">
                  <c:v>6.6344521898819707E-5</c:v>
                </c:pt>
                <c:pt idx="30">
                  <c:v>2.8859932185502776E-5</c:v>
                </c:pt>
                <c:pt idx="31">
                  <c:v>1.0675020972239611E-5</c:v>
                </c:pt>
                <c:pt idx="32">
                  <c:v>2.1392545181447263E-5</c:v>
                </c:pt>
                <c:pt idx="33">
                  <c:v>3.3782484873870726E-5</c:v>
                </c:pt>
                <c:pt idx="34">
                  <c:v>1.2932304619580573E-4</c:v>
                </c:pt>
                <c:pt idx="35">
                  <c:v>8.1700057598445281E-5</c:v>
                </c:pt>
                <c:pt idx="36">
                  <c:v>4.621327591833109E-5</c:v>
                </c:pt>
                <c:pt idx="37">
                  <c:v>2.2469045880413626E-5</c:v>
                </c:pt>
                <c:pt idx="38">
                  <c:v>4.1641471098406246E-5</c:v>
                </c:pt>
                <c:pt idx="39">
                  <c:v>1.007375548025948E-4</c:v>
                </c:pt>
                <c:pt idx="40">
                  <c:v>5.5140359948914022E-5</c:v>
                </c:pt>
                <c:pt idx="41">
                  <c:v>4.861213933437714E-5</c:v>
                </c:pt>
                <c:pt idx="42">
                  <c:v>2.7073691688371154E-5</c:v>
                </c:pt>
                <c:pt idx="43">
                  <c:v>2.1961128802020423E-5</c:v>
                </c:pt>
                <c:pt idx="44">
                  <c:v>8.6916959217743557E-5</c:v>
                </c:pt>
                <c:pt idx="45">
                  <c:v>7.2044135260287186E-5</c:v>
                </c:pt>
                <c:pt idx="46">
                  <c:v>3.2184323605277559E-5</c:v>
                </c:pt>
                <c:pt idx="47">
                  <c:v>4.3430290854467453E-5</c:v>
                </c:pt>
                <c:pt idx="48">
                  <c:v>2.5843108336982285E-5</c:v>
                </c:pt>
                <c:pt idx="49">
                  <c:v>2.7713699013575183E-5</c:v>
                </c:pt>
                <c:pt idx="50">
                  <c:v>4.1248794487997176E-5</c:v>
                </c:pt>
                <c:pt idx="51">
                  <c:v>3.8649051840902165E-5</c:v>
                </c:pt>
                <c:pt idx="52">
                  <c:v>5.8489718188070404E-5</c:v>
                </c:pt>
                <c:pt idx="53">
                  <c:v>1.6827243306779058E-4</c:v>
                </c:pt>
                <c:pt idx="54">
                  <c:v>3.1820195893149911E-5</c:v>
                </c:pt>
                <c:pt idx="55">
                  <c:v>4.3858080475080029E-5</c:v>
                </c:pt>
                <c:pt idx="56">
                  <c:v>1.1923474290429489E-4</c:v>
                </c:pt>
                <c:pt idx="57">
                  <c:v>4.9083609023619334E-5</c:v>
                </c:pt>
                <c:pt idx="58">
                  <c:v>2.1660295144281976E-5</c:v>
                </c:pt>
                <c:pt idx="59">
                  <c:v>3.7799825175128167E-5</c:v>
                </c:pt>
              </c:numCache>
            </c:numRef>
          </c:xVal>
          <c:yVal>
            <c:numRef>
              <c:f>'100 mA R-1'!$A$3:$A$62</c:f>
              <c:numCache>
                <c:formatCode>General</c:formatCode>
                <c:ptCount val="60"/>
                <c:pt idx="0">
                  <c:v>0.35668003603603604</c:v>
                </c:pt>
                <c:pt idx="1">
                  <c:v>0.29352493693693693</c:v>
                </c:pt>
                <c:pt idx="2">
                  <c:v>0.60406410810810807</c:v>
                </c:pt>
                <c:pt idx="3">
                  <c:v>0.64687372972972979</c:v>
                </c:pt>
                <c:pt idx="4">
                  <c:v>0.52079762162162169</c:v>
                </c:pt>
                <c:pt idx="5">
                  <c:v>0.50845181981981979</c:v>
                </c:pt>
                <c:pt idx="6">
                  <c:v>0.37835358558558563</c:v>
                </c:pt>
                <c:pt idx="7">
                  <c:v>0.4237416216216216</c:v>
                </c:pt>
                <c:pt idx="8">
                  <c:v>0.62262156396396406</c:v>
                </c:pt>
                <c:pt idx="9">
                  <c:v>0.55671311711711724</c:v>
                </c:pt>
                <c:pt idx="10">
                  <c:v>0.58285592792792795</c:v>
                </c:pt>
                <c:pt idx="11">
                  <c:v>0.5010857657657658</c:v>
                </c:pt>
                <c:pt idx="12">
                  <c:v>0.4125958198198198</c:v>
                </c:pt>
                <c:pt idx="13">
                  <c:v>0.38835690090090097</c:v>
                </c:pt>
                <c:pt idx="14">
                  <c:v>0.56987488288288302</c:v>
                </c:pt>
                <c:pt idx="15">
                  <c:v>0.6620754234234234</c:v>
                </c:pt>
                <c:pt idx="16">
                  <c:v>0.55644090090090104</c:v>
                </c:pt>
                <c:pt idx="17">
                  <c:v>0.53700590990990993</c:v>
                </c:pt>
                <c:pt idx="18">
                  <c:v>0.25971618018018022</c:v>
                </c:pt>
                <c:pt idx="19">
                  <c:v>0.28072313513513514</c:v>
                </c:pt>
                <c:pt idx="20">
                  <c:v>0.59406738738738751</c:v>
                </c:pt>
                <c:pt idx="21">
                  <c:v>0.51760263063063072</c:v>
                </c:pt>
                <c:pt idx="22">
                  <c:v>0.59976255855855864</c:v>
                </c:pt>
                <c:pt idx="23">
                  <c:v>0.76470450450450456</c:v>
                </c:pt>
                <c:pt idx="24">
                  <c:v>0.30320630630630629</c:v>
                </c:pt>
                <c:pt idx="25">
                  <c:v>0.21453030630630629</c:v>
                </c:pt>
                <c:pt idx="26">
                  <c:v>0.45207632432432432</c:v>
                </c:pt>
                <c:pt idx="27">
                  <c:v>0.56896598198198201</c:v>
                </c:pt>
                <c:pt idx="28">
                  <c:v>0.69796965765765773</c:v>
                </c:pt>
                <c:pt idx="29">
                  <c:v>0.58040947747747751</c:v>
                </c:pt>
                <c:pt idx="30">
                  <c:v>0.3516547747747748</c:v>
                </c:pt>
                <c:pt idx="31">
                  <c:v>0.29459131531531535</c:v>
                </c:pt>
                <c:pt idx="32">
                  <c:v>0.50953203603603614</c:v>
                </c:pt>
                <c:pt idx="33">
                  <c:v>0.73833470270270285</c:v>
                </c:pt>
                <c:pt idx="34">
                  <c:v>0.64693383783783798</c:v>
                </c:pt>
                <c:pt idx="35">
                  <c:v>0.60112558558558571</c:v>
                </c:pt>
                <c:pt idx="36">
                  <c:v>0.34912349549549554</c:v>
                </c:pt>
                <c:pt idx="37">
                  <c:v>0.29625949549549552</c:v>
                </c:pt>
                <c:pt idx="38">
                  <c:v>0.58531210810810808</c:v>
                </c:pt>
                <c:pt idx="39">
                  <c:v>0.59897246846846852</c:v>
                </c:pt>
                <c:pt idx="40">
                  <c:v>0.58852493693693708</c:v>
                </c:pt>
                <c:pt idx="41">
                  <c:v>0.47555048648648651</c:v>
                </c:pt>
                <c:pt idx="42">
                  <c:v>0.25389920720720727</c:v>
                </c:pt>
                <c:pt idx="43">
                  <c:v>0.30266702702702708</c:v>
                </c:pt>
                <c:pt idx="44">
                  <c:v>0.68404554954954955</c:v>
                </c:pt>
                <c:pt idx="45">
                  <c:v>0.69534576576576579</c:v>
                </c:pt>
                <c:pt idx="46">
                  <c:v>0.41611628828828839</c:v>
                </c:pt>
                <c:pt idx="47">
                  <c:v>0.55432259459459465</c:v>
                </c:pt>
                <c:pt idx="48">
                  <c:v>0.32617715315315321</c:v>
                </c:pt>
                <c:pt idx="49">
                  <c:v>0.34053034234234236</c:v>
                </c:pt>
                <c:pt idx="50">
                  <c:v>0.58746490090090098</c:v>
                </c:pt>
                <c:pt idx="51">
                  <c:v>0.70599156756756754</c:v>
                </c:pt>
                <c:pt idx="52">
                  <c:v>0.54217765765765769</c:v>
                </c:pt>
                <c:pt idx="53">
                  <c:v>0.63434331531531529</c:v>
                </c:pt>
                <c:pt idx="54">
                  <c:v>0.29124515315315319</c:v>
                </c:pt>
                <c:pt idx="55">
                  <c:v>0.26206634234234238</c:v>
                </c:pt>
                <c:pt idx="56">
                  <c:v>0.73505845045045048</c:v>
                </c:pt>
                <c:pt idx="57">
                  <c:v>0.61025628828828826</c:v>
                </c:pt>
                <c:pt idx="58">
                  <c:v>0.69782486486486495</c:v>
                </c:pt>
                <c:pt idx="59">
                  <c:v>0.72363668468468489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63-46C9-872D-676F45E7A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414216"/>
        <c:axId val="487426680"/>
      </c:scatterChart>
      <c:valAx>
        <c:axId val="487414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reciprocal reflectance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7426680"/>
        <c:crosses val="autoZero"/>
        <c:crossBetween val="midCat"/>
      </c:valAx>
      <c:valAx>
        <c:axId val="48742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chlorophyll</a:t>
                </a:r>
                <a:r>
                  <a:rPr lang="en-US" baseline="0"/>
                  <a:t> content (ug/ml)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7414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600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3746872265966753"/>
                  <c:y val="-0.165578885972586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'100 mA R-1'!$F$3:$F$62</c:f>
              <c:numCache>
                <c:formatCode>General</c:formatCode>
                <c:ptCount val="60"/>
                <c:pt idx="0">
                  <c:v>2.4195401370447066E-5</c:v>
                </c:pt>
                <c:pt idx="1">
                  <c:v>2.5590602546596738E-5</c:v>
                </c:pt>
                <c:pt idx="2">
                  <c:v>6.8083663318348618E-5</c:v>
                </c:pt>
                <c:pt idx="3">
                  <c:v>4.0945338168921991E-5</c:v>
                </c:pt>
                <c:pt idx="4">
                  <c:v>3.9636589102758902E-5</c:v>
                </c:pt>
                <c:pt idx="5">
                  <c:v>3.8470195133353055E-5</c:v>
                </c:pt>
                <c:pt idx="6">
                  <c:v>3.8425525091395155E-5</c:v>
                </c:pt>
                <c:pt idx="7">
                  <c:v>3.5068172528564471E-5</c:v>
                </c:pt>
                <c:pt idx="8">
                  <c:v>8.8344118858704027E-5</c:v>
                </c:pt>
                <c:pt idx="9">
                  <c:v>3.9568752415273767E-5</c:v>
                </c:pt>
                <c:pt idx="10">
                  <c:v>4.6916461634919923E-5</c:v>
                </c:pt>
                <c:pt idx="11">
                  <c:v>1.3682969028310688E-5</c:v>
                </c:pt>
                <c:pt idx="12">
                  <c:v>3.6528490548405275E-5</c:v>
                </c:pt>
                <c:pt idx="13">
                  <c:v>2.6842551848202776E-5</c:v>
                </c:pt>
                <c:pt idx="14">
                  <c:v>2.9079674013279448E-5</c:v>
                </c:pt>
                <c:pt idx="15">
                  <c:v>4.962732097805363E-5</c:v>
                </c:pt>
                <c:pt idx="16">
                  <c:v>3.4992554604704697E-5</c:v>
                </c:pt>
                <c:pt idx="17">
                  <c:v>5.6381571683295308E-5</c:v>
                </c:pt>
                <c:pt idx="18">
                  <c:v>1.1204000574929478E-5</c:v>
                </c:pt>
                <c:pt idx="19">
                  <c:v>2.8197376940335398E-5</c:v>
                </c:pt>
                <c:pt idx="20">
                  <c:v>1.7378276037634077E-5</c:v>
                </c:pt>
                <c:pt idx="21">
                  <c:v>1.9751730158341935E-5</c:v>
                </c:pt>
                <c:pt idx="22">
                  <c:v>2.7441357085052564E-5</c:v>
                </c:pt>
                <c:pt idx="23">
                  <c:v>1.1842776984377666E-5</c:v>
                </c:pt>
                <c:pt idx="24">
                  <c:v>3.0876799091138705E-5</c:v>
                </c:pt>
                <c:pt idx="25">
                  <c:v>2.7703064700271391E-5</c:v>
                </c:pt>
                <c:pt idx="26">
                  <c:v>2.4269162345387629E-5</c:v>
                </c:pt>
                <c:pt idx="27">
                  <c:v>3.8487739732977692E-5</c:v>
                </c:pt>
                <c:pt idx="28">
                  <c:v>2.9661263603087678E-5</c:v>
                </c:pt>
                <c:pt idx="29">
                  <c:v>6.742273233934385E-5</c:v>
                </c:pt>
                <c:pt idx="30">
                  <c:v>3.8387943114826493E-5</c:v>
                </c:pt>
                <c:pt idx="31">
                  <c:v>1.1453779873579891E-5</c:v>
                </c:pt>
                <c:pt idx="32">
                  <c:v>3.6530863903012425E-5</c:v>
                </c:pt>
                <c:pt idx="33">
                  <c:v>4.4634664871890921E-5</c:v>
                </c:pt>
                <c:pt idx="34">
                  <c:v>7.2634090426252487E-5</c:v>
                </c:pt>
                <c:pt idx="35">
                  <c:v>1.1607468576892271E-4</c:v>
                </c:pt>
                <c:pt idx="36">
                  <c:v>4.2874859361529037E-5</c:v>
                </c:pt>
                <c:pt idx="37">
                  <c:v>2.5691109974644688E-5</c:v>
                </c:pt>
                <c:pt idx="38">
                  <c:v>6.4392440653378901E-5</c:v>
                </c:pt>
                <c:pt idx="39">
                  <c:v>9.0359035170095331E-5</c:v>
                </c:pt>
                <c:pt idx="40">
                  <c:v>6.0398880682789146E-5</c:v>
                </c:pt>
                <c:pt idx="41">
                  <c:v>5.218371936718231E-5</c:v>
                </c:pt>
                <c:pt idx="42">
                  <c:v>3.3765999053365941E-5</c:v>
                </c:pt>
                <c:pt idx="43">
                  <c:v>3.6428360572503649E-5</c:v>
                </c:pt>
                <c:pt idx="44">
                  <c:v>8.0272341116926121E-5</c:v>
                </c:pt>
                <c:pt idx="45">
                  <c:v>4.7382743645281761E-5</c:v>
                </c:pt>
                <c:pt idx="46">
                  <c:v>4.216889908941439E-5</c:v>
                </c:pt>
                <c:pt idx="47">
                  <c:v>3.2304684244842468E-5</c:v>
                </c:pt>
                <c:pt idx="48">
                  <c:v>5.8380639894787236E-5</c:v>
                </c:pt>
                <c:pt idx="49">
                  <c:v>3.5325810686443551E-5</c:v>
                </c:pt>
                <c:pt idx="50">
                  <c:v>2.7866815662343366E-5</c:v>
                </c:pt>
                <c:pt idx="51">
                  <c:v>6.2916157138769951E-5</c:v>
                </c:pt>
                <c:pt idx="52">
                  <c:v>4.5548967134904563E-5</c:v>
                </c:pt>
                <c:pt idx="53">
                  <c:v>1.3258903531086582E-4</c:v>
                </c:pt>
                <c:pt idx="54">
                  <c:v>4.527769050045964E-5</c:v>
                </c:pt>
                <c:pt idx="55">
                  <c:v>4.723818573134288E-5</c:v>
                </c:pt>
                <c:pt idx="56">
                  <c:v>8.2016032171919353E-5</c:v>
                </c:pt>
                <c:pt idx="57">
                  <c:v>5.2966540875816676E-5</c:v>
                </c:pt>
                <c:pt idx="58">
                  <c:v>2.9256099414294802E-5</c:v>
                </c:pt>
                <c:pt idx="59">
                  <c:v>3.8606595140248446E-5</c:v>
                </c:pt>
              </c:numCache>
            </c:numRef>
          </c:xVal>
          <c:yVal>
            <c:numRef>
              <c:f>'100 mA R-1'!$A$3:$A$62</c:f>
              <c:numCache>
                <c:formatCode>General</c:formatCode>
                <c:ptCount val="60"/>
                <c:pt idx="0">
                  <c:v>0.35668003603603604</c:v>
                </c:pt>
                <c:pt idx="1">
                  <c:v>0.29352493693693693</c:v>
                </c:pt>
                <c:pt idx="2">
                  <c:v>0.60406410810810807</c:v>
                </c:pt>
                <c:pt idx="3">
                  <c:v>0.64687372972972979</c:v>
                </c:pt>
                <c:pt idx="4">
                  <c:v>0.52079762162162169</c:v>
                </c:pt>
                <c:pt idx="5">
                  <c:v>0.50845181981981979</c:v>
                </c:pt>
                <c:pt idx="6">
                  <c:v>0.37835358558558563</c:v>
                </c:pt>
                <c:pt idx="7">
                  <c:v>0.4237416216216216</c:v>
                </c:pt>
                <c:pt idx="8">
                  <c:v>0.62262156396396406</c:v>
                </c:pt>
                <c:pt idx="9">
                  <c:v>0.55671311711711724</c:v>
                </c:pt>
                <c:pt idx="10">
                  <c:v>0.58285592792792795</c:v>
                </c:pt>
                <c:pt idx="11">
                  <c:v>0.5010857657657658</c:v>
                </c:pt>
                <c:pt idx="12">
                  <c:v>0.4125958198198198</c:v>
                </c:pt>
                <c:pt idx="13">
                  <c:v>0.38835690090090097</c:v>
                </c:pt>
                <c:pt idx="14">
                  <c:v>0.56987488288288302</c:v>
                </c:pt>
                <c:pt idx="15">
                  <c:v>0.6620754234234234</c:v>
                </c:pt>
                <c:pt idx="16">
                  <c:v>0.55644090090090104</c:v>
                </c:pt>
                <c:pt idx="17">
                  <c:v>0.53700590990990993</c:v>
                </c:pt>
                <c:pt idx="18">
                  <c:v>0.25971618018018022</c:v>
                </c:pt>
                <c:pt idx="19">
                  <c:v>0.28072313513513514</c:v>
                </c:pt>
                <c:pt idx="20">
                  <c:v>0.59406738738738751</c:v>
                </c:pt>
                <c:pt idx="21">
                  <c:v>0.51760263063063072</c:v>
                </c:pt>
                <c:pt idx="22">
                  <c:v>0.59976255855855864</c:v>
                </c:pt>
                <c:pt idx="23">
                  <c:v>0.76470450450450456</c:v>
                </c:pt>
                <c:pt idx="24">
                  <c:v>0.30320630630630629</c:v>
                </c:pt>
                <c:pt idx="25">
                  <c:v>0.21453030630630629</c:v>
                </c:pt>
                <c:pt idx="26">
                  <c:v>0.45207632432432432</c:v>
                </c:pt>
                <c:pt idx="27">
                  <c:v>0.56896598198198201</c:v>
                </c:pt>
                <c:pt idx="28">
                  <c:v>0.69796965765765773</c:v>
                </c:pt>
                <c:pt idx="29">
                  <c:v>0.58040947747747751</c:v>
                </c:pt>
                <c:pt idx="30">
                  <c:v>0.3516547747747748</c:v>
                </c:pt>
                <c:pt idx="31">
                  <c:v>0.29459131531531535</c:v>
                </c:pt>
                <c:pt idx="32">
                  <c:v>0.50953203603603614</c:v>
                </c:pt>
                <c:pt idx="33">
                  <c:v>0.73833470270270285</c:v>
                </c:pt>
                <c:pt idx="34">
                  <c:v>0.64693383783783798</c:v>
                </c:pt>
                <c:pt idx="35">
                  <c:v>0.60112558558558571</c:v>
                </c:pt>
                <c:pt idx="36">
                  <c:v>0.34912349549549554</c:v>
                </c:pt>
                <c:pt idx="37">
                  <c:v>0.29625949549549552</c:v>
                </c:pt>
                <c:pt idx="38">
                  <c:v>0.58531210810810808</c:v>
                </c:pt>
                <c:pt idx="39">
                  <c:v>0.59897246846846852</c:v>
                </c:pt>
                <c:pt idx="40">
                  <c:v>0.58852493693693708</c:v>
                </c:pt>
                <c:pt idx="41">
                  <c:v>0.47555048648648651</c:v>
                </c:pt>
                <c:pt idx="42">
                  <c:v>0.25389920720720727</c:v>
                </c:pt>
                <c:pt idx="43">
                  <c:v>0.30266702702702708</c:v>
                </c:pt>
                <c:pt idx="44">
                  <c:v>0.68404554954954955</c:v>
                </c:pt>
                <c:pt idx="45">
                  <c:v>0.69534576576576579</c:v>
                </c:pt>
                <c:pt idx="46">
                  <c:v>0.41611628828828839</c:v>
                </c:pt>
                <c:pt idx="47">
                  <c:v>0.55432259459459465</c:v>
                </c:pt>
                <c:pt idx="48">
                  <c:v>0.32617715315315321</c:v>
                </c:pt>
                <c:pt idx="49">
                  <c:v>0.34053034234234236</c:v>
                </c:pt>
                <c:pt idx="50">
                  <c:v>0.58746490090090098</c:v>
                </c:pt>
                <c:pt idx="51">
                  <c:v>0.70599156756756754</c:v>
                </c:pt>
                <c:pt idx="52">
                  <c:v>0.54217765765765769</c:v>
                </c:pt>
                <c:pt idx="53">
                  <c:v>0.63434331531531529</c:v>
                </c:pt>
                <c:pt idx="54">
                  <c:v>0.29124515315315319</c:v>
                </c:pt>
                <c:pt idx="55">
                  <c:v>0.26206634234234238</c:v>
                </c:pt>
                <c:pt idx="56">
                  <c:v>0.73505845045045048</c:v>
                </c:pt>
                <c:pt idx="57">
                  <c:v>0.61025628828828826</c:v>
                </c:pt>
                <c:pt idx="58">
                  <c:v>0.69782486486486495</c:v>
                </c:pt>
                <c:pt idx="59">
                  <c:v>0.72363668468468489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C8-4680-92F9-67C4E8F70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308856"/>
        <c:axId val="453303280"/>
      </c:scatterChart>
      <c:valAx>
        <c:axId val="453308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reciprocal reflectance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3303280"/>
        <c:crosses val="autoZero"/>
        <c:crossBetween val="midCat"/>
      </c:valAx>
      <c:valAx>
        <c:axId val="45330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chlorophyll contennt (ug/ml)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3308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8.92505826102893E-2"/>
                  <c:y val="-0.18464209668430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'mean R-1'!$C$3:$C$62</c:f>
              <c:numCache>
                <c:formatCode>General</c:formatCode>
                <c:ptCount val="60"/>
                <c:pt idx="0">
                  <c:v>1.0726902669238706E-4</c:v>
                </c:pt>
                <c:pt idx="1">
                  <c:v>9.1308622461131766E-5</c:v>
                </c:pt>
                <c:pt idx="2">
                  <c:v>1.9244158967007097E-4</c:v>
                </c:pt>
                <c:pt idx="3">
                  <c:v>1.9323836086413576E-4</c:v>
                </c:pt>
                <c:pt idx="4">
                  <c:v>1.201648144136493E-4</c:v>
                </c:pt>
                <c:pt idx="5">
                  <c:v>1.6442921770237255E-4</c:v>
                </c:pt>
                <c:pt idx="6">
                  <c:v>7.9673891916558738E-5</c:v>
                </c:pt>
                <c:pt idx="7">
                  <c:v>9.411785137612984E-5</c:v>
                </c:pt>
                <c:pt idx="8">
                  <c:v>1.7353745121425997E-4</c:v>
                </c:pt>
                <c:pt idx="9">
                  <c:v>7.6934874307314283E-5</c:v>
                </c:pt>
                <c:pt idx="10">
                  <c:v>2.3034379479023933E-4</c:v>
                </c:pt>
                <c:pt idx="11">
                  <c:v>4.2260240675333733E-5</c:v>
                </c:pt>
                <c:pt idx="12">
                  <c:v>6.0978120079517664E-5</c:v>
                </c:pt>
                <c:pt idx="13">
                  <c:v>1.0896216410298935E-4</c:v>
                </c:pt>
                <c:pt idx="14">
                  <c:v>8.1141966540938934E-5</c:v>
                </c:pt>
                <c:pt idx="15">
                  <c:v>1.5852434555219477E-4</c:v>
                </c:pt>
                <c:pt idx="16">
                  <c:v>6.2817417251517915E-5</c:v>
                </c:pt>
                <c:pt idx="17">
                  <c:v>1.671215585332422E-4</c:v>
                </c:pt>
                <c:pt idx="18">
                  <c:v>4.2457387865123771E-5</c:v>
                </c:pt>
                <c:pt idx="19">
                  <c:v>5.2098823593445919E-5</c:v>
                </c:pt>
                <c:pt idx="20">
                  <c:v>4.3312787860111699E-5</c:v>
                </c:pt>
                <c:pt idx="21">
                  <c:v>4.6313353030899397E-5</c:v>
                </c:pt>
                <c:pt idx="22">
                  <c:v>1.0058076711547912E-4</c:v>
                </c:pt>
                <c:pt idx="23">
                  <c:v>2.5817864417358436E-5</c:v>
                </c:pt>
                <c:pt idx="24">
                  <c:v>1.1650372448244443E-4</c:v>
                </c:pt>
                <c:pt idx="25">
                  <c:v>1.0991847098403592E-4</c:v>
                </c:pt>
                <c:pt idx="26">
                  <c:v>7.2155738368797341E-5</c:v>
                </c:pt>
                <c:pt idx="27">
                  <c:v>1.1044090699783596E-4</c:v>
                </c:pt>
                <c:pt idx="28">
                  <c:v>5.9131841092483903E-5</c:v>
                </c:pt>
                <c:pt idx="29">
                  <c:v>2.5295453341040998E-4</c:v>
                </c:pt>
                <c:pt idx="30">
                  <c:v>1.0071061514745118E-4</c:v>
                </c:pt>
                <c:pt idx="31">
                  <c:v>4.080656111205612E-5</c:v>
                </c:pt>
                <c:pt idx="32">
                  <c:v>5.5485294822643222E-5</c:v>
                </c:pt>
                <c:pt idx="33">
                  <c:v>1.1087370132342943E-4</c:v>
                </c:pt>
                <c:pt idx="34">
                  <c:v>5.0729560534110466E-4</c:v>
                </c:pt>
                <c:pt idx="35">
                  <c:v>3.5762196148377495E-4</c:v>
                </c:pt>
                <c:pt idx="36">
                  <c:v>2.2284238358570173E-4</c:v>
                </c:pt>
                <c:pt idx="37">
                  <c:v>7.8685383625730422E-5</c:v>
                </c:pt>
                <c:pt idx="38">
                  <c:v>1.1539580823043844E-4</c:v>
                </c:pt>
                <c:pt idx="39">
                  <c:v>3.911554285968689E-4</c:v>
                </c:pt>
                <c:pt idx="40">
                  <c:v>1.6723416119336634E-4</c:v>
                </c:pt>
                <c:pt idx="41">
                  <c:v>1.3832530873707103E-4</c:v>
                </c:pt>
                <c:pt idx="42">
                  <c:v>1.0887742961376113E-4</c:v>
                </c:pt>
                <c:pt idx="43">
                  <c:v>7.5182842831787245E-5</c:v>
                </c:pt>
                <c:pt idx="44">
                  <c:v>3.5012374503290558E-4</c:v>
                </c:pt>
                <c:pt idx="45">
                  <c:v>2.9638134650952563E-4</c:v>
                </c:pt>
                <c:pt idx="46">
                  <c:v>1.26462628511024E-4</c:v>
                </c:pt>
                <c:pt idx="47">
                  <c:v>1.7962860582951604E-4</c:v>
                </c:pt>
                <c:pt idx="48">
                  <c:v>9.1836888227935247E-5</c:v>
                </c:pt>
                <c:pt idx="49">
                  <c:v>1.1027808797691821E-4</c:v>
                </c:pt>
                <c:pt idx="50">
                  <c:v>1.7239242096483433E-4</c:v>
                </c:pt>
                <c:pt idx="51">
                  <c:v>1.2957760711577228E-4</c:v>
                </c:pt>
                <c:pt idx="52">
                  <c:v>2.3858650279129457E-4</c:v>
                </c:pt>
                <c:pt idx="53">
                  <c:v>5.2094351053772251E-4</c:v>
                </c:pt>
                <c:pt idx="54">
                  <c:v>1.0632700757862799E-4</c:v>
                </c:pt>
                <c:pt idx="55">
                  <c:v>1.7972319531021983E-4</c:v>
                </c:pt>
                <c:pt idx="56">
                  <c:v>4.2550688619606746E-4</c:v>
                </c:pt>
                <c:pt idx="57">
                  <c:v>1.4809823714803452E-4</c:v>
                </c:pt>
                <c:pt idx="58">
                  <c:v>7.063343624465421E-5</c:v>
                </c:pt>
                <c:pt idx="59">
                  <c:v>1.1143483409327041E-4</c:v>
                </c:pt>
              </c:numCache>
            </c:numRef>
          </c:xVal>
          <c:yVal>
            <c:numRef>
              <c:f>'mean R-1'!$A$3:$A$62</c:f>
              <c:numCache>
                <c:formatCode>General</c:formatCode>
                <c:ptCount val="60"/>
                <c:pt idx="0">
                  <c:v>0.35668003603603604</c:v>
                </c:pt>
                <c:pt idx="1">
                  <c:v>0.29352493693693693</c:v>
                </c:pt>
                <c:pt idx="2">
                  <c:v>0.60406410810810807</c:v>
                </c:pt>
                <c:pt idx="3">
                  <c:v>0.64687372972972979</c:v>
                </c:pt>
                <c:pt idx="4">
                  <c:v>0.52079762162162169</c:v>
                </c:pt>
                <c:pt idx="5">
                  <c:v>0.50845181981981979</c:v>
                </c:pt>
                <c:pt idx="6">
                  <c:v>0.37835358558558563</c:v>
                </c:pt>
                <c:pt idx="7">
                  <c:v>0.4237416216216216</c:v>
                </c:pt>
                <c:pt idx="8">
                  <c:v>0.62262156396396406</c:v>
                </c:pt>
                <c:pt idx="9">
                  <c:v>0.55671311711711724</c:v>
                </c:pt>
                <c:pt idx="10">
                  <c:v>0.58285592792792795</c:v>
                </c:pt>
                <c:pt idx="11">
                  <c:v>0.5010857657657658</c:v>
                </c:pt>
                <c:pt idx="12">
                  <c:v>0.4125958198198198</c:v>
                </c:pt>
                <c:pt idx="13">
                  <c:v>0.38835690090090097</c:v>
                </c:pt>
                <c:pt idx="14">
                  <c:v>0.56987488288288302</c:v>
                </c:pt>
                <c:pt idx="15">
                  <c:v>0.6620754234234234</c:v>
                </c:pt>
                <c:pt idx="16">
                  <c:v>0.55644090090090104</c:v>
                </c:pt>
                <c:pt idx="17">
                  <c:v>0.53700590990990993</c:v>
                </c:pt>
                <c:pt idx="18">
                  <c:v>0.25971618018018022</c:v>
                </c:pt>
                <c:pt idx="19">
                  <c:v>0.28072313513513514</c:v>
                </c:pt>
                <c:pt idx="20">
                  <c:v>0.59406738738738751</c:v>
                </c:pt>
                <c:pt idx="21">
                  <c:v>0.51760263063063072</c:v>
                </c:pt>
                <c:pt idx="22">
                  <c:v>0.59976255855855864</c:v>
                </c:pt>
                <c:pt idx="23">
                  <c:v>0.76470450450450456</c:v>
                </c:pt>
                <c:pt idx="24">
                  <c:v>0.30320630630630629</c:v>
                </c:pt>
                <c:pt idx="25">
                  <c:v>0.21453030630630629</c:v>
                </c:pt>
                <c:pt idx="26">
                  <c:v>0.45207632432432432</c:v>
                </c:pt>
                <c:pt idx="27">
                  <c:v>0.56896598198198201</c:v>
                </c:pt>
                <c:pt idx="28">
                  <c:v>0.69796965765765773</c:v>
                </c:pt>
                <c:pt idx="29">
                  <c:v>0.58040947747747751</c:v>
                </c:pt>
                <c:pt idx="30">
                  <c:v>0.3516547747747748</c:v>
                </c:pt>
                <c:pt idx="31">
                  <c:v>0.29459131531531535</c:v>
                </c:pt>
                <c:pt idx="32">
                  <c:v>0.50953203603603614</c:v>
                </c:pt>
                <c:pt idx="33">
                  <c:v>0.73833470270270285</c:v>
                </c:pt>
                <c:pt idx="34">
                  <c:v>0.64693383783783798</c:v>
                </c:pt>
                <c:pt idx="35">
                  <c:v>0.60112558558558571</c:v>
                </c:pt>
                <c:pt idx="36">
                  <c:v>0.34912349549549554</c:v>
                </c:pt>
                <c:pt idx="37">
                  <c:v>0.29625949549549552</c:v>
                </c:pt>
                <c:pt idx="38">
                  <c:v>0.58531210810810808</c:v>
                </c:pt>
                <c:pt idx="39">
                  <c:v>0.59897246846846852</c:v>
                </c:pt>
                <c:pt idx="40">
                  <c:v>0.58852493693693708</c:v>
                </c:pt>
                <c:pt idx="41">
                  <c:v>0.47555048648648651</c:v>
                </c:pt>
                <c:pt idx="42">
                  <c:v>0.25389920720720727</c:v>
                </c:pt>
                <c:pt idx="43">
                  <c:v>0.30266702702702708</c:v>
                </c:pt>
                <c:pt idx="44">
                  <c:v>0.68404554954954955</c:v>
                </c:pt>
                <c:pt idx="45">
                  <c:v>0.69534576576576579</c:v>
                </c:pt>
                <c:pt idx="46">
                  <c:v>0.41611628828828839</c:v>
                </c:pt>
                <c:pt idx="47">
                  <c:v>0.55432259459459465</c:v>
                </c:pt>
                <c:pt idx="48">
                  <c:v>0.32617715315315321</c:v>
                </c:pt>
                <c:pt idx="49">
                  <c:v>0.34053034234234236</c:v>
                </c:pt>
                <c:pt idx="50">
                  <c:v>0.58746490090090098</c:v>
                </c:pt>
                <c:pt idx="51">
                  <c:v>0.70599156756756754</c:v>
                </c:pt>
                <c:pt idx="52">
                  <c:v>0.54217765765765769</c:v>
                </c:pt>
                <c:pt idx="53">
                  <c:v>0.63434331531531529</c:v>
                </c:pt>
                <c:pt idx="54">
                  <c:v>0.29124515315315319</c:v>
                </c:pt>
                <c:pt idx="55">
                  <c:v>0.26206634234234238</c:v>
                </c:pt>
                <c:pt idx="56">
                  <c:v>0.73505845045045048</c:v>
                </c:pt>
                <c:pt idx="57">
                  <c:v>0.61025628828828826</c:v>
                </c:pt>
                <c:pt idx="58">
                  <c:v>0.69782486486486495</c:v>
                </c:pt>
                <c:pt idx="59">
                  <c:v>0.72363668468468489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AF-483A-A3B3-9BC859D60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397488"/>
        <c:axId val="487403392"/>
      </c:scatterChart>
      <c:valAx>
        <c:axId val="48739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reciprocal reflectance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7403392"/>
        <c:crosses val="autoZero"/>
        <c:crossBetween val="midCat"/>
      </c:valAx>
      <c:valAx>
        <c:axId val="48740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chlorophyll content (ug/ml)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739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650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6602777777777777"/>
                  <c:y val="-0.204662438028579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'100 mA R-1'!$G$3:$G$62</c:f>
              <c:numCache>
                <c:formatCode>General</c:formatCode>
                <c:ptCount val="60"/>
                <c:pt idx="0">
                  <c:v>6.817231721513297E-5</c:v>
                </c:pt>
                <c:pt idx="1">
                  <c:v>5.0279129978321418E-5</c:v>
                </c:pt>
                <c:pt idx="2">
                  <c:v>1.4669725538831132E-4</c:v>
                </c:pt>
                <c:pt idx="3">
                  <c:v>9.5535386843606613E-5</c:v>
                </c:pt>
                <c:pt idx="4">
                  <c:v>8.9663663599838232E-5</c:v>
                </c:pt>
                <c:pt idx="5">
                  <c:v>1.190331363284338E-4</c:v>
                </c:pt>
                <c:pt idx="6">
                  <c:v>5.0044471064195874E-5</c:v>
                </c:pt>
                <c:pt idx="7">
                  <c:v>6.1761990172222759E-5</c:v>
                </c:pt>
                <c:pt idx="8">
                  <c:v>2.0032982875281408E-4</c:v>
                </c:pt>
                <c:pt idx="9">
                  <c:v>1.0450928969338336E-4</c:v>
                </c:pt>
                <c:pt idx="10">
                  <c:v>1.1504993544101727E-4</c:v>
                </c:pt>
                <c:pt idx="11">
                  <c:v>3.6974668367285151E-5</c:v>
                </c:pt>
                <c:pt idx="12">
                  <c:v>8.671777854544082E-5</c:v>
                </c:pt>
                <c:pt idx="13">
                  <c:v>7.4295197282948664E-5</c:v>
                </c:pt>
                <c:pt idx="14">
                  <c:v>6.9377028970670423E-5</c:v>
                </c:pt>
                <c:pt idx="15">
                  <c:v>1.4282589361941251E-4</c:v>
                </c:pt>
                <c:pt idx="16">
                  <c:v>7.9181456039358416E-5</c:v>
                </c:pt>
                <c:pt idx="17">
                  <c:v>2.2520671764586904E-4</c:v>
                </c:pt>
                <c:pt idx="18">
                  <c:v>3.4210543946223302E-5</c:v>
                </c:pt>
                <c:pt idx="19">
                  <c:v>7.949698846566907E-5</c:v>
                </c:pt>
                <c:pt idx="20">
                  <c:v>3.8594992488814308E-5</c:v>
                </c:pt>
                <c:pt idx="21">
                  <c:v>6.3206887200167096E-5</c:v>
                </c:pt>
                <c:pt idx="22">
                  <c:v>6.6959041199695491E-5</c:v>
                </c:pt>
                <c:pt idx="23">
                  <c:v>2.3707282792069748E-5</c:v>
                </c:pt>
                <c:pt idx="24">
                  <c:v>8.2008821713280974E-5</c:v>
                </c:pt>
                <c:pt idx="25">
                  <c:v>9.1847767129009584E-5</c:v>
                </c:pt>
                <c:pt idx="26">
                  <c:v>7.4453177973600945E-5</c:v>
                </c:pt>
                <c:pt idx="27">
                  <c:v>1.332110012275791E-4</c:v>
                </c:pt>
                <c:pt idx="28">
                  <c:v>6.2739975740923345E-5</c:v>
                </c:pt>
                <c:pt idx="29">
                  <c:v>9.1842856451359152E-5</c:v>
                </c:pt>
                <c:pt idx="30">
                  <c:v>8.5499085395763732E-5</c:v>
                </c:pt>
                <c:pt idx="31">
                  <c:v>2.8284032495605828E-5</c:v>
                </c:pt>
                <c:pt idx="32">
                  <c:v>8.1040365339248772E-5</c:v>
                </c:pt>
                <c:pt idx="33">
                  <c:v>9.6873209577736004E-5</c:v>
                </c:pt>
                <c:pt idx="34">
                  <c:v>1.4290916616596725E-4</c:v>
                </c:pt>
                <c:pt idx="35">
                  <c:v>3.6958737638007711E-4</c:v>
                </c:pt>
                <c:pt idx="36">
                  <c:v>1.4275458049229525E-4</c:v>
                </c:pt>
                <c:pt idx="37">
                  <c:v>8.2264422233766136E-5</c:v>
                </c:pt>
                <c:pt idx="38">
                  <c:v>1.4455886871621467E-4</c:v>
                </c:pt>
                <c:pt idx="39">
                  <c:v>1.8467431804854655E-4</c:v>
                </c:pt>
                <c:pt idx="40">
                  <c:v>2.3009982359248609E-4</c:v>
                </c:pt>
                <c:pt idx="41">
                  <c:v>1.425529329601648E-4</c:v>
                </c:pt>
                <c:pt idx="42">
                  <c:v>7.0494495379875256E-5</c:v>
                </c:pt>
                <c:pt idx="43">
                  <c:v>9.6448424527282504E-5</c:v>
                </c:pt>
                <c:pt idx="44">
                  <c:v>1.4726390243143008E-4</c:v>
                </c:pt>
                <c:pt idx="45">
                  <c:v>7.5728293185150532E-5</c:v>
                </c:pt>
                <c:pt idx="46">
                  <c:v>1.1957238353212731E-4</c:v>
                </c:pt>
                <c:pt idx="47">
                  <c:v>8.4601043891349958E-5</c:v>
                </c:pt>
                <c:pt idx="48">
                  <c:v>1.7338296902942043E-4</c:v>
                </c:pt>
                <c:pt idx="49">
                  <c:v>1.0518205699289757E-4</c:v>
                </c:pt>
                <c:pt idx="50">
                  <c:v>1.0099037898492872E-4</c:v>
                </c:pt>
                <c:pt idx="51">
                  <c:v>1.896346383844361E-4</c:v>
                </c:pt>
                <c:pt idx="52">
                  <c:v>1.1840875548269253E-4</c:v>
                </c:pt>
                <c:pt idx="53">
                  <c:v>1.8749997908203359E-4</c:v>
                </c:pt>
                <c:pt idx="54">
                  <c:v>1.1213965124508579E-4</c:v>
                </c:pt>
                <c:pt idx="55">
                  <c:v>1.3723899165745971E-4</c:v>
                </c:pt>
                <c:pt idx="56">
                  <c:v>3.3442973865751468E-4</c:v>
                </c:pt>
                <c:pt idx="57">
                  <c:v>1.1869547735611758E-4</c:v>
                </c:pt>
                <c:pt idx="58">
                  <c:v>7.1350574200125801E-5</c:v>
                </c:pt>
                <c:pt idx="59">
                  <c:v>1.0418561361636512E-4</c:v>
                </c:pt>
              </c:numCache>
            </c:numRef>
          </c:xVal>
          <c:yVal>
            <c:numRef>
              <c:f>'100 mA R-1'!$A$3:$A$62</c:f>
              <c:numCache>
                <c:formatCode>General</c:formatCode>
                <c:ptCount val="60"/>
                <c:pt idx="0">
                  <c:v>0.35668003603603604</c:v>
                </c:pt>
                <c:pt idx="1">
                  <c:v>0.29352493693693693</c:v>
                </c:pt>
                <c:pt idx="2">
                  <c:v>0.60406410810810807</c:v>
                </c:pt>
                <c:pt idx="3">
                  <c:v>0.64687372972972979</c:v>
                </c:pt>
                <c:pt idx="4">
                  <c:v>0.52079762162162169</c:v>
                </c:pt>
                <c:pt idx="5">
                  <c:v>0.50845181981981979</c:v>
                </c:pt>
                <c:pt idx="6">
                  <c:v>0.37835358558558563</c:v>
                </c:pt>
                <c:pt idx="7">
                  <c:v>0.4237416216216216</c:v>
                </c:pt>
                <c:pt idx="8">
                  <c:v>0.62262156396396406</c:v>
                </c:pt>
                <c:pt idx="9">
                  <c:v>0.55671311711711724</c:v>
                </c:pt>
                <c:pt idx="10">
                  <c:v>0.58285592792792795</c:v>
                </c:pt>
                <c:pt idx="11">
                  <c:v>0.5010857657657658</c:v>
                </c:pt>
                <c:pt idx="12">
                  <c:v>0.4125958198198198</c:v>
                </c:pt>
                <c:pt idx="13">
                  <c:v>0.38835690090090097</c:v>
                </c:pt>
                <c:pt idx="14">
                  <c:v>0.56987488288288302</c:v>
                </c:pt>
                <c:pt idx="15">
                  <c:v>0.6620754234234234</c:v>
                </c:pt>
                <c:pt idx="16">
                  <c:v>0.55644090090090104</c:v>
                </c:pt>
                <c:pt idx="17">
                  <c:v>0.53700590990990993</c:v>
                </c:pt>
                <c:pt idx="18">
                  <c:v>0.25971618018018022</c:v>
                </c:pt>
                <c:pt idx="19">
                  <c:v>0.28072313513513514</c:v>
                </c:pt>
                <c:pt idx="20">
                  <c:v>0.59406738738738751</c:v>
                </c:pt>
                <c:pt idx="21">
                  <c:v>0.51760263063063072</c:v>
                </c:pt>
                <c:pt idx="22">
                  <c:v>0.59976255855855864</c:v>
                </c:pt>
                <c:pt idx="23">
                  <c:v>0.76470450450450456</c:v>
                </c:pt>
                <c:pt idx="24">
                  <c:v>0.30320630630630629</c:v>
                </c:pt>
                <c:pt idx="25">
                  <c:v>0.21453030630630629</c:v>
                </c:pt>
                <c:pt idx="26">
                  <c:v>0.45207632432432432</c:v>
                </c:pt>
                <c:pt idx="27">
                  <c:v>0.56896598198198201</c:v>
                </c:pt>
                <c:pt idx="28">
                  <c:v>0.69796965765765773</c:v>
                </c:pt>
                <c:pt idx="29">
                  <c:v>0.58040947747747751</c:v>
                </c:pt>
                <c:pt idx="30">
                  <c:v>0.3516547747747748</c:v>
                </c:pt>
                <c:pt idx="31">
                  <c:v>0.29459131531531535</c:v>
                </c:pt>
                <c:pt idx="32">
                  <c:v>0.50953203603603614</c:v>
                </c:pt>
                <c:pt idx="33">
                  <c:v>0.73833470270270285</c:v>
                </c:pt>
                <c:pt idx="34">
                  <c:v>0.64693383783783798</c:v>
                </c:pt>
                <c:pt idx="35">
                  <c:v>0.60112558558558571</c:v>
                </c:pt>
                <c:pt idx="36">
                  <c:v>0.34912349549549554</c:v>
                </c:pt>
                <c:pt idx="37">
                  <c:v>0.29625949549549552</c:v>
                </c:pt>
                <c:pt idx="38">
                  <c:v>0.58531210810810808</c:v>
                </c:pt>
                <c:pt idx="39">
                  <c:v>0.59897246846846852</c:v>
                </c:pt>
                <c:pt idx="40">
                  <c:v>0.58852493693693708</c:v>
                </c:pt>
                <c:pt idx="41">
                  <c:v>0.47555048648648651</c:v>
                </c:pt>
                <c:pt idx="42">
                  <c:v>0.25389920720720727</c:v>
                </c:pt>
                <c:pt idx="43">
                  <c:v>0.30266702702702708</c:v>
                </c:pt>
                <c:pt idx="44">
                  <c:v>0.68404554954954955</c:v>
                </c:pt>
                <c:pt idx="45">
                  <c:v>0.69534576576576579</c:v>
                </c:pt>
                <c:pt idx="46">
                  <c:v>0.41611628828828839</c:v>
                </c:pt>
                <c:pt idx="47">
                  <c:v>0.55432259459459465</c:v>
                </c:pt>
                <c:pt idx="48">
                  <c:v>0.32617715315315321</c:v>
                </c:pt>
                <c:pt idx="49">
                  <c:v>0.34053034234234236</c:v>
                </c:pt>
                <c:pt idx="50">
                  <c:v>0.58746490090090098</c:v>
                </c:pt>
                <c:pt idx="51">
                  <c:v>0.70599156756756754</c:v>
                </c:pt>
                <c:pt idx="52">
                  <c:v>0.54217765765765769</c:v>
                </c:pt>
                <c:pt idx="53">
                  <c:v>0.63434331531531529</c:v>
                </c:pt>
                <c:pt idx="54">
                  <c:v>0.29124515315315319</c:v>
                </c:pt>
                <c:pt idx="55">
                  <c:v>0.26206634234234238</c:v>
                </c:pt>
                <c:pt idx="56">
                  <c:v>0.73505845045045048</c:v>
                </c:pt>
                <c:pt idx="57">
                  <c:v>0.61025628828828826</c:v>
                </c:pt>
                <c:pt idx="58">
                  <c:v>0.69782486486486495</c:v>
                </c:pt>
                <c:pt idx="59">
                  <c:v>0.72363668468468489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17-47D2-991F-BE41BB592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559664"/>
        <c:axId val="310559992"/>
      </c:scatterChart>
      <c:valAx>
        <c:axId val="31055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reciprocal reflectance 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10559992"/>
        <c:crosses val="autoZero"/>
        <c:crossBetween val="midCat"/>
      </c:valAx>
      <c:valAx>
        <c:axId val="31055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1055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</a:t>
            </a:r>
            <a:r>
              <a:rPr lang="en-US" baseline="0"/>
              <a:t> 450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5379538495188102"/>
                  <c:y val="-0.557345800524934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'100 mA R-1'!$U$3:$U$62</c:f>
              <c:numCache>
                <c:formatCode>General</c:formatCode>
                <c:ptCount val="60"/>
                <c:pt idx="0">
                  <c:v>-4.4278222913333636</c:v>
                </c:pt>
                <c:pt idx="1">
                  <c:v>-4.5629530467049175</c:v>
                </c:pt>
                <c:pt idx="2">
                  <c:v>-4.1505858271681957</c:v>
                </c:pt>
                <c:pt idx="3">
                  <c:v>-4.4632987945772635</c:v>
                </c:pt>
                <c:pt idx="4">
                  <c:v>-4.3563392341860165</c:v>
                </c:pt>
                <c:pt idx="5">
                  <c:v>-4.3096032005559586</c:v>
                </c:pt>
                <c:pt idx="6">
                  <c:v>-4.3465915403642086</c:v>
                </c:pt>
                <c:pt idx="7">
                  <c:v>-4.4339203807646896</c:v>
                </c:pt>
                <c:pt idx="8">
                  <c:v>-4.0500155736949077</c:v>
                </c:pt>
                <c:pt idx="9">
                  <c:v>-4.3863033998306156</c:v>
                </c:pt>
                <c:pt idx="10">
                  <c:v>-4.3581314844481795</c:v>
                </c:pt>
                <c:pt idx="11">
                  <c:v>-4.8005387034258229</c:v>
                </c:pt>
                <c:pt idx="12">
                  <c:v>-4.3756718643805081</c:v>
                </c:pt>
                <c:pt idx="13">
                  <c:v>-4.4629476848920611</c:v>
                </c:pt>
                <c:pt idx="14">
                  <c:v>-4.6182763963559115</c:v>
                </c:pt>
                <c:pt idx="15">
                  <c:v>-4.2655178029054728</c:v>
                </c:pt>
                <c:pt idx="16">
                  <c:v>-4.5033763287364463</c:v>
                </c:pt>
                <c:pt idx="17">
                  <c:v>-4.0009917981802072</c:v>
                </c:pt>
                <c:pt idx="18">
                  <c:v>-4.8336147947805888</c:v>
                </c:pt>
                <c:pt idx="19">
                  <c:v>-4.424956500505985</c:v>
                </c:pt>
                <c:pt idx="20">
                  <c:v>-4.8521350090536952</c:v>
                </c:pt>
                <c:pt idx="21">
                  <c:v>-4.6204280653151075</c:v>
                </c:pt>
                <c:pt idx="22">
                  <c:v>-4.5969754005129859</c:v>
                </c:pt>
                <c:pt idx="23">
                  <c:v>-5.0259699195188619</c:v>
                </c:pt>
                <c:pt idx="24">
                  <c:v>-4.3017195884004016</c:v>
                </c:pt>
                <c:pt idx="25">
                  <c:v>-4.2130445945245594</c:v>
                </c:pt>
                <c:pt idx="26">
                  <c:v>-4.6035761445190895</c:v>
                </c:pt>
                <c:pt idx="27">
                  <c:v>-4.3244555848003055</c:v>
                </c:pt>
                <c:pt idx="28">
                  <c:v>-4.5833902845945245</c:v>
                </c:pt>
                <c:pt idx="29">
                  <c:v>-4.2632984814906481</c:v>
                </c:pt>
                <c:pt idx="30">
                  <c:v>-4.372560738281936</c:v>
                </c:pt>
                <c:pt idx="31">
                  <c:v>-4.9297049245460203</c:v>
                </c:pt>
                <c:pt idx="32">
                  <c:v>-4.4562666043764532</c:v>
                </c:pt>
                <c:pt idx="33">
                  <c:v>-4.4545913387504781</c:v>
                </c:pt>
                <c:pt idx="34">
                  <c:v>-4.1429706097921652</c:v>
                </c:pt>
                <c:pt idx="35">
                  <c:v>-3.7797150798664232</c:v>
                </c:pt>
                <c:pt idx="36">
                  <c:v>-4.1469426258974549</c:v>
                </c:pt>
                <c:pt idx="37">
                  <c:v>-4.436342855511799</c:v>
                </c:pt>
                <c:pt idx="38">
                  <c:v>-4.1731111209502663</c:v>
                </c:pt>
                <c:pt idx="39">
                  <c:v>-4.1328317110717343</c:v>
                </c:pt>
                <c:pt idx="40">
                  <c:v>-4.0304650018531403</c:v>
                </c:pt>
                <c:pt idx="41">
                  <c:v>-4.2967589221346145</c:v>
                </c:pt>
                <c:pt idx="42">
                  <c:v>-4.4051266383519332</c:v>
                </c:pt>
                <c:pt idx="43">
                  <c:v>-4.3044002968098694</c:v>
                </c:pt>
                <c:pt idx="44">
                  <c:v>-4.0795524996409966</c:v>
                </c:pt>
                <c:pt idx="45">
                  <c:v>-4.4263917403346857</c:v>
                </c:pt>
                <c:pt idx="46">
                  <c:v>-4.2510282332832761</c:v>
                </c:pt>
                <c:pt idx="47">
                  <c:v>-4.5181632528215152</c:v>
                </c:pt>
                <c:pt idx="48">
                  <c:v>-3.9855189605980432</c:v>
                </c:pt>
                <c:pt idx="49">
                  <c:v>-4.2156905992802622</c:v>
                </c:pt>
                <c:pt idx="50">
                  <c:v>-4.5369667393043605</c:v>
                </c:pt>
                <c:pt idx="51">
                  <c:v>-4.1058611280724033</c:v>
                </c:pt>
                <c:pt idx="52">
                  <c:v>-4.3224882081557174</c:v>
                </c:pt>
                <c:pt idx="53">
                  <c:v>-3.9768318151609647</c:v>
                </c:pt>
                <c:pt idx="54">
                  <c:v>-4.2203786124406504</c:v>
                </c:pt>
                <c:pt idx="55">
                  <c:v>-3.9968701006778793</c:v>
                </c:pt>
                <c:pt idx="56">
                  <c:v>-4.0028639883297679</c:v>
                </c:pt>
                <c:pt idx="57">
                  <c:v>-4.3587179545514356</c:v>
                </c:pt>
                <c:pt idx="58">
                  <c:v>-4.5266821198715217</c:v>
                </c:pt>
                <c:pt idx="59">
                  <c:v>-4.4518973973737914</c:v>
                </c:pt>
              </c:numCache>
            </c:numRef>
          </c:xVal>
          <c:yVal>
            <c:numRef>
              <c:f>'100 mA R-1'!$K$3:$K$62</c:f>
              <c:numCache>
                <c:formatCode>General</c:formatCode>
                <c:ptCount val="60"/>
                <c:pt idx="0">
                  <c:v>-0.44772119815260664</c:v>
                </c:pt>
                <c:pt idx="1">
                  <c:v>-0.53235499658313223</c:v>
                </c:pt>
                <c:pt idx="2">
                  <c:v>-0.2189169681335911</c:v>
                </c:pt>
                <c:pt idx="3">
                  <c:v>-0.18918048568913012</c:v>
                </c:pt>
                <c:pt idx="4">
                  <c:v>-0.28333100777120884</c:v>
                </c:pt>
                <c:pt idx="5">
                  <c:v>-0.29375019392656754</c:v>
                </c:pt>
                <c:pt idx="6">
                  <c:v>-0.42210214595000051</c:v>
                </c:pt>
                <c:pt idx="7">
                  <c:v>-0.37289887573746205</c:v>
                </c:pt>
                <c:pt idx="8">
                  <c:v>-0.20577584197605508</c:v>
                </c:pt>
                <c:pt idx="9">
                  <c:v>-0.25436854584867491</c:v>
                </c:pt>
                <c:pt idx="10">
                  <c:v>-0.23443878218497172</c:v>
                </c:pt>
                <c:pt idx="11">
                  <c:v>-0.3000879339910783</c:v>
                </c:pt>
                <c:pt idx="12">
                  <c:v>-0.38447517635894585</c:v>
                </c:pt>
                <c:pt idx="13">
                  <c:v>-0.41076897325296796</c:v>
                </c:pt>
                <c:pt idx="14">
                  <c:v>-0.24422048404345417</c:v>
                </c:pt>
                <c:pt idx="15">
                  <c:v>-0.17909253305160985</c:v>
                </c:pt>
                <c:pt idx="16">
                  <c:v>-0.25458095491521976</c:v>
                </c:pt>
                <c:pt idx="17">
                  <c:v>-0.27002093473407746</c:v>
                </c:pt>
                <c:pt idx="18">
                  <c:v>-0.58550099321214555</c:v>
                </c:pt>
                <c:pt idx="19">
                  <c:v>-0.55172179453514769</c:v>
                </c:pt>
                <c:pt idx="20">
                  <c:v>-0.22616428850272438</c:v>
                </c:pt>
                <c:pt idx="21">
                  <c:v>-0.28600352510314342</c:v>
                </c:pt>
                <c:pt idx="22">
                  <c:v>-0.22202064947838127</c:v>
                </c:pt>
                <c:pt idx="23">
                  <c:v>-0.1165063515847221</c:v>
                </c:pt>
                <c:pt idx="24">
                  <c:v>-0.51826177017208142</c:v>
                </c:pt>
                <c:pt idx="25">
                  <c:v>-0.66851134715349569</c:v>
                </c:pt>
                <c:pt idx="26">
                  <c:v>-0.34478823679349024</c:v>
                </c:pt>
                <c:pt idx="27">
                  <c:v>-0.24491369894615839</c:v>
                </c:pt>
                <c:pt idx="28">
                  <c:v>-0.15616345674398999</c:v>
                </c:pt>
                <c:pt idx="29">
                  <c:v>-0.23626550460341691</c:v>
                </c:pt>
                <c:pt idx="30">
                  <c:v>-0.45388348135235551</c:v>
                </c:pt>
                <c:pt idx="31">
                  <c:v>-0.53078006050163951</c:v>
                </c:pt>
                <c:pt idx="32">
                  <c:v>-0.29282850520754122</c:v>
                </c:pt>
                <c:pt idx="33">
                  <c:v>-0.13174671868561783</c:v>
                </c:pt>
                <c:pt idx="34">
                  <c:v>-0.18914013251707859</c:v>
                </c:pt>
                <c:pt idx="35">
                  <c:v>-0.22103478685061345</c:v>
                </c:pt>
                <c:pt idx="36">
                  <c:v>-0.45702092282523754</c:v>
                </c:pt>
                <c:pt idx="37">
                  <c:v>-0.52832772106552328</c:v>
                </c:pt>
                <c:pt idx="38">
                  <c:v>-0.23261249172359977</c:v>
                </c:pt>
                <c:pt idx="39">
                  <c:v>-0.22259313932523428</c:v>
                </c:pt>
                <c:pt idx="40">
                  <c:v>-0.23023513053565159</c:v>
                </c:pt>
                <c:pt idx="41">
                  <c:v>-0.32280336970749013</c:v>
                </c:pt>
                <c:pt idx="42">
                  <c:v>-0.5953386551958828</c:v>
                </c:pt>
                <c:pt idx="43">
                  <c:v>-0.51903488912008766</c:v>
                </c:pt>
                <c:pt idx="44">
                  <c:v>-0.16491497831002405</c:v>
                </c:pt>
                <c:pt idx="45">
                  <c:v>-0.15779918559290917</c:v>
                </c:pt>
                <c:pt idx="46">
                  <c:v>-0.38078528402615319</c:v>
                </c:pt>
                <c:pt idx="47">
                  <c:v>-0.25623741888586454</c:v>
                </c:pt>
                <c:pt idx="48">
                  <c:v>-0.48654646207871399</c:v>
                </c:pt>
                <c:pt idx="49">
                  <c:v>-0.46784418500009278</c:v>
                </c:pt>
                <c:pt idx="50">
                  <c:v>-0.23101807595055687</c:v>
                </c:pt>
                <c:pt idx="51">
                  <c:v>-0.15120048617304743</c:v>
                </c:pt>
                <c:pt idx="52">
                  <c:v>-0.26585838302243792</c:v>
                </c:pt>
                <c:pt idx="53">
                  <c:v>-0.19767563235132121</c:v>
                </c:pt>
                <c:pt idx="54">
                  <c:v>-0.53574129335255216</c:v>
                </c:pt>
                <c:pt idx="55">
                  <c:v>-0.58158875270322707</c:v>
                </c:pt>
                <c:pt idx="56">
                  <c:v>-0.13367812527118361</c:v>
                </c:pt>
                <c:pt idx="57">
                  <c:v>-0.2144877367697107</c:v>
                </c:pt>
                <c:pt idx="58">
                  <c:v>-0.15625355985034289</c:v>
                </c:pt>
                <c:pt idx="59">
                  <c:v>-0.14047942474162162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25-4DEA-9FA1-2DCFF84FE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178160"/>
        <c:axId val="385178488"/>
      </c:scatterChart>
      <c:valAx>
        <c:axId val="38517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reciprocal reflectance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85178488"/>
        <c:crosses val="autoZero"/>
        <c:crossBetween val="midCat"/>
      </c:valAx>
      <c:valAx>
        <c:axId val="38517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chlorophyll content (ug/ml)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8517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500</a:t>
            </a:r>
            <a:r>
              <a:rPr lang="en-US" baseline="0"/>
              <a:t>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63014698162729654"/>
                  <c:y val="-0.283093467483231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'100 mA R-1'!$V$3:$V$62</c:f>
              <c:numCache>
                <c:formatCode>General</c:formatCode>
                <c:ptCount val="60"/>
                <c:pt idx="0">
                  <c:v>-4.226704078584012</c:v>
                </c:pt>
                <c:pt idx="1">
                  <c:v>-4.2902290193374206</c:v>
                </c:pt>
                <c:pt idx="2">
                  <c:v>-3.9706077697606923</c:v>
                </c:pt>
                <c:pt idx="3">
                  <c:v>-3.9657813479691058</c:v>
                </c:pt>
                <c:pt idx="4">
                  <c:v>-4.1772564989580951</c:v>
                </c:pt>
                <c:pt idx="5">
                  <c:v>-4.0425925038367492</c:v>
                </c:pt>
                <c:pt idx="6">
                  <c:v>-4.3621004904292162</c:v>
                </c:pt>
                <c:pt idx="7">
                  <c:v>-4.2388399698708792</c:v>
                </c:pt>
                <c:pt idx="8">
                  <c:v>-3.9055067040493605</c:v>
                </c:pt>
                <c:pt idx="9">
                  <c:v>-4.3535028324436738</c:v>
                </c:pt>
                <c:pt idx="10">
                  <c:v>-3.8440092413382376</c:v>
                </c:pt>
                <c:pt idx="11">
                  <c:v>-4.6219021582703066</c:v>
                </c:pt>
                <c:pt idx="12">
                  <c:v>-4.4615102551017953</c:v>
                </c:pt>
                <c:pt idx="13">
                  <c:v>-4.211491071162369</c:v>
                </c:pt>
                <c:pt idx="14">
                  <c:v>-4.3380639285480056</c:v>
                </c:pt>
                <c:pt idx="15">
                  <c:v>-4.0503390329280053</c:v>
                </c:pt>
                <c:pt idx="16">
                  <c:v>-4.4302007289979803</c:v>
                </c:pt>
                <c:pt idx="17">
                  <c:v>-4.027598627022333</c:v>
                </c:pt>
                <c:pt idx="18">
                  <c:v>-4.5829447808047101</c:v>
                </c:pt>
                <c:pt idx="19">
                  <c:v>-4.3667330457050175</c:v>
                </c:pt>
                <c:pt idx="20">
                  <c:v>-4.5678154802189566</c:v>
                </c:pt>
                <c:pt idx="21">
                  <c:v>-4.5749087584729287</c:v>
                </c:pt>
                <c:pt idx="22">
                  <c:v>-4.1836603805683765</c:v>
                </c:pt>
                <c:pt idx="23">
                  <c:v>-4.8342224811258108</c:v>
                </c:pt>
                <c:pt idx="24">
                  <c:v>-4.1671778055747968</c:v>
                </c:pt>
                <c:pt idx="25">
                  <c:v>-4.200664097446456</c:v>
                </c:pt>
                <c:pt idx="26">
                  <c:v>-4.3763476167626791</c:v>
                </c:pt>
                <c:pt idx="27">
                  <c:v>-4.1941824320910186</c:v>
                </c:pt>
                <c:pt idx="28">
                  <c:v>-4.4735758184295031</c:v>
                </c:pt>
                <c:pt idx="29">
                  <c:v>-3.8441459439311694</c:v>
                </c:pt>
                <c:pt idx="30">
                  <c:v>-4.2049320871209446</c:v>
                </c:pt>
                <c:pt idx="31">
                  <c:v>-4.6260009957216388</c:v>
                </c:pt>
                <c:pt idx="32">
                  <c:v>-4.4440827615423588</c:v>
                </c:pt>
                <c:pt idx="33">
                  <c:v>-4.1749022338710446</c:v>
                </c:pt>
                <c:pt idx="34">
                  <c:v>-3.499403219381068</c:v>
                </c:pt>
                <c:pt idx="35">
                  <c:v>-3.6601490216848069</c:v>
                </c:pt>
                <c:pt idx="36">
                  <c:v>-3.811080885645775</c:v>
                </c:pt>
                <c:pt idx="37">
                  <c:v>-4.2911249962204785</c:v>
                </c:pt>
                <c:pt idx="38">
                  <c:v>-4.1309863281570429</c:v>
                </c:pt>
                <c:pt idx="39">
                  <c:v>-3.5877880431860456</c:v>
                </c:pt>
                <c:pt idx="40">
                  <c:v>-3.9563162756684531</c:v>
                </c:pt>
                <c:pt idx="41">
                  <c:v>-4.0302179348233276</c:v>
                </c:pt>
                <c:pt idx="42">
                  <c:v>-4.1752210923293269</c:v>
                </c:pt>
                <c:pt idx="43">
                  <c:v>-4.3736779803862191</c:v>
                </c:pt>
                <c:pt idx="44">
                  <c:v>-3.7044289118897251</c:v>
                </c:pt>
                <c:pt idx="45">
                  <c:v>-3.7776846934044133</c:v>
                </c:pt>
                <c:pt idx="46">
                  <c:v>-4.1515734897760428</c:v>
                </c:pt>
                <c:pt idx="47">
                  <c:v>-3.9997987561187007</c:v>
                </c:pt>
                <c:pt idx="48">
                  <c:v>-4.2359669987196389</c:v>
                </c:pt>
                <c:pt idx="49">
                  <c:v>-4.1802287200688886</c:v>
                </c:pt>
                <c:pt idx="50">
                  <c:v>-3.9980446661490441</c:v>
                </c:pt>
                <c:pt idx="51">
                  <c:v>-4.1002021125918535</c:v>
                </c:pt>
                <c:pt idx="52">
                  <c:v>-3.8434165881369577</c:v>
                </c:pt>
                <c:pt idx="53">
                  <c:v>-3.4090173195769382</c:v>
                </c:pt>
                <c:pt idx="54">
                  <c:v>-4.1402056959371381</c:v>
                </c:pt>
                <c:pt idx="55">
                  <c:v>-3.9125283618867779</c:v>
                </c:pt>
                <c:pt idx="56">
                  <c:v>-3.5321847483833952</c:v>
                </c:pt>
                <c:pt idx="57">
                  <c:v>-3.9880559540159699</c:v>
                </c:pt>
                <c:pt idx="58">
                  <c:v>-4.3986481065787775</c:v>
                </c:pt>
                <c:pt idx="59">
                  <c:v>-4.0961928352842456</c:v>
                </c:pt>
              </c:numCache>
            </c:numRef>
          </c:xVal>
          <c:yVal>
            <c:numRef>
              <c:f>'100 mA R-1'!$K$3:$K$62</c:f>
              <c:numCache>
                <c:formatCode>General</c:formatCode>
                <c:ptCount val="60"/>
                <c:pt idx="0">
                  <c:v>-0.44772119815260664</c:v>
                </c:pt>
                <c:pt idx="1">
                  <c:v>-0.53235499658313223</c:v>
                </c:pt>
                <c:pt idx="2">
                  <c:v>-0.2189169681335911</c:v>
                </c:pt>
                <c:pt idx="3">
                  <c:v>-0.18918048568913012</c:v>
                </c:pt>
                <c:pt idx="4">
                  <c:v>-0.28333100777120884</c:v>
                </c:pt>
                <c:pt idx="5">
                  <c:v>-0.29375019392656754</c:v>
                </c:pt>
                <c:pt idx="6">
                  <c:v>-0.42210214595000051</c:v>
                </c:pt>
                <c:pt idx="7">
                  <c:v>-0.37289887573746205</c:v>
                </c:pt>
                <c:pt idx="8">
                  <c:v>-0.20577584197605508</c:v>
                </c:pt>
                <c:pt idx="9">
                  <c:v>-0.25436854584867491</c:v>
                </c:pt>
                <c:pt idx="10">
                  <c:v>-0.23443878218497172</c:v>
                </c:pt>
                <c:pt idx="11">
                  <c:v>-0.3000879339910783</c:v>
                </c:pt>
                <c:pt idx="12">
                  <c:v>-0.38447517635894585</c:v>
                </c:pt>
                <c:pt idx="13">
                  <c:v>-0.41076897325296796</c:v>
                </c:pt>
                <c:pt idx="14">
                  <c:v>-0.24422048404345417</c:v>
                </c:pt>
                <c:pt idx="15">
                  <c:v>-0.17909253305160985</c:v>
                </c:pt>
                <c:pt idx="16">
                  <c:v>-0.25458095491521976</c:v>
                </c:pt>
                <c:pt idx="17">
                  <c:v>-0.27002093473407746</c:v>
                </c:pt>
                <c:pt idx="18">
                  <c:v>-0.58550099321214555</c:v>
                </c:pt>
                <c:pt idx="19">
                  <c:v>-0.55172179453514769</c:v>
                </c:pt>
                <c:pt idx="20">
                  <c:v>-0.22616428850272438</c:v>
                </c:pt>
                <c:pt idx="21">
                  <c:v>-0.28600352510314342</c:v>
                </c:pt>
                <c:pt idx="22">
                  <c:v>-0.22202064947838127</c:v>
                </c:pt>
                <c:pt idx="23">
                  <c:v>-0.1165063515847221</c:v>
                </c:pt>
                <c:pt idx="24">
                  <c:v>-0.51826177017208142</c:v>
                </c:pt>
                <c:pt idx="25">
                  <c:v>-0.66851134715349569</c:v>
                </c:pt>
                <c:pt idx="26">
                  <c:v>-0.34478823679349024</c:v>
                </c:pt>
                <c:pt idx="27">
                  <c:v>-0.24491369894615839</c:v>
                </c:pt>
                <c:pt idx="28">
                  <c:v>-0.15616345674398999</c:v>
                </c:pt>
                <c:pt idx="29">
                  <c:v>-0.23626550460341691</c:v>
                </c:pt>
                <c:pt idx="30">
                  <c:v>-0.45388348135235551</c:v>
                </c:pt>
                <c:pt idx="31">
                  <c:v>-0.53078006050163951</c:v>
                </c:pt>
                <c:pt idx="32">
                  <c:v>-0.29282850520754122</c:v>
                </c:pt>
                <c:pt idx="33">
                  <c:v>-0.13174671868561783</c:v>
                </c:pt>
                <c:pt idx="34">
                  <c:v>-0.18914013251707859</c:v>
                </c:pt>
                <c:pt idx="35">
                  <c:v>-0.22103478685061345</c:v>
                </c:pt>
                <c:pt idx="36">
                  <c:v>-0.45702092282523754</c:v>
                </c:pt>
                <c:pt idx="37">
                  <c:v>-0.52832772106552328</c:v>
                </c:pt>
                <c:pt idx="38">
                  <c:v>-0.23261249172359977</c:v>
                </c:pt>
                <c:pt idx="39">
                  <c:v>-0.22259313932523428</c:v>
                </c:pt>
                <c:pt idx="40">
                  <c:v>-0.23023513053565159</c:v>
                </c:pt>
                <c:pt idx="41">
                  <c:v>-0.32280336970749013</c:v>
                </c:pt>
                <c:pt idx="42">
                  <c:v>-0.5953386551958828</c:v>
                </c:pt>
                <c:pt idx="43">
                  <c:v>-0.51903488912008766</c:v>
                </c:pt>
                <c:pt idx="44">
                  <c:v>-0.16491497831002405</c:v>
                </c:pt>
                <c:pt idx="45">
                  <c:v>-0.15779918559290917</c:v>
                </c:pt>
                <c:pt idx="46">
                  <c:v>-0.38078528402615319</c:v>
                </c:pt>
                <c:pt idx="47">
                  <c:v>-0.25623741888586454</c:v>
                </c:pt>
                <c:pt idx="48">
                  <c:v>-0.48654646207871399</c:v>
                </c:pt>
                <c:pt idx="49">
                  <c:v>-0.46784418500009278</c:v>
                </c:pt>
                <c:pt idx="50">
                  <c:v>-0.23101807595055687</c:v>
                </c:pt>
                <c:pt idx="51">
                  <c:v>-0.15120048617304743</c:v>
                </c:pt>
                <c:pt idx="52">
                  <c:v>-0.26585838302243792</c:v>
                </c:pt>
                <c:pt idx="53">
                  <c:v>-0.19767563235132121</c:v>
                </c:pt>
                <c:pt idx="54">
                  <c:v>-0.53574129335255216</c:v>
                </c:pt>
                <c:pt idx="55">
                  <c:v>-0.58158875270322707</c:v>
                </c:pt>
                <c:pt idx="56">
                  <c:v>-0.13367812527118361</c:v>
                </c:pt>
                <c:pt idx="57">
                  <c:v>-0.2144877367697107</c:v>
                </c:pt>
                <c:pt idx="58">
                  <c:v>-0.15625355985034289</c:v>
                </c:pt>
                <c:pt idx="59">
                  <c:v>-0.14047942474162162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89-42CB-86BD-B9B3153FC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996136"/>
        <c:axId val="451995808"/>
      </c:scatterChart>
      <c:valAx>
        <c:axId val="45199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reciprocal reflectance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1995808"/>
        <c:crosses val="autoZero"/>
        <c:crossBetween val="midCat"/>
      </c:valAx>
      <c:valAx>
        <c:axId val="4519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chlorophyll content(ug/ml)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1996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550</a:t>
            </a:r>
            <a:r>
              <a:rPr lang="en-US" baseline="0"/>
              <a:t>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63404527559055113"/>
                  <c:y val="-0.243117891513560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'100 mA R-1'!$W$3:$W$62</c:f>
              <c:numCache>
                <c:formatCode>General</c:formatCode>
                <c:ptCount val="60"/>
                <c:pt idx="0">
                  <c:v>-4.657274846666871</c:v>
                </c:pt>
                <c:pt idx="1">
                  <c:v>-4.6682004110126787</c:v>
                </c:pt>
                <c:pt idx="2">
                  <c:v>-4.3199703780223686</c:v>
                </c:pt>
                <c:pt idx="3">
                  <c:v>-4.2574604731308963</c:v>
                </c:pt>
                <c:pt idx="4">
                  <c:v>-4.4970297633331162</c:v>
                </c:pt>
                <c:pt idx="5">
                  <c:v>-4.3874145534548337</c:v>
                </c:pt>
                <c:pt idx="6">
                  <c:v>-4.5149989438348666</c:v>
                </c:pt>
                <c:pt idx="7">
                  <c:v>-4.4605338908518402</c:v>
                </c:pt>
                <c:pt idx="8">
                  <c:v>-4.2001490284118175</c:v>
                </c:pt>
                <c:pt idx="9">
                  <c:v>-4.6135514529801922</c:v>
                </c:pt>
                <c:pt idx="10">
                  <c:v>-4.2684079580657546</c:v>
                </c:pt>
                <c:pt idx="11">
                  <c:v>-5.0337255790098032</c:v>
                </c:pt>
                <c:pt idx="12">
                  <c:v>-4.63659868869596</c:v>
                </c:pt>
                <c:pt idx="13">
                  <c:v>-4.6044220767186923</c:v>
                </c:pt>
                <c:pt idx="14">
                  <c:v>-4.638591952960633</c:v>
                </c:pt>
                <c:pt idx="15">
                  <c:v>-4.4258230349891381</c:v>
                </c:pt>
                <c:pt idx="16">
                  <c:v>-4.6267430995669043</c:v>
                </c:pt>
                <c:pt idx="17">
                  <c:v>-4.4534512058804099</c:v>
                </c:pt>
                <c:pt idx="18">
                  <c:v>-4.941727414047441</c:v>
                </c:pt>
                <c:pt idx="19">
                  <c:v>-4.7291150142755711</c:v>
                </c:pt>
                <c:pt idx="20">
                  <c:v>-4.8641755259258632</c:v>
                </c:pt>
                <c:pt idx="21">
                  <c:v>-4.9195305270250707</c:v>
                </c:pt>
                <c:pt idx="22">
                  <c:v>-4.6411657383802751</c:v>
                </c:pt>
                <c:pt idx="23">
                  <c:v>-5.014465558454658</c:v>
                </c:pt>
                <c:pt idx="24">
                  <c:v>-4.6433011287664083</c:v>
                </c:pt>
                <c:pt idx="25">
                  <c:v>-4.6893535275663769</c:v>
                </c:pt>
                <c:pt idx="26">
                  <c:v>-4.6382033177040167</c:v>
                </c:pt>
                <c:pt idx="27">
                  <c:v>-4.5789921797047839</c:v>
                </c:pt>
                <c:pt idx="28">
                  <c:v>-4.6345230915715954</c:v>
                </c:pt>
                <c:pt idx="29">
                  <c:v>-4.227718932221272</c:v>
                </c:pt>
                <c:pt idx="30">
                  <c:v>-4.5117657833074549</c:v>
                </c:pt>
                <c:pt idx="31">
                  <c:v>-4.9926042698715394</c:v>
                </c:pt>
                <c:pt idx="32">
                  <c:v>-4.6579681581983108</c:v>
                </c:pt>
                <c:pt idx="33">
                  <c:v>-4.4395653174737122</c:v>
                </c:pt>
                <c:pt idx="34">
                  <c:v>-3.9264174505241169</c:v>
                </c:pt>
                <c:pt idx="35">
                  <c:v>-4.1484901670164565</c:v>
                </c:pt>
                <c:pt idx="36">
                  <c:v>-4.4424816822293378</c:v>
                </c:pt>
                <c:pt idx="37">
                  <c:v>-4.6951038081227443</c:v>
                </c:pt>
                <c:pt idx="38">
                  <c:v>-4.335383410357192</c:v>
                </c:pt>
                <c:pt idx="39">
                  <c:v>-4.0233070982637624</c:v>
                </c:pt>
                <c:pt idx="40">
                  <c:v>-4.3404760317997955</c:v>
                </c:pt>
                <c:pt idx="41">
                  <c:v>-4.3418605309560103</c:v>
                </c:pt>
                <c:pt idx="42">
                  <c:v>-4.5937554812126518</c:v>
                </c:pt>
                <c:pt idx="43">
                  <c:v>-4.6550359915259314</c:v>
                </c:pt>
                <c:pt idx="44">
                  <c:v>-4.171038240914938</c:v>
                </c:pt>
                <c:pt idx="45">
                  <c:v>-4.1437831183355707</c:v>
                </c:pt>
                <c:pt idx="46">
                  <c:v>-4.5418301031307333</c:v>
                </c:pt>
                <c:pt idx="47">
                  <c:v>-4.386721204880093</c:v>
                </c:pt>
                <c:pt idx="48">
                  <c:v>-4.600859694323173</c:v>
                </c:pt>
                <c:pt idx="49">
                  <c:v>-4.5723701240241086</c:v>
                </c:pt>
                <c:pt idx="50">
                  <c:v>-4.4126189338553141</c:v>
                </c:pt>
                <c:pt idx="51">
                  <c:v>-4.3986461864202235</c:v>
                </c:pt>
                <c:pt idx="52">
                  <c:v>-4.265510326546778</c:v>
                </c:pt>
                <c:pt idx="53">
                  <c:v>-3.7960480774710312</c:v>
                </c:pt>
                <c:pt idx="54">
                  <c:v>-4.5259498858566731</c:v>
                </c:pt>
                <c:pt idx="55">
                  <c:v>-4.42819194190999</c:v>
                </c:pt>
                <c:pt idx="56">
                  <c:v>-4.0129748148767623</c:v>
                </c:pt>
                <c:pt idx="57">
                  <c:v>-4.3134900104957152</c:v>
                </c:pt>
                <c:pt idx="58">
                  <c:v>-4.6768604381049927</c:v>
                </c:pt>
                <c:pt idx="59">
                  <c:v>-4.4010310753534228</c:v>
                </c:pt>
              </c:numCache>
            </c:numRef>
          </c:xVal>
          <c:yVal>
            <c:numRef>
              <c:f>'100 mA R-1'!$K$3:$K$62</c:f>
              <c:numCache>
                <c:formatCode>General</c:formatCode>
                <c:ptCount val="60"/>
                <c:pt idx="0">
                  <c:v>-0.44772119815260664</c:v>
                </c:pt>
                <c:pt idx="1">
                  <c:v>-0.53235499658313223</c:v>
                </c:pt>
                <c:pt idx="2">
                  <c:v>-0.2189169681335911</c:v>
                </c:pt>
                <c:pt idx="3">
                  <c:v>-0.18918048568913012</c:v>
                </c:pt>
                <c:pt idx="4">
                  <c:v>-0.28333100777120884</c:v>
                </c:pt>
                <c:pt idx="5">
                  <c:v>-0.29375019392656754</c:v>
                </c:pt>
                <c:pt idx="6">
                  <c:v>-0.42210214595000051</c:v>
                </c:pt>
                <c:pt idx="7">
                  <c:v>-0.37289887573746205</c:v>
                </c:pt>
                <c:pt idx="8">
                  <c:v>-0.20577584197605508</c:v>
                </c:pt>
                <c:pt idx="9">
                  <c:v>-0.25436854584867491</c:v>
                </c:pt>
                <c:pt idx="10">
                  <c:v>-0.23443878218497172</c:v>
                </c:pt>
                <c:pt idx="11">
                  <c:v>-0.3000879339910783</c:v>
                </c:pt>
                <c:pt idx="12">
                  <c:v>-0.38447517635894585</c:v>
                </c:pt>
                <c:pt idx="13">
                  <c:v>-0.41076897325296796</c:v>
                </c:pt>
                <c:pt idx="14">
                  <c:v>-0.24422048404345417</c:v>
                </c:pt>
                <c:pt idx="15">
                  <c:v>-0.17909253305160985</c:v>
                </c:pt>
                <c:pt idx="16">
                  <c:v>-0.25458095491521976</c:v>
                </c:pt>
                <c:pt idx="17">
                  <c:v>-0.27002093473407746</c:v>
                </c:pt>
                <c:pt idx="18">
                  <c:v>-0.58550099321214555</c:v>
                </c:pt>
                <c:pt idx="19">
                  <c:v>-0.55172179453514769</c:v>
                </c:pt>
                <c:pt idx="20">
                  <c:v>-0.22616428850272438</c:v>
                </c:pt>
                <c:pt idx="21">
                  <c:v>-0.28600352510314342</c:v>
                </c:pt>
                <c:pt idx="22">
                  <c:v>-0.22202064947838127</c:v>
                </c:pt>
                <c:pt idx="23">
                  <c:v>-0.1165063515847221</c:v>
                </c:pt>
                <c:pt idx="24">
                  <c:v>-0.51826177017208142</c:v>
                </c:pt>
                <c:pt idx="25">
                  <c:v>-0.66851134715349569</c:v>
                </c:pt>
                <c:pt idx="26">
                  <c:v>-0.34478823679349024</c:v>
                </c:pt>
                <c:pt idx="27">
                  <c:v>-0.24491369894615839</c:v>
                </c:pt>
                <c:pt idx="28">
                  <c:v>-0.15616345674398999</c:v>
                </c:pt>
                <c:pt idx="29">
                  <c:v>-0.23626550460341691</c:v>
                </c:pt>
                <c:pt idx="30">
                  <c:v>-0.45388348135235551</c:v>
                </c:pt>
                <c:pt idx="31">
                  <c:v>-0.53078006050163951</c:v>
                </c:pt>
                <c:pt idx="32">
                  <c:v>-0.29282850520754122</c:v>
                </c:pt>
                <c:pt idx="33">
                  <c:v>-0.13174671868561783</c:v>
                </c:pt>
                <c:pt idx="34">
                  <c:v>-0.18914013251707859</c:v>
                </c:pt>
                <c:pt idx="35">
                  <c:v>-0.22103478685061345</c:v>
                </c:pt>
                <c:pt idx="36">
                  <c:v>-0.45702092282523754</c:v>
                </c:pt>
                <c:pt idx="37">
                  <c:v>-0.52832772106552328</c:v>
                </c:pt>
                <c:pt idx="38">
                  <c:v>-0.23261249172359977</c:v>
                </c:pt>
                <c:pt idx="39">
                  <c:v>-0.22259313932523428</c:v>
                </c:pt>
                <c:pt idx="40">
                  <c:v>-0.23023513053565159</c:v>
                </c:pt>
                <c:pt idx="41">
                  <c:v>-0.32280336970749013</c:v>
                </c:pt>
                <c:pt idx="42">
                  <c:v>-0.5953386551958828</c:v>
                </c:pt>
                <c:pt idx="43">
                  <c:v>-0.51903488912008766</c:v>
                </c:pt>
                <c:pt idx="44">
                  <c:v>-0.16491497831002405</c:v>
                </c:pt>
                <c:pt idx="45">
                  <c:v>-0.15779918559290917</c:v>
                </c:pt>
                <c:pt idx="46">
                  <c:v>-0.38078528402615319</c:v>
                </c:pt>
                <c:pt idx="47">
                  <c:v>-0.25623741888586454</c:v>
                </c:pt>
                <c:pt idx="48">
                  <c:v>-0.48654646207871399</c:v>
                </c:pt>
                <c:pt idx="49">
                  <c:v>-0.46784418500009278</c:v>
                </c:pt>
                <c:pt idx="50">
                  <c:v>-0.23101807595055687</c:v>
                </c:pt>
                <c:pt idx="51">
                  <c:v>-0.15120048617304743</c:v>
                </c:pt>
                <c:pt idx="52">
                  <c:v>-0.26585838302243792</c:v>
                </c:pt>
                <c:pt idx="53">
                  <c:v>-0.19767563235132121</c:v>
                </c:pt>
                <c:pt idx="54">
                  <c:v>-0.53574129335255216</c:v>
                </c:pt>
                <c:pt idx="55">
                  <c:v>-0.58158875270322707</c:v>
                </c:pt>
                <c:pt idx="56">
                  <c:v>-0.13367812527118361</c:v>
                </c:pt>
                <c:pt idx="57">
                  <c:v>-0.2144877367697107</c:v>
                </c:pt>
                <c:pt idx="58">
                  <c:v>-0.15625355985034289</c:v>
                </c:pt>
                <c:pt idx="59">
                  <c:v>-0.14047942474162162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60-41E2-90F8-A6077EE9B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297016"/>
        <c:axId val="381297344"/>
      </c:scatterChart>
      <c:valAx>
        <c:axId val="381297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reciprocal reflectance 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81297344"/>
        <c:crosses val="autoZero"/>
        <c:crossBetween val="midCat"/>
      </c:valAx>
      <c:valAx>
        <c:axId val="38129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chlorophyll content (ug/ml)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81297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570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64084886264216978"/>
                  <c:y val="-0.258510863225430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'100 mA R-1'!$X$3:$X$62</c:f>
              <c:numCache>
                <c:formatCode>General</c:formatCode>
                <c:ptCount val="60"/>
                <c:pt idx="0">
                  <c:v>-4.6209162110183701</c:v>
                </c:pt>
                <c:pt idx="1">
                  <c:v>-4.659357649094118</c:v>
                </c:pt>
                <c:pt idx="2">
                  <c:v>-4.3141033025851865</c:v>
                </c:pt>
                <c:pt idx="3">
                  <c:v>-4.2804572825593201</c:v>
                </c:pt>
                <c:pt idx="4">
                  <c:v>-4.4788689140645017</c:v>
                </c:pt>
                <c:pt idx="5">
                  <c:v>-4.3649504446899048</c:v>
                </c:pt>
                <c:pt idx="6">
                  <c:v>-4.5449073415312453</c:v>
                </c:pt>
                <c:pt idx="7">
                  <c:v>-4.426518038718358</c:v>
                </c:pt>
                <c:pt idx="8">
                  <c:v>-4.189644405689636</c:v>
                </c:pt>
                <c:pt idx="9">
                  <c:v>-4.6171197132284991</c:v>
                </c:pt>
                <c:pt idx="10">
                  <c:v>-4.2260376955520353</c:v>
                </c:pt>
                <c:pt idx="11">
                  <c:v>-4.987779174885139</c:v>
                </c:pt>
                <c:pt idx="12">
                  <c:v>-4.6481741935720926</c:v>
                </c:pt>
                <c:pt idx="13">
                  <c:v>-4.5830538499504021</c:v>
                </c:pt>
                <c:pt idx="14">
                  <c:v>-4.6339281951732785</c:v>
                </c:pt>
                <c:pt idx="15">
                  <c:v>-4.4025290022823445</c:v>
                </c:pt>
                <c:pt idx="16">
                  <c:v>-4.6328315164729359</c:v>
                </c:pt>
                <c:pt idx="17">
                  <c:v>-4.4010751801938559</c:v>
                </c:pt>
                <c:pt idx="18">
                  <c:v>-4.929878098336526</c:v>
                </c:pt>
                <c:pt idx="19">
                  <c:v>-4.6938745982028136</c:v>
                </c:pt>
                <c:pt idx="20">
                  <c:v>-4.8516158536711567</c:v>
                </c:pt>
                <c:pt idx="21">
                  <c:v>-4.8718295962779132</c:v>
                </c:pt>
                <c:pt idx="22">
                  <c:v>-4.6021293953594276</c:v>
                </c:pt>
                <c:pt idx="23">
                  <c:v>-5.0594207752502767</c:v>
                </c:pt>
                <c:pt idx="24">
                  <c:v>-4.5990821263508854</c:v>
                </c:pt>
                <c:pt idx="25">
                  <c:v>-4.6497584091557602</c:v>
                </c:pt>
                <c:pt idx="26">
                  <c:v>-4.6494453773494486</c:v>
                </c:pt>
                <c:pt idx="27">
                  <c:v>-4.5375901309674527</c:v>
                </c:pt>
                <c:pt idx="28">
                  <c:v>-4.6382587963054425</c:v>
                </c:pt>
                <c:pt idx="29">
                  <c:v>-4.1781949312371243</c:v>
                </c:pt>
                <c:pt idx="30">
                  <c:v>-4.5397046937379004</c:v>
                </c:pt>
                <c:pt idx="31">
                  <c:v>-4.9716312630833608</c:v>
                </c:pt>
                <c:pt idx="32">
                  <c:v>-4.6697375420998002</c:v>
                </c:pt>
                <c:pt idx="33">
                  <c:v>-4.471308409018409</c:v>
                </c:pt>
                <c:pt idx="34">
                  <c:v>-3.8883240741621816</c:v>
                </c:pt>
                <c:pt idx="35">
                  <c:v>-4.0877776372903734</c:v>
                </c:pt>
                <c:pt idx="36">
                  <c:v>-4.3352332445774371</c:v>
                </c:pt>
                <c:pt idx="37">
                  <c:v>-4.6484153689546641</c:v>
                </c:pt>
                <c:pt idx="38">
                  <c:v>-4.3804739362548064</c:v>
                </c:pt>
                <c:pt idx="39">
                  <c:v>-3.9968085949576433</c:v>
                </c:pt>
                <c:pt idx="40">
                  <c:v>-4.2585304032045483</c:v>
                </c:pt>
                <c:pt idx="41">
                  <c:v>-4.3132552659719385</c:v>
                </c:pt>
                <c:pt idx="42">
                  <c:v>-4.5674525210830481</c:v>
                </c:pt>
                <c:pt idx="43">
                  <c:v>-4.658345340911862</c:v>
                </c:pt>
                <c:pt idx="44">
                  <c:v>-4.0608954758404092</c:v>
                </c:pt>
                <c:pt idx="45">
                  <c:v>-4.1424013670743118</c:v>
                </c:pt>
                <c:pt idx="46">
                  <c:v>-4.4923556136930776</c:v>
                </c:pt>
                <c:pt idx="47">
                  <c:v>-4.3622072621397905</c:v>
                </c:pt>
                <c:pt idx="48">
                  <c:v>-4.5876552518064839</c:v>
                </c:pt>
                <c:pt idx="49">
                  <c:v>-4.557305504027573</c:v>
                </c:pt>
                <c:pt idx="50">
                  <c:v>-4.384588739353112</c:v>
                </c:pt>
                <c:pt idx="51">
                  <c:v>-4.4128611559582076</c:v>
                </c:pt>
                <c:pt idx="52">
                  <c:v>-4.2329204711253219</c:v>
                </c:pt>
                <c:pt idx="53">
                  <c:v>-3.7739870257184571</c:v>
                </c:pt>
                <c:pt idx="54">
                  <c:v>-4.4972971510548625</c:v>
                </c:pt>
                <c:pt idx="55">
                  <c:v>-4.3579503798934063</c:v>
                </c:pt>
                <c:pt idx="56">
                  <c:v>-3.9235971803917273</c:v>
                </c:pt>
                <c:pt idx="57">
                  <c:v>-4.3090635119308045</c:v>
                </c:pt>
                <c:pt idx="58">
                  <c:v>-4.664335629951708</c:v>
                </c:pt>
                <c:pt idx="59">
                  <c:v>-4.4225102087779256</c:v>
                </c:pt>
              </c:numCache>
            </c:numRef>
          </c:xVal>
          <c:yVal>
            <c:numRef>
              <c:f>'100 mA R-1'!$K$3:$K$62</c:f>
              <c:numCache>
                <c:formatCode>General</c:formatCode>
                <c:ptCount val="60"/>
                <c:pt idx="0">
                  <c:v>-0.44772119815260664</c:v>
                </c:pt>
                <c:pt idx="1">
                  <c:v>-0.53235499658313223</c:v>
                </c:pt>
                <c:pt idx="2">
                  <c:v>-0.2189169681335911</c:v>
                </c:pt>
                <c:pt idx="3">
                  <c:v>-0.18918048568913012</c:v>
                </c:pt>
                <c:pt idx="4">
                  <c:v>-0.28333100777120884</c:v>
                </c:pt>
                <c:pt idx="5">
                  <c:v>-0.29375019392656754</c:v>
                </c:pt>
                <c:pt idx="6">
                  <c:v>-0.42210214595000051</c:v>
                </c:pt>
                <c:pt idx="7">
                  <c:v>-0.37289887573746205</c:v>
                </c:pt>
                <c:pt idx="8">
                  <c:v>-0.20577584197605508</c:v>
                </c:pt>
                <c:pt idx="9">
                  <c:v>-0.25436854584867491</c:v>
                </c:pt>
                <c:pt idx="10">
                  <c:v>-0.23443878218497172</c:v>
                </c:pt>
                <c:pt idx="11">
                  <c:v>-0.3000879339910783</c:v>
                </c:pt>
                <c:pt idx="12">
                  <c:v>-0.38447517635894585</c:v>
                </c:pt>
                <c:pt idx="13">
                  <c:v>-0.41076897325296796</c:v>
                </c:pt>
                <c:pt idx="14">
                  <c:v>-0.24422048404345417</c:v>
                </c:pt>
                <c:pt idx="15">
                  <c:v>-0.17909253305160985</c:v>
                </c:pt>
                <c:pt idx="16">
                  <c:v>-0.25458095491521976</c:v>
                </c:pt>
                <c:pt idx="17">
                  <c:v>-0.27002093473407746</c:v>
                </c:pt>
                <c:pt idx="18">
                  <c:v>-0.58550099321214555</c:v>
                </c:pt>
                <c:pt idx="19">
                  <c:v>-0.55172179453514769</c:v>
                </c:pt>
                <c:pt idx="20">
                  <c:v>-0.22616428850272438</c:v>
                </c:pt>
                <c:pt idx="21">
                  <c:v>-0.28600352510314342</c:v>
                </c:pt>
                <c:pt idx="22">
                  <c:v>-0.22202064947838127</c:v>
                </c:pt>
                <c:pt idx="23">
                  <c:v>-0.1165063515847221</c:v>
                </c:pt>
                <c:pt idx="24">
                  <c:v>-0.51826177017208142</c:v>
                </c:pt>
                <c:pt idx="25">
                  <c:v>-0.66851134715349569</c:v>
                </c:pt>
                <c:pt idx="26">
                  <c:v>-0.34478823679349024</c:v>
                </c:pt>
                <c:pt idx="27">
                  <c:v>-0.24491369894615839</c:v>
                </c:pt>
                <c:pt idx="28">
                  <c:v>-0.15616345674398999</c:v>
                </c:pt>
                <c:pt idx="29">
                  <c:v>-0.23626550460341691</c:v>
                </c:pt>
                <c:pt idx="30">
                  <c:v>-0.45388348135235551</c:v>
                </c:pt>
                <c:pt idx="31">
                  <c:v>-0.53078006050163951</c:v>
                </c:pt>
                <c:pt idx="32">
                  <c:v>-0.29282850520754122</c:v>
                </c:pt>
                <c:pt idx="33">
                  <c:v>-0.13174671868561783</c:v>
                </c:pt>
                <c:pt idx="34">
                  <c:v>-0.18914013251707859</c:v>
                </c:pt>
                <c:pt idx="35">
                  <c:v>-0.22103478685061345</c:v>
                </c:pt>
                <c:pt idx="36">
                  <c:v>-0.45702092282523754</c:v>
                </c:pt>
                <c:pt idx="37">
                  <c:v>-0.52832772106552328</c:v>
                </c:pt>
                <c:pt idx="38">
                  <c:v>-0.23261249172359977</c:v>
                </c:pt>
                <c:pt idx="39">
                  <c:v>-0.22259313932523428</c:v>
                </c:pt>
                <c:pt idx="40">
                  <c:v>-0.23023513053565159</c:v>
                </c:pt>
                <c:pt idx="41">
                  <c:v>-0.32280336970749013</c:v>
                </c:pt>
                <c:pt idx="42">
                  <c:v>-0.5953386551958828</c:v>
                </c:pt>
                <c:pt idx="43">
                  <c:v>-0.51903488912008766</c:v>
                </c:pt>
                <c:pt idx="44">
                  <c:v>-0.16491497831002405</c:v>
                </c:pt>
                <c:pt idx="45">
                  <c:v>-0.15779918559290917</c:v>
                </c:pt>
                <c:pt idx="46">
                  <c:v>-0.38078528402615319</c:v>
                </c:pt>
                <c:pt idx="47">
                  <c:v>-0.25623741888586454</c:v>
                </c:pt>
                <c:pt idx="48">
                  <c:v>-0.48654646207871399</c:v>
                </c:pt>
                <c:pt idx="49">
                  <c:v>-0.46784418500009278</c:v>
                </c:pt>
                <c:pt idx="50">
                  <c:v>-0.23101807595055687</c:v>
                </c:pt>
                <c:pt idx="51">
                  <c:v>-0.15120048617304743</c:v>
                </c:pt>
                <c:pt idx="52">
                  <c:v>-0.26585838302243792</c:v>
                </c:pt>
                <c:pt idx="53">
                  <c:v>-0.19767563235132121</c:v>
                </c:pt>
                <c:pt idx="54">
                  <c:v>-0.53574129335255216</c:v>
                </c:pt>
                <c:pt idx="55">
                  <c:v>-0.58158875270322707</c:v>
                </c:pt>
                <c:pt idx="56">
                  <c:v>-0.13367812527118361</c:v>
                </c:pt>
                <c:pt idx="57">
                  <c:v>-0.2144877367697107</c:v>
                </c:pt>
                <c:pt idx="58">
                  <c:v>-0.15625355985034289</c:v>
                </c:pt>
                <c:pt idx="59">
                  <c:v>-0.14047942474162162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5D-43AF-91E8-B75B0EC79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200856"/>
        <c:axId val="448201184"/>
      </c:scatterChart>
      <c:valAx>
        <c:axId val="44820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reciprocal reflectance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8201184"/>
        <c:crosses val="autoZero"/>
        <c:crossBetween val="midCat"/>
      </c:valAx>
      <c:valAx>
        <c:axId val="44820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chlorophyll content(ug/ml)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8200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600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63410174028387833"/>
                  <c:y val="-0.262811726215468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'100 mA R-1'!$Y$3:$Y$62</c:f>
              <c:numCache>
                <c:formatCode>General</c:formatCode>
                <c:ptCount val="60"/>
                <c:pt idx="0">
                  <c:v>-4.6162671691112767</c:v>
                </c:pt>
                <c:pt idx="1">
                  <c:v>-4.5919194882596965</c:v>
                </c:pt>
                <c:pt idx="2">
                  <c:v>-4.1669570845900106</c:v>
                </c:pt>
                <c:pt idx="3">
                  <c:v>-4.3877955376829085</c:v>
                </c:pt>
                <c:pt idx="4">
                  <c:v>-4.4019037254679398</c:v>
                </c:pt>
                <c:pt idx="5">
                  <c:v>-4.4148756108046081</c:v>
                </c:pt>
                <c:pt idx="6">
                  <c:v>-4.4153801890790367</c:v>
                </c:pt>
                <c:pt idx="7">
                  <c:v>-4.4550868654683562</c:v>
                </c:pt>
                <c:pt idx="8">
                  <c:v>-4.0538223565389497</c:v>
                </c:pt>
                <c:pt idx="9">
                  <c:v>-4.4026476426251495</c:v>
                </c:pt>
                <c:pt idx="10">
                  <c:v>-4.3286747491220501</c:v>
                </c:pt>
                <c:pt idx="11">
                  <c:v>-4.8638196560730167</c:v>
                </c:pt>
                <c:pt idx="12">
                  <c:v>-4.4373682735872224</c:v>
                </c:pt>
                <c:pt idx="13">
                  <c:v>-4.5711761993483462</c:v>
                </c:pt>
                <c:pt idx="14">
                  <c:v>-4.5364104662802429</c:v>
                </c:pt>
                <c:pt idx="15">
                  <c:v>-4.3042791686038395</c:v>
                </c:pt>
                <c:pt idx="16">
                  <c:v>-4.4560243510229975</c:v>
                </c:pt>
                <c:pt idx="17">
                  <c:v>-4.2488628219750817</c:v>
                </c:pt>
                <c:pt idx="18">
                  <c:v>-4.9506268775627955</c:v>
                </c:pt>
                <c:pt idx="19">
                  <c:v>-4.5497912900254081</c:v>
                </c:pt>
                <c:pt idx="20">
                  <c:v>-4.7599933086973634</c:v>
                </c:pt>
                <c:pt idx="21">
                  <c:v>-4.7043948562243418</c:v>
                </c:pt>
                <c:pt idx="22">
                  <c:v>-4.5615944148320464</c:v>
                </c:pt>
                <c:pt idx="23">
                  <c:v>-4.926546448999833</c:v>
                </c:pt>
                <c:pt idx="24">
                  <c:v>-4.5103677280613272</c:v>
                </c:pt>
                <c:pt idx="25">
                  <c:v>-4.5574721836867171</c:v>
                </c:pt>
                <c:pt idx="26">
                  <c:v>-4.6149452131634892</c:v>
                </c:pt>
                <c:pt idx="27">
                  <c:v>-4.4146775929407083</c:v>
                </c:pt>
                <c:pt idx="28">
                  <c:v>-4.5278103514816461</c:v>
                </c:pt>
                <c:pt idx="29">
                  <c:v>-4.1711936514612225</c:v>
                </c:pt>
                <c:pt idx="30">
                  <c:v>-4.4158051574270694</c:v>
                </c:pt>
                <c:pt idx="31">
                  <c:v>-4.9410511677049858</c:v>
                </c:pt>
                <c:pt idx="32">
                  <c:v>-4.4373400572193775</c:v>
                </c:pt>
                <c:pt idx="33">
                  <c:v>-4.3503277216683189</c:v>
                </c:pt>
                <c:pt idx="34">
                  <c:v>-4.1388594976322395</c:v>
                </c:pt>
                <c:pt idx="35">
                  <c:v>-3.9352624833586018</c:v>
                </c:pt>
                <c:pt idx="36">
                  <c:v>-4.3677972915232148</c:v>
                </c:pt>
                <c:pt idx="37">
                  <c:v>-4.5902171318002338</c:v>
                </c:pt>
                <c:pt idx="38">
                  <c:v>-4.1911651136218584</c:v>
                </c:pt>
                <c:pt idx="39">
                  <c:v>-4.0440284150086541</c:v>
                </c:pt>
                <c:pt idx="40">
                  <c:v>-4.2189711096866906</c:v>
                </c:pt>
                <c:pt idx="41">
                  <c:v>-4.2824649700215929</c:v>
                </c:pt>
                <c:pt idx="42">
                  <c:v>-4.4715203960416776</c:v>
                </c:pt>
                <c:pt idx="43">
                  <c:v>-4.4385603733734085</c:v>
                </c:pt>
                <c:pt idx="44">
                  <c:v>-4.0954340707800974</c:v>
                </c:pt>
                <c:pt idx="45">
                  <c:v>-4.3243797955442833</c:v>
                </c:pt>
                <c:pt idx="46">
                  <c:v>-4.375007737036678</c:v>
                </c:pt>
                <c:pt idx="47">
                  <c:v>-4.4907344995206619</c:v>
                </c:pt>
                <c:pt idx="48">
                  <c:v>-4.2337311491347105</c:v>
                </c:pt>
                <c:pt idx="49">
                  <c:v>-4.4519078628096489</c:v>
                </c:pt>
                <c:pt idx="50">
                  <c:v>-4.5549126552294297</c:v>
                </c:pt>
                <c:pt idx="51">
                  <c:v>-4.2012378115477071</c:v>
                </c:pt>
                <c:pt idx="52">
                  <c:v>-4.3415214666096942</c:v>
                </c:pt>
                <c:pt idx="53">
                  <c:v>-3.8774923892108721</c:v>
                </c:pt>
                <c:pt idx="54">
                  <c:v>-4.3441157335089677</c:v>
                </c:pt>
                <c:pt idx="55">
                  <c:v>-4.3257067906096909</c:v>
                </c:pt>
                <c:pt idx="56">
                  <c:v>-4.0861012451378187</c:v>
                </c:pt>
                <c:pt idx="57">
                  <c:v>-4.2759983889220416</c:v>
                </c:pt>
                <c:pt idx="58">
                  <c:v>-4.5337835769041419</c:v>
                </c:pt>
                <c:pt idx="59">
                  <c:v>-4.4133384987387165</c:v>
                </c:pt>
              </c:numCache>
            </c:numRef>
          </c:xVal>
          <c:yVal>
            <c:numRef>
              <c:f>'100 mA R-1'!$K$3:$K$62</c:f>
              <c:numCache>
                <c:formatCode>General</c:formatCode>
                <c:ptCount val="60"/>
                <c:pt idx="0">
                  <c:v>-0.44772119815260664</c:v>
                </c:pt>
                <c:pt idx="1">
                  <c:v>-0.53235499658313223</c:v>
                </c:pt>
                <c:pt idx="2">
                  <c:v>-0.2189169681335911</c:v>
                </c:pt>
                <c:pt idx="3">
                  <c:v>-0.18918048568913012</c:v>
                </c:pt>
                <c:pt idx="4">
                  <c:v>-0.28333100777120884</c:v>
                </c:pt>
                <c:pt idx="5">
                  <c:v>-0.29375019392656754</c:v>
                </c:pt>
                <c:pt idx="6">
                  <c:v>-0.42210214595000051</c:v>
                </c:pt>
                <c:pt idx="7">
                  <c:v>-0.37289887573746205</c:v>
                </c:pt>
                <c:pt idx="8">
                  <c:v>-0.20577584197605508</c:v>
                </c:pt>
                <c:pt idx="9">
                  <c:v>-0.25436854584867491</c:v>
                </c:pt>
                <c:pt idx="10">
                  <c:v>-0.23443878218497172</c:v>
                </c:pt>
                <c:pt idx="11">
                  <c:v>-0.3000879339910783</c:v>
                </c:pt>
                <c:pt idx="12">
                  <c:v>-0.38447517635894585</c:v>
                </c:pt>
                <c:pt idx="13">
                  <c:v>-0.41076897325296796</c:v>
                </c:pt>
                <c:pt idx="14">
                  <c:v>-0.24422048404345417</c:v>
                </c:pt>
                <c:pt idx="15">
                  <c:v>-0.17909253305160985</c:v>
                </c:pt>
                <c:pt idx="16">
                  <c:v>-0.25458095491521976</c:v>
                </c:pt>
                <c:pt idx="17">
                  <c:v>-0.27002093473407746</c:v>
                </c:pt>
                <c:pt idx="18">
                  <c:v>-0.58550099321214555</c:v>
                </c:pt>
                <c:pt idx="19">
                  <c:v>-0.55172179453514769</c:v>
                </c:pt>
                <c:pt idx="20">
                  <c:v>-0.22616428850272438</c:v>
                </c:pt>
                <c:pt idx="21">
                  <c:v>-0.28600352510314342</c:v>
                </c:pt>
                <c:pt idx="22">
                  <c:v>-0.22202064947838127</c:v>
                </c:pt>
                <c:pt idx="23">
                  <c:v>-0.1165063515847221</c:v>
                </c:pt>
                <c:pt idx="24">
                  <c:v>-0.51826177017208142</c:v>
                </c:pt>
                <c:pt idx="25">
                  <c:v>-0.66851134715349569</c:v>
                </c:pt>
                <c:pt idx="26">
                  <c:v>-0.34478823679349024</c:v>
                </c:pt>
                <c:pt idx="27">
                  <c:v>-0.24491369894615839</c:v>
                </c:pt>
                <c:pt idx="28">
                  <c:v>-0.15616345674398999</c:v>
                </c:pt>
                <c:pt idx="29">
                  <c:v>-0.23626550460341691</c:v>
                </c:pt>
                <c:pt idx="30">
                  <c:v>-0.45388348135235551</c:v>
                </c:pt>
                <c:pt idx="31">
                  <c:v>-0.53078006050163951</c:v>
                </c:pt>
                <c:pt idx="32">
                  <c:v>-0.29282850520754122</c:v>
                </c:pt>
                <c:pt idx="33">
                  <c:v>-0.13174671868561783</c:v>
                </c:pt>
                <c:pt idx="34">
                  <c:v>-0.18914013251707859</c:v>
                </c:pt>
                <c:pt idx="35">
                  <c:v>-0.22103478685061345</c:v>
                </c:pt>
                <c:pt idx="36">
                  <c:v>-0.45702092282523754</c:v>
                </c:pt>
                <c:pt idx="37">
                  <c:v>-0.52832772106552328</c:v>
                </c:pt>
                <c:pt idx="38">
                  <c:v>-0.23261249172359977</c:v>
                </c:pt>
                <c:pt idx="39">
                  <c:v>-0.22259313932523428</c:v>
                </c:pt>
                <c:pt idx="40">
                  <c:v>-0.23023513053565159</c:v>
                </c:pt>
                <c:pt idx="41">
                  <c:v>-0.32280336970749013</c:v>
                </c:pt>
                <c:pt idx="42">
                  <c:v>-0.5953386551958828</c:v>
                </c:pt>
                <c:pt idx="43">
                  <c:v>-0.51903488912008766</c:v>
                </c:pt>
                <c:pt idx="44">
                  <c:v>-0.16491497831002405</c:v>
                </c:pt>
                <c:pt idx="45">
                  <c:v>-0.15779918559290917</c:v>
                </c:pt>
                <c:pt idx="46">
                  <c:v>-0.38078528402615319</c:v>
                </c:pt>
                <c:pt idx="47">
                  <c:v>-0.25623741888586454</c:v>
                </c:pt>
                <c:pt idx="48">
                  <c:v>-0.48654646207871399</c:v>
                </c:pt>
                <c:pt idx="49">
                  <c:v>-0.46784418500009278</c:v>
                </c:pt>
                <c:pt idx="50">
                  <c:v>-0.23101807595055687</c:v>
                </c:pt>
                <c:pt idx="51">
                  <c:v>-0.15120048617304743</c:v>
                </c:pt>
                <c:pt idx="52">
                  <c:v>-0.26585838302243792</c:v>
                </c:pt>
                <c:pt idx="53">
                  <c:v>-0.19767563235132121</c:v>
                </c:pt>
                <c:pt idx="54">
                  <c:v>-0.53574129335255216</c:v>
                </c:pt>
                <c:pt idx="55">
                  <c:v>-0.58158875270322707</c:v>
                </c:pt>
                <c:pt idx="56">
                  <c:v>-0.13367812527118361</c:v>
                </c:pt>
                <c:pt idx="57">
                  <c:v>-0.2144877367697107</c:v>
                </c:pt>
                <c:pt idx="58">
                  <c:v>-0.15625355985034289</c:v>
                </c:pt>
                <c:pt idx="59">
                  <c:v>-0.14047942474162162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D2-4499-A5B6-BC1D71036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055328"/>
        <c:axId val="452055656"/>
      </c:scatterChart>
      <c:valAx>
        <c:axId val="45205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reciprocal reflectance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055656"/>
        <c:crosses val="autoZero"/>
        <c:crossBetween val="midCat"/>
      </c:valAx>
      <c:valAx>
        <c:axId val="45205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chlorophyll content (ug/ml)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05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650</a:t>
            </a:r>
            <a:r>
              <a:rPr lang="en-US" baseline="0"/>
              <a:t>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58557362153297932"/>
                  <c:y val="-0.264721684350937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'100 mA R-1'!$Z$3:$Z$62</c:f>
              <c:numCache>
                <c:formatCode>General</c:formatCode>
                <c:ptCount val="60"/>
                <c:pt idx="0">
                  <c:v>-4.1663919438386836</c:v>
                </c:pt>
                <c:pt idx="1">
                  <c:v>-4.298612245880336</c:v>
                </c:pt>
                <c:pt idx="2">
                  <c:v>-3.8335780114522988</c:v>
                </c:pt>
                <c:pt idx="3">
                  <c:v>-4.0198357335020702</c:v>
                </c:pt>
                <c:pt idx="4">
                  <c:v>-4.047383520113458</c:v>
                </c:pt>
                <c:pt idx="5">
                  <c:v>-3.9243321233021109</c:v>
                </c:pt>
                <c:pt idx="6">
                  <c:v>-4.3006438965852167</c:v>
                </c:pt>
                <c:pt idx="7">
                  <c:v>-4.2092787180659634</c:v>
                </c:pt>
                <c:pt idx="8">
                  <c:v>-3.6982543802208863</c:v>
                </c:pt>
                <c:pt idx="9">
                  <c:v>-3.9808451039714861</c:v>
                </c:pt>
                <c:pt idx="10">
                  <c:v>-3.9391136206947541</c:v>
                </c:pt>
                <c:pt idx="11">
                  <c:v>-4.4320957125820222</c:v>
                </c:pt>
                <c:pt idx="12">
                  <c:v>-4.0618918560111075</c:v>
                </c:pt>
                <c:pt idx="13">
                  <c:v>-4.1290392597377936</c:v>
                </c:pt>
                <c:pt idx="14">
                  <c:v>-4.1587843024944089</c:v>
                </c:pt>
                <c:pt idx="15">
                  <c:v>-3.84519305000667</c:v>
                </c:pt>
                <c:pt idx="16">
                  <c:v>-4.1013765164251286</c:v>
                </c:pt>
                <c:pt idx="17">
                  <c:v>-3.6474186591447588</c:v>
                </c:pt>
                <c:pt idx="18">
                  <c:v>-4.4658400204958735</c:v>
                </c:pt>
                <c:pt idx="19">
                  <c:v>-4.0996493231361679</c:v>
                </c:pt>
                <c:pt idx="20">
                  <c:v>-4.4134690392544238</c:v>
                </c:pt>
                <c:pt idx="21">
                  <c:v>-4.1992355971912776</c:v>
                </c:pt>
                <c:pt idx="22">
                  <c:v>-4.1741907737224242</c:v>
                </c:pt>
                <c:pt idx="23">
                  <c:v>-4.6251182197896066</c:v>
                </c:pt>
                <c:pt idx="24">
                  <c:v>-4.0861394279171535</c:v>
                </c:pt>
                <c:pt idx="25">
                  <c:v>-4.0369313971734924</c:v>
                </c:pt>
                <c:pt idx="26">
                  <c:v>-4.1281167600079467</c:v>
                </c:pt>
                <c:pt idx="27">
                  <c:v>-3.8754599074844847</c:v>
                </c:pt>
                <c:pt idx="28">
                  <c:v>-4.2024556535628061</c:v>
                </c:pt>
                <c:pt idx="29">
                  <c:v>-4.036954617522631</c:v>
                </c:pt>
                <c:pt idx="30">
                  <c:v>-4.0680385309992833</c:v>
                </c:pt>
                <c:pt idx="31">
                  <c:v>-4.5484586724655927</c:v>
                </c:pt>
                <c:pt idx="32">
                  <c:v>-4.0912986097940971</c:v>
                </c:pt>
                <c:pt idx="33">
                  <c:v>-4.0137963110940982</c:v>
                </c:pt>
                <c:pt idx="34">
                  <c:v>-3.8449399147525378</c:v>
                </c:pt>
                <c:pt idx="35">
                  <c:v>-3.4322828709532862</c:v>
                </c:pt>
                <c:pt idx="36">
                  <c:v>-3.8454099478764165</c:v>
                </c:pt>
                <c:pt idx="37">
                  <c:v>-4.0847879481200549</c:v>
                </c:pt>
                <c:pt idx="38">
                  <c:v>-3.8399552591205328</c:v>
                </c:pt>
                <c:pt idx="39">
                  <c:v>-3.733593496034064</c:v>
                </c:pt>
                <c:pt idx="40">
                  <c:v>-3.6380837142858948</c:v>
                </c:pt>
                <c:pt idx="41">
                  <c:v>-3.8460238428560189</c:v>
                </c:pt>
                <c:pt idx="42">
                  <c:v>-4.1518447939232068</c:v>
                </c:pt>
                <c:pt idx="43">
                  <c:v>-4.0157048621071461</c:v>
                </c:pt>
                <c:pt idx="44">
                  <c:v>-3.8319036950858547</c:v>
                </c:pt>
                <c:pt idx="45">
                  <c:v>-4.1207418314841711</c:v>
                </c:pt>
                <c:pt idx="46">
                  <c:v>-3.9223691135293119</c:v>
                </c:pt>
                <c:pt idx="47">
                  <c:v>-4.0726242781730804</c:v>
                </c:pt>
                <c:pt idx="48">
                  <c:v>-3.7609935644134409</c:v>
                </c:pt>
                <c:pt idx="49">
                  <c:v>-3.9780583401594756</c:v>
                </c:pt>
                <c:pt idx="50">
                  <c:v>-3.9957199980270439</c:v>
                </c:pt>
                <c:pt idx="51">
                  <c:v>-3.7220823321601406</c:v>
                </c:pt>
                <c:pt idx="52">
                  <c:v>-3.9266161834472713</c:v>
                </c:pt>
                <c:pt idx="53">
                  <c:v>-3.7269987763872376</c:v>
                </c:pt>
                <c:pt idx="54">
                  <c:v>-3.9502407988935819</c:v>
                </c:pt>
                <c:pt idx="55">
                  <c:v>-3.8625224815165482</c:v>
                </c:pt>
                <c:pt idx="56">
                  <c:v>-3.4756951105374396</c:v>
                </c:pt>
                <c:pt idx="57">
                  <c:v>-3.9255658286166084</c:v>
                </c:pt>
                <c:pt idx="58">
                  <c:v>-4.146602527511595</c:v>
                </c:pt>
                <c:pt idx="59">
                  <c:v>-3.9821922460880992</c:v>
                </c:pt>
              </c:numCache>
            </c:numRef>
          </c:xVal>
          <c:yVal>
            <c:numRef>
              <c:f>'100 mA R-1'!$K$3:$K$62</c:f>
              <c:numCache>
                <c:formatCode>General</c:formatCode>
                <c:ptCount val="60"/>
                <c:pt idx="0">
                  <c:v>-0.44772119815260664</c:v>
                </c:pt>
                <c:pt idx="1">
                  <c:v>-0.53235499658313223</c:v>
                </c:pt>
                <c:pt idx="2">
                  <c:v>-0.2189169681335911</c:v>
                </c:pt>
                <c:pt idx="3">
                  <c:v>-0.18918048568913012</c:v>
                </c:pt>
                <c:pt idx="4">
                  <c:v>-0.28333100777120884</c:v>
                </c:pt>
                <c:pt idx="5">
                  <c:v>-0.29375019392656754</c:v>
                </c:pt>
                <c:pt idx="6">
                  <c:v>-0.42210214595000051</c:v>
                </c:pt>
                <c:pt idx="7">
                  <c:v>-0.37289887573746205</c:v>
                </c:pt>
                <c:pt idx="8">
                  <c:v>-0.20577584197605508</c:v>
                </c:pt>
                <c:pt idx="9">
                  <c:v>-0.25436854584867491</c:v>
                </c:pt>
                <c:pt idx="10">
                  <c:v>-0.23443878218497172</c:v>
                </c:pt>
                <c:pt idx="11">
                  <c:v>-0.3000879339910783</c:v>
                </c:pt>
                <c:pt idx="12">
                  <c:v>-0.38447517635894585</c:v>
                </c:pt>
                <c:pt idx="13">
                  <c:v>-0.41076897325296796</c:v>
                </c:pt>
                <c:pt idx="14">
                  <c:v>-0.24422048404345417</c:v>
                </c:pt>
                <c:pt idx="15">
                  <c:v>-0.17909253305160985</c:v>
                </c:pt>
                <c:pt idx="16">
                  <c:v>-0.25458095491521976</c:v>
                </c:pt>
                <c:pt idx="17">
                  <c:v>-0.27002093473407746</c:v>
                </c:pt>
                <c:pt idx="18">
                  <c:v>-0.58550099321214555</c:v>
                </c:pt>
                <c:pt idx="19">
                  <c:v>-0.55172179453514769</c:v>
                </c:pt>
                <c:pt idx="20">
                  <c:v>-0.22616428850272438</c:v>
                </c:pt>
                <c:pt idx="21">
                  <c:v>-0.28600352510314342</c:v>
                </c:pt>
                <c:pt idx="22">
                  <c:v>-0.22202064947838127</c:v>
                </c:pt>
                <c:pt idx="23">
                  <c:v>-0.1165063515847221</c:v>
                </c:pt>
                <c:pt idx="24">
                  <c:v>-0.51826177017208142</c:v>
                </c:pt>
                <c:pt idx="25">
                  <c:v>-0.66851134715349569</c:v>
                </c:pt>
                <c:pt idx="26">
                  <c:v>-0.34478823679349024</c:v>
                </c:pt>
                <c:pt idx="27">
                  <c:v>-0.24491369894615839</c:v>
                </c:pt>
                <c:pt idx="28">
                  <c:v>-0.15616345674398999</c:v>
                </c:pt>
                <c:pt idx="29">
                  <c:v>-0.23626550460341691</c:v>
                </c:pt>
                <c:pt idx="30">
                  <c:v>-0.45388348135235551</c:v>
                </c:pt>
                <c:pt idx="31">
                  <c:v>-0.53078006050163951</c:v>
                </c:pt>
                <c:pt idx="32">
                  <c:v>-0.29282850520754122</c:v>
                </c:pt>
                <c:pt idx="33">
                  <c:v>-0.13174671868561783</c:v>
                </c:pt>
                <c:pt idx="34">
                  <c:v>-0.18914013251707859</c:v>
                </c:pt>
                <c:pt idx="35">
                  <c:v>-0.22103478685061345</c:v>
                </c:pt>
                <c:pt idx="36">
                  <c:v>-0.45702092282523754</c:v>
                </c:pt>
                <c:pt idx="37">
                  <c:v>-0.52832772106552328</c:v>
                </c:pt>
                <c:pt idx="38">
                  <c:v>-0.23261249172359977</c:v>
                </c:pt>
                <c:pt idx="39">
                  <c:v>-0.22259313932523428</c:v>
                </c:pt>
                <c:pt idx="40">
                  <c:v>-0.23023513053565159</c:v>
                </c:pt>
                <c:pt idx="41">
                  <c:v>-0.32280336970749013</c:v>
                </c:pt>
                <c:pt idx="42">
                  <c:v>-0.5953386551958828</c:v>
                </c:pt>
                <c:pt idx="43">
                  <c:v>-0.51903488912008766</c:v>
                </c:pt>
                <c:pt idx="44">
                  <c:v>-0.16491497831002405</c:v>
                </c:pt>
                <c:pt idx="45">
                  <c:v>-0.15779918559290917</c:v>
                </c:pt>
                <c:pt idx="46">
                  <c:v>-0.38078528402615319</c:v>
                </c:pt>
                <c:pt idx="47">
                  <c:v>-0.25623741888586454</c:v>
                </c:pt>
                <c:pt idx="48">
                  <c:v>-0.48654646207871399</c:v>
                </c:pt>
                <c:pt idx="49">
                  <c:v>-0.46784418500009278</c:v>
                </c:pt>
                <c:pt idx="50">
                  <c:v>-0.23101807595055687</c:v>
                </c:pt>
                <c:pt idx="51">
                  <c:v>-0.15120048617304743</c:v>
                </c:pt>
                <c:pt idx="52">
                  <c:v>-0.26585838302243792</c:v>
                </c:pt>
                <c:pt idx="53">
                  <c:v>-0.19767563235132121</c:v>
                </c:pt>
                <c:pt idx="54">
                  <c:v>-0.53574129335255216</c:v>
                </c:pt>
                <c:pt idx="55">
                  <c:v>-0.58158875270322707</c:v>
                </c:pt>
                <c:pt idx="56">
                  <c:v>-0.13367812527118361</c:v>
                </c:pt>
                <c:pt idx="57">
                  <c:v>-0.2144877367697107</c:v>
                </c:pt>
                <c:pt idx="58">
                  <c:v>-0.15625355985034289</c:v>
                </c:pt>
                <c:pt idx="59">
                  <c:v>-0.14047942474162162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C4-4569-A6ED-66A1749C1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967120"/>
        <c:axId val="377967448"/>
      </c:scatterChart>
      <c:valAx>
        <c:axId val="37796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reciprocal reflectance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77967448"/>
        <c:crosses val="autoZero"/>
        <c:crossBetween val="midCat"/>
      </c:valAx>
      <c:valAx>
        <c:axId val="37796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chlorophyll content (ug/ml)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7796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'100 mA R-1'!$B$63:$G$63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'100 mA R-1'!$B$64:$G$64</c:f>
              <c:numCache>
                <c:formatCode>General</c:formatCode>
                <c:ptCount val="6"/>
                <c:pt idx="0">
                  <c:v>4.3810214495514018E-5</c:v>
                </c:pt>
                <c:pt idx="1">
                  <c:v>6.6824907483180123E-5</c:v>
                </c:pt>
                <c:pt idx="2">
                  <c:v>3.0663423777895636E-5</c:v>
                </c:pt>
                <c:pt idx="3">
                  <c:v>3.2002259749213738E-5</c:v>
                </c:pt>
                <c:pt idx="4">
                  <c:v>3.8478967433165377E-5</c:v>
                </c:pt>
                <c:pt idx="5">
                  <c:v>9.5991905685444552E-5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48-49B0-9C96-1C50E0F46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621696"/>
        <c:axId val="486622024"/>
      </c:scatterChart>
      <c:valAx>
        <c:axId val="486621696"/>
        <c:scaling>
          <c:orientation val="minMax"/>
          <c:max val="650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6622024"/>
        <c:crosses val="autoZero"/>
        <c:crossBetween val="midCat"/>
      </c:valAx>
      <c:valAx>
        <c:axId val="48662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 reciprocal reflectance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662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'100 mA R-1'!$AM$6:$AR$6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'100 mA R-1'!$AM$7:$AR$7</c:f>
              <c:numCache>
                <c:formatCode>General</c:formatCode>
                <c:ptCount val="6"/>
                <c:pt idx="0">
                  <c:v>2.5999999999999999E-2</c:v>
                </c:pt>
                <c:pt idx="1">
                  <c:v>0.14929999999999999</c:v>
                </c:pt>
                <c:pt idx="2">
                  <c:v>0.25240000000000001</c:v>
                </c:pt>
                <c:pt idx="3">
                  <c:v>0.22559999999999999</c:v>
                </c:pt>
                <c:pt idx="4">
                  <c:v>0.23949999999999999</c:v>
                </c:pt>
                <c:pt idx="5">
                  <c:v>0.1716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C1-4AA4-AE3C-4C024D7F2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552720"/>
        <c:axId val="460538616"/>
      </c:scatterChart>
      <c:valAx>
        <c:axId val="460552720"/>
        <c:scaling>
          <c:orientation val="minMax"/>
          <c:max val="650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60538616"/>
        <c:crosses val="autoZero"/>
        <c:crossBetween val="midCat"/>
      </c:valAx>
      <c:valAx>
        <c:axId val="46053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(R</a:t>
                </a:r>
                <a:r>
                  <a:rPr lang="en-US" baseline="30000"/>
                  <a:t>-1</a:t>
                </a:r>
                <a:r>
                  <a:rPr lang="en-US" baseline="0"/>
                  <a:t> vs chl content</a:t>
                </a:r>
                <a:r>
                  <a:rPr lang="en-US" baseline="30000"/>
                  <a:t>   </a:t>
                </a:r>
                <a:r>
                  <a:rPr lang="en-US" baseline="0"/>
                  <a:t>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6055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450</a:t>
            </a:r>
            <a:r>
              <a:rPr lang="en-US" baseline="0"/>
              <a:t>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9.8274204649623983E-2"/>
          <c:y val="0.16286818445974921"/>
          <c:w val="0.85850240594925631"/>
          <c:h val="0.7217902449693788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7.5935695538057749E-2"/>
                  <c:y val="-0.332713254593175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'50 mA R-1'!$B$3:$B$62</c:f>
              <c:numCache>
                <c:formatCode>General</c:formatCode>
                <c:ptCount val="60"/>
                <c:pt idx="0">
                  <c:v>5.5292972444600097E-5</c:v>
                </c:pt>
                <c:pt idx="1">
                  <c:v>3.9338991605394552E-5</c:v>
                </c:pt>
                <c:pt idx="2">
                  <c:v>1.0394268204462723E-4</c:v>
                </c:pt>
                <c:pt idx="3">
                  <c:v>5.0248355490978672E-5</c:v>
                </c:pt>
                <c:pt idx="4">
                  <c:v>6.5439662601791761E-5</c:v>
                </c:pt>
                <c:pt idx="5">
                  <c:v>7.3194277561969398E-5</c:v>
                </c:pt>
                <c:pt idx="6">
                  <c:v>6.5151794367427103E-5</c:v>
                </c:pt>
                <c:pt idx="7">
                  <c:v>4.5670679221017668E-5</c:v>
                </c:pt>
                <c:pt idx="8">
                  <c:v>9.4127154698760477E-5</c:v>
                </c:pt>
                <c:pt idx="9">
                  <c:v>5.646147089542816E-5</c:v>
                </c:pt>
                <c:pt idx="10">
                  <c:v>5.3664079528070815E-5</c:v>
                </c:pt>
                <c:pt idx="11">
                  <c:v>2.2672334030050472E-5</c:v>
                </c:pt>
                <c:pt idx="12">
                  <c:v>5.9799202816269131E-5</c:v>
                </c:pt>
                <c:pt idx="13">
                  <c:v>4.9176579158377545E-5</c:v>
                </c:pt>
                <c:pt idx="14">
                  <c:v>3.4203998139204458E-5</c:v>
                </c:pt>
                <c:pt idx="15">
                  <c:v>7.8259989739191873E-5</c:v>
                </c:pt>
                <c:pt idx="16">
                  <c:v>4.4787977708615034E-5</c:v>
                </c:pt>
                <c:pt idx="17">
                  <c:v>1.4414308054308604E-4</c:v>
                </c:pt>
                <c:pt idx="18">
                  <c:v>1.818889492193717E-5</c:v>
                </c:pt>
                <c:pt idx="19">
                  <c:v>3.8733997726845502E-5</c:v>
                </c:pt>
                <c:pt idx="20">
                  <c:v>1.7091700635865246E-5</c:v>
                </c:pt>
                <c:pt idx="21">
                  <c:v>3.3353355934731711E-5</c:v>
                </c:pt>
                <c:pt idx="22">
                  <c:v>2.8753790687465413E-5</c:v>
                </c:pt>
                <c:pt idx="23">
                  <c:v>1.3384260444323986E-5</c:v>
                </c:pt>
                <c:pt idx="24">
                  <c:v>6.7039833793360235E-5</c:v>
                </c:pt>
                <c:pt idx="25">
                  <c:v>8.5172186478425546E-5</c:v>
                </c:pt>
                <c:pt idx="26">
                  <c:v>3.3629949489700825E-5</c:v>
                </c:pt>
                <c:pt idx="27">
                  <c:v>6.4580531001563488E-5</c:v>
                </c:pt>
                <c:pt idx="28">
                  <c:v>3.6700639590756433E-5</c:v>
                </c:pt>
                <c:pt idx="29">
                  <c:v>7.7635725967611883E-5</c:v>
                </c:pt>
                <c:pt idx="30">
                  <c:v>5.1593510084148123E-5</c:v>
                </c:pt>
                <c:pt idx="31">
                  <c:v>1.610791536212215E-5</c:v>
                </c:pt>
                <c:pt idx="32">
                  <c:v>3.9723185199640866E-5</c:v>
                </c:pt>
                <c:pt idx="33">
                  <c:v>4.4748267420137032E-5</c:v>
                </c:pt>
                <c:pt idx="34">
                  <c:v>8.66398378880607E-5</c:v>
                </c:pt>
                <c:pt idx="35">
                  <c:v>2.0720567605619721E-4</c:v>
                </c:pt>
                <c:pt idx="36">
                  <c:v>8.1768162524211165E-5</c:v>
                </c:pt>
                <c:pt idx="37">
                  <c:v>4.1617076079608499E-5</c:v>
                </c:pt>
                <c:pt idx="38">
                  <c:v>7.7463598327821818E-5</c:v>
                </c:pt>
                <c:pt idx="39">
                  <c:v>8.3236694548307336E-5</c:v>
                </c:pt>
                <c:pt idx="40">
                  <c:v>1.0479002698500066E-4</c:v>
                </c:pt>
                <c:pt idx="41">
                  <c:v>5.6505956220046654E-5</c:v>
                </c:pt>
                <c:pt idx="42">
                  <c:v>4.8708965959071339E-5</c:v>
                </c:pt>
                <c:pt idx="43">
                  <c:v>7.1127245324609164E-5</c:v>
                </c:pt>
                <c:pt idx="44">
                  <c:v>1.1919040767085842E-4</c:v>
                </c:pt>
                <c:pt idx="45">
                  <c:v>5.3776329075459443E-5</c:v>
                </c:pt>
                <c:pt idx="46">
                  <c:v>8.1694622678423479E-5</c:v>
                </c:pt>
                <c:pt idx="47">
                  <c:v>4.4399773339157102E-5</c:v>
                </c:pt>
                <c:pt idx="48">
                  <c:v>1.2173543426788887E-4</c:v>
                </c:pt>
                <c:pt idx="49">
                  <c:v>8.7144066416790963E-5</c:v>
                </c:pt>
                <c:pt idx="50">
                  <c:v>3.9200918217637887E-5</c:v>
                </c:pt>
                <c:pt idx="51">
                  <c:v>9.9640552634982184E-5</c:v>
                </c:pt>
                <c:pt idx="52">
                  <c:v>6.0960301094290097E-5</c:v>
                </c:pt>
                <c:pt idx="53">
                  <c:v>1.2889836217977826E-4</c:v>
                </c:pt>
                <c:pt idx="54">
                  <c:v>6.687531766521271E-5</c:v>
                </c:pt>
                <c:pt idx="55">
                  <c:v>1.1158666068968785E-4</c:v>
                </c:pt>
                <c:pt idx="56">
                  <c:v>1.0977962654800707E-4</c:v>
                </c:pt>
                <c:pt idx="57">
                  <c:v>4.8059558149620972E-5</c:v>
                </c:pt>
                <c:pt idx="58">
                  <c:v>4.2200962036664655E-5</c:v>
                </c:pt>
                <c:pt idx="59">
                  <c:v>3.8038711362575173E-5</c:v>
                </c:pt>
              </c:numCache>
            </c:numRef>
          </c:xVal>
          <c:yVal>
            <c:numRef>
              <c:f>'50 mA R-1'!$A$3:$A$62</c:f>
              <c:numCache>
                <c:formatCode>General</c:formatCode>
                <c:ptCount val="60"/>
                <c:pt idx="0">
                  <c:v>0.35668003603603604</c:v>
                </c:pt>
                <c:pt idx="1">
                  <c:v>0.29352493693693693</c:v>
                </c:pt>
                <c:pt idx="2">
                  <c:v>0.60406410810810807</c:v>
                </c:pt>
                <c:pt idx="3">
                  <c:v>0.64687372972972979</c:v>
                </c:pt>
                <c:pt idx="4">
                  <c:v>0.52079762162162169</c:v>
                </c:pt>
                <c:pt idx="5">
                  <c:v>0.50845181981981979</c:v>
                </c:pt>
                <c:pt idx="6">
                  <c:v>0.37835358558558563</c:v>
                </c:pt>
                <c:pt idx="7">
                  <c:v>0.4237416216216216</c:v>
                </c:pt>
                <c:pt idx="8">
                  <c:v>0.62262156396396406</c:v>
                </c:pt>
                <c:pt idx="9">
                  <c:v>0.55671311711711724</c:v>
                </c:pt>
                <c:pt idx="10">
                  <c:v>0.58285592792792795</c:v>
                </c:pt>
                <c:pt idx="11">
                  <c:v>0.5010857657657658</c:v>
                </c:pt>
                <c:pt idx="12">
                  <c:v>0.4125958198198198</c:v>
                </c:pt>
                <c:pt idx="13">
                  <c:v>0.38835690090090097</c:v>
                </c:pt>
                <c:pt idx="14">
                  <c:v>0.56987488288288302</c:v>
                </c:pt>
                <c:pt idx="15">
                  <c:v>0.6620754234234234</c:v>
                </c:pt>
                <c:pt idx="16">
                  <c:v>0.55644090090090104</c:v>
                </c:pt>
                <c:pt idx="17">
                  <c:v>0.53700590990990993</c:v>
                </c:pt>
                <c:pt idx="18">
                  <c:v>0.25971618018018022</c:v>
                </c:pt>
                <c:pt idx="19">
                  <c:v>0.28072313513513514</c:v>
                </c:pt>
                <c:pt idx="20">
                  <c:v>0.59406738738738751</c:v>
                </c:pt>
                <c:pt idx="21">
                  <c:v>0.51760263063063072</c:v>
                </c:pt>
                <c:pt idx="22">
                  <c:v>0.59976255855855864</c:v>
                </c:pt>
                <c:pt idx="23">
                  <c:v>0.76470450450450456</c:v>
                </c:pt>
                <c:pt idx="24">
                  <c:v>0.30320630630630629</c:v>
                </c:pt>
                <c:pt idx="25">
                  <c:v>0.21453030630630629</c:v>
                </c:pt>
                <c:pt idx="26">
                  <c:v>0.45207632432432432</c:v>
                </c:pt>
                <c:pt idx="27">
                  <c:v>0.56896598198198201</c:v>
                </c:pt>
                <c:pt idx="28">
                  <c:v>0.69796965765765773</c:v>
                </c:pt>
                <c:pt idx="29">
                  <c:v>0.58040947747747751</c:v>
                </c:pt>
                <c:pt idx="30">
                  <c:v>0.3516547747747748</c:v>
                </c:pt>
                <c:pt idx="31">
                  <c:v>0.29459131531531535</c:v>
                </c:pt>
                <c:pt idx="32">
                  <c:v>0.50953203603603614</c:v>
                </c:pt>
                <c:pt idx="33">
                  <c:v>0.73833470270270285</c:v>
                </c:pt>
                <c:pt idx="34">
                  <c:v>0.64693383783783798</c:v>
                </c:pt>
                <c:pt idx="35">
                  <c:v>0.60112558558558571</c:v>
                </c:pt>
                <c:pt idx="36">
                  <c:v>0.34912349549549554</c:v>
                </c:pt>
                <c:pt idx="37">
                  <c:v>0.29625949549549552</c:v>
                </c:pt>
                <c:pt idx="38">
                  <c:v>0.58531210810810808</c:v>
                </c:pt>
                <c:pt idx="39">
                  <c:v>0.59897246846846852</c:v>
                </c:pt>
                <c:pt idx="40">
                  <c:v>0.58852493693693708</c:v>
                </c:pt>
                <c:pt idx="41">
                  <c:v>0.47555048648648651</c:v>
                </c:pt>
                <c:pt idx="42">
                  <c:v>0.25389920720720727</c:v>
                </c:pt>
                <c:pt idx="43">
                  <c:v>0.30266702702702708</c:v>
                </c:pt>
                <c:pt idx="44">
                  <c:v>0.68404554954954955</c:v>
                </c:pt>
                <c:pt idx="45">
                  <c:v>0.69534576576576579</c:v>
                </c:pt>
                <c:pt idx="46">
                  <c:v>0.41611628828828839</c:v>
                </c:pt>
                <c:pt idx="47">
                  <c:v>0.55432259459459465</c:v>
                </c:pt>
                <c:pt idx="48">
                  <c:v>0.32617715315315321</c:v>
                </c:pt>
                <c:pt idx="49">
                  <c:v>0.34053034234234236</c:v>
                </c:pt>
                <c:pt idx="50">
                  <c:v>0.58746490090090098</c:v>
                </c:pt>
                <c:pt idx="51">
                  <c:v>0.70599156756756754</c:v>
                </c:pt>
                <c:pt idx="52">
                  <c:v>0.54217765765765769</c:v>
                </c:pt>
                <c:pt idx="53">
                  <c:v>0.63434331531531529</c:v>
                </c:pt>
                <c:pt idx="54">
                  <c:v>0.29124515315315319</c:v>
                </c:pt>
                <c:pt idx="55">
                  <c:v>0.26206634234234238</c:v>
                </c:pt>
                <c:pt idx="56">
                  <c:v>0.73505845045045048</c:v>
                </c:pt>
                <c:pt idx="57">
                  <c:v>0.61025628828828826</c:v>
                </c:pt>
                <c:pt idx="58">
                  <c:v>0.69782486486486495</c:v>
                </c:pt>
                <c:pt idx="59">
                  <c:v>0.72363668468468489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F4-4C43-847B-6BF8C38BF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401752"/>
        <c:axId val="487418808"/>
      </c:scatterChart>
      <c:valAx>
        <c:axId val="487401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reciprocal reflectance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7418808"/>
        <c:crosses val="autoZero"/>
        <c:crossBetween val="midCat"/>
      </c:valAx>
      <c:valAx>
        <c:axId val="48741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chlorophyll</a:t>
                </a:r>
                <a:r>
                  <a:rPr lang="en-US" baseline="0"/>
                  <a:t> content (ug/ml)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7401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550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3835826771653542"/>
                  <c:y val="-0.165543161271507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'mean R-1'!$D$3:$D$62</c:f>
              <c:numCache>
                <c:formatCode>General</c:formatCode>
                <c:ptCount val="60"/>
                <c:pt idx="0">
                  <c:v>3.9844728887268013E-5</c:v>
                </c:pt>
                <c:pt idx="1">
                  <c:v>3.8273674130274739E-5</c:v>
                </c:pt>
                <c:pt idx="2">
                  <c:v>8.6192227996133492E-5</c:v>
                </c:pt>
                <c:pt idx="3">
                  <c:v>9.914043793725485E-5</c:v>
                </c:pt>
                <c:pt idx="4">
                  <c:v>5.7696615125341239E-5</c:v>
                </c:pt>
                <c:pt idx="5">
                  <c:v>7.4419215827222326E-5</c:v>
                </c:pt>
                <c:pt idx="6">
                  <c:v>5.6159071977149158E-5</c:v>
                </c:pt>
                <c:pt idx="7">
                  <c:v>5.6573574960974056E-5</c:v>
                </c:pt>
                <c:pt idx="8">
                  <c:v>8.8189408060753609E-5</c:v>
                </c:pt>
                <c:pt idx="9">
                  <c:v>4.2356962773773898E-5</c:v>
                </c:pt>
                <c:pt idx="10">
                  <c:v>8.6209381576474913E-5</c:v>
                </c:pt>
                <c:pt idx="11">
                  <c:v>1.6369405730104914E-5</c:v>
                </c:pt>
                <c:pt idx="12">
                  <c:v>4.0808873159638586E-5</c:v>
                </c:pt>
                <c:pt idx="13">
                  <c:v>4.4101120718665218E-5</c:v>
                </c:pt>
                <c:pt idx="14">
                  <c:v>4.0680730028131164E-5</c:v>
                </c:pt>
                <c:pt idx="15">
                  <c:v>6.6907243341734853E-5</c:v>
                </c:pt>
                <c:pt idx="16">
                  <c:v>4.0028080652313343E-5</c:v>
                </c:pt>
                <c:pt idx="17">
                  <c:v>6.2825071832143216E-5</c:v>
                </c:pt>
                <c:pt idx="18">
                  <c:v>1.8626180954692678E-5</c:v>
                </c:pt>
                <c:pt idx="19">
                  <c:v>2.1894169300526795E-5</c:v>
                </c:pt>
                <c:pt idx="20">
                  <c:v>2.2316369405652319E-5</c:v>
                </c:pt>
                <c:pt idx="21">
                  <c:v>2.0953414796743961E-5</c:v>
                </c:pt>
                <c:pt idx="22">
                  <c:v>3.5041808892705237E-5</c:v>
                </c:pt>
                <c:pt idx="23">
                  <c:v>1.7057305011073337E-5</c:v>
                </c:pt>
                <c:pt idx="24">
                  <c:v>3.8965869932893581E-5</c:v>
                </c:pt>
                <c:pt idx="25">
                  <c:v>3.5718104680165455E-5</c:v>
                </c:pt>
                <c:pt idx="26">
                  <c:v>3.9571408200597365E-5</c:v>
                </c:pt>
                <c:pt idx="27">
                  <c:v>4.5620953003131617E-5</c:v>
                </c:pt>
                <c:pt idx="28">
                  <c:v>4.0904134020652208E-5</c:v>
                </c:pt>
                <c:pt idx="29">
                  <c:v>1.0478445542335057E-4</c:v>
                </c:pt>
                <c:pt idx="30">
                  <c:v>4.9750412840912494E-5</c:v>
                </c:pt>
                <c:pt idx="31">
                  <c:v>1.7555248653260041E-5</c:v>
                </c:pt>
                <c:pt idx="32">
                  <c:v>3.392002714674045E-5</c:v>
                </c:pt>
                <c:pt idx="33">
                  <c:v>6.0422688536684311E-5</c:v>
                </c:pt>
                <c:pt idx="34">
                  <c:v>1.9024549947807044E-4</c:v>
                </c:pt>
                <c:pt idx="35">
                  <c:v>1.1651421933844972E-4</c:v>
                </c:pt>
                <c:pt idx="36">
                  <c:v>5.3024090526338642E-5</c:v>
                </c:pt>
                <c:pt idx="37">
                  <c:v>3.1104728017770023E-5</c:v>
                </c:pt>
                <c:pt idx="38">
                  <c:v>7.2252612943892648E-5</c:v>
                </c:pt>
                <c:pt idx="39">
                  <c:v>1.4370887241752154E-4</c:v>
                </c:pt>
                <c:pt idx="40">
                  <c:v>6.9176032030344824E-5</c:v>
                </c:pt>
                <c:pt idx="41">
                  <c:v>6.7619124975774701E-5</c:v>
                </c:pt>
                <c:pt idx="42">
                  <c:v>4.1637593154645465E-5</c:v>
                </c:pt>
                <c:pt idx="43">
                  <c:v>3.9379417418095426E-5</c:v>
                </c:pt>
                <c:pt idx="44">
                  <c:v>1.1974745304603065E-4</c:v>
                </c:pt>
                <c:pt idx="45">
                  <c:v>1.27750976596575E-4</c:v>
                </c:pt>
                <c:pt idx="46">
                  <c:v>5.1555997204452833E-5</c:v>
                </c:pt>
                <c:pt idx="47">
                  <c:v>7.3836462605057982E-5</c:v>
                </c:pt>
                <c:pt idx="48">
                  <c:v>3.9728283841534095E-5</c:v>
                </c:pt>
                <c:pt idx="49">
                  <c:v>4.5353398539277261E-5</c:v>
                </c:pt>
                <c:pt idx="50">
                  <c:v>6.6478076013503674E-5</c:v>
                </c:pt>
                <c:pt idx="51">
                  <c:v>6.4071242341134102E-5</c:v>
                </c:pt>
                <c:pt idx="52">
                  <c:v>9.0500996550000226E-5</c:v>
                </c:pt>
                <c:pt idx="53">
                  <c:v>2.2107323720161779E-4</c:v>
                </c:pt>
                <c:pt idx="54">
                  <c:v>4.4178885803536793E-5</c:v>
                </c:pt>
                <c:pt idx="55">
                  <c:v>5.491439413865863E-5</c:v>
                </c:pt>
                <c:pt idx="56">
                  <c:v>1.407072190992171E-4</c:v>
                </c:pt>
                <c:pt idx="57">
                  <c:v>7.0149295971802915E-5</c:v>
                </c:pt>
                <c:pt idx="58">
                  <c:v>3.7280994544628193E-5</c:v>
                </c:pt>
                <c:pt idx="59">
                  <c:v>5.7487635818850749E-5</c:v>
                </c:pt>
              </c:numCache>
            </c:numRef>
          </c:xVal>
          <c:yVal>
            <c:numRef>
              <c:f>'mean R-1'!$A$3:$A$62</c:f>
              <c:numCache>
                <c:formatCode>General</c:formatCode>
                <c:ptCount val="60"/>
                <c:pt idx="0">
                  <c:v>0.35668003603603604</c:v>
                </c:pt>
                <c:pt idx="1">
                  <c:v>0.29352493693693693</c:v>
                </c:pt>
                <c:pt idx="2">
                  <c:v>0.60406410810810807</c:v>
                </c:pt>
                <c:pt idx="3">
                  <c:v>0.64687372972972979</c:v>
                </c:pt>
                <c:pt idx="4">
                  <c:v>0.52079762162162169</c:v>
                </c:pt>
                <c:pt idx="5">
                  <c:v>0.50845181981981979</c:v>
                </c:pt>
                <c:pt idx="6">
                  <c:v>0.37835358558558563</c:v>
                </c:pt>
                <c:pt idx="7">
                  <c:v>0.4237416216216216</c:v>
                </c:pt>
                <c:pt idx="8">
                  <c:v>0.62262156396396406</c:v>
                </c:pt>
                <c:pt idx="9">
                  <c:v>0.55671311711711724</c:v>
                </c:pt>
                <c:pt idx="10">
                  <c:v>0.58285592792792795</c:v>
                </c:pt>
                <c:pt idx="11">
                  <c:v>0.5010857657657658</c:v>
                </c:pt>
                <c:pt idx="12">
                  <c:v>0.4125958198198198</c:v>
                </c:pt>
                <c:pt idx="13">
                  <c:v>0.38835690090090097</c:v>
                </c:pt>
                <c:pt idx="14">
                  <c:v>0.56987488288288302</c:v>
                </c:pt>
                <c:pt idx="15">
                  <c:v>0.6620754234234234</c:v>
                </c:pt>
                <c:pt idx="16">
                  <c:v>0.55644090090090104</c:v>
                </c:pt>
                <c:pt idx="17">
                  <c:v>0.53700590990990993</c:v>
                </c:pt>
                <c:pt idx="18">
                  <c:v>0.25971618018018022</c:v>
                </c:pt>
                <c:pt idx="19">
                  <c:v>0.28072313513513514</c:v>
                </c:pt>
                <c:pt idx="20">
                  <c:v>0.59406738738738751</c:v>
                </c:pt>
                <c:pt idx="21">
                  <c:v>0.51760263063063072</c:v>
                </c:pt>
                <c:pt idx="22">
                  <c:v>0.59976255855855864</c:v>
                </c:pt>
                <c:pt idx="23">
                  <c:v>0.76470450450450456</c:v>
                </c:pt>
                <c:pt idx="24">
                  <c:v>0.30320630630630629</c:v>
                </c:pt>
                <c:pt idx="25">
                  <c:v>0.21453030630630629</c:v>
                </c:pt>
                <c:pt idx="26">
                  <c:v>0.45207632432432432</c:v>
                </c:pt>
                <c:pt idx="27">
                  <c:v>0.56896598198198201</c:v>
                </c:pt>
                <c:pt idx="28">
                  <c:v>0.69796965765765773</c:v>
                </c:pt>
                <c:pt idx="29">
                  <c:v>0.58040947747747751</c:v>
                </c:pt>
                <c:pt idx="30">
                  <c:v>0.3516547747747748</c:v>
                </c:pt>
                <c:pt idx="31">
                  <c:v>0.29459131531531535</c:v>
                </c:pt>
                <c:pt idx="32">
                  <c:v>0.50953203603603614</c:v>
                </c:pt>
                <c:pt idx="33">
                  <c:v>0.73833470270270285</c:v>
                </c:pt>
                <c:pt idx="34">
                  <c:v>0.64693383783783798</c:v>
                </c:pt>
                <c:pt idx="35">
                  <c:v>0.60112558558558571</c:v>
                </c:pt>
                <c:pt idx="36">
                  <c:v>0.34912349549549554</c:v>
                </c:pt>
                <c:pt idx="37">
                  <c:v>0.29625949549549552</c:v>
                </c:pt>
                <c:pt idx="38">
                  <c:v>0.58531210810810808</c:v>
                </c:pt>
                <c:pt idx="39">
                  <c:v>0.59897246846846852</c:v>
                </c:pt>
                <c:pt idx="40">
                  <c:v>0.58852493693693708</c:v>
                </c:pt>
                <c:pt idx="41">
                  <c:v>0.47555048648648651</c:v>
                </c:pt>
                <c:pt idx="42">
                  <c:v>0.25389920720720727</c:v>
                </c:pt>
                <c:pt idx="43">
                  <c:v>0.30266702702702708</c:v>
                </c:pt>
                <c:pt idx="44">
                  <c:v>0.68404554954954955</c:v>
                </c:pt>
                <c:pt idx="45">
                  <c:v>0.69534576576576579</c:v>
                </c:pt>
                <c:pt idx="46">
                  <c:v>0.41611628828828839</c:v>
                </c:pt>
                <c:pt idx="47">
                  <c:v>0.55432259459459465</c:v>
                </c:pt>
                <c:pt idx="48">
                  <c:v>0.32617715315315321</c:v>
                </c:pt>
                <c:pt idx="49">
                  <c:v>0.34053034234234236</c:v>
                </c:pt>
                <c:pt idx="50">
                  <c:v>0.58746490090090098</c:v>
                </c:pt>
                <c:pt idx="51">
                  <c:v>0.70599156756756754</c:v>
                </c:pt>
                <c:pt idx="52">
                  <c:v>0.54217765765765769</c:v>
                </c:pt>
                <c:pt idx="53">
                  <c:v>0.63434331531531529</c:v>
                </c:pt>
                <c:pt idx="54">
                  <c:v>0.29124515315315319</c:v>
                </c:pt>
                <c:pt idx="55">
                  <c:v>0.26206634234234238</c:v>
                </c:pt>
                <c:pt idx="56">
                  <c:v>0.73505845045045048</c:v>
                </c:pt>
                <c:pt idx="57">
                  <c:v>0.61025628828828826</c:v>
                </c:pt>
                <c:pt idx="58">
                  <c:v>0.69782486486486495</c:v>
                </c:pt>
                <c:pt idx="59">
                  <c:v>0.72363668468468489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C5-4811-A198-B73766A9D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112832"/>
        <c:axId val="438119720"/>
      </c:scatterChart>
      <c:valAx>
        <c:axId val="43811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reciprocal reflectance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8119720"/>
        <c:crosses val="autoZero"/>
        <c:crossBetween val="midCat"/>
      </c:valAx>
      <c:valAx>
        <c:axId val="43811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chlorophyll content</a:t>
                </a:r>
                <a:r>
                  <a:rPr lang="en-US" baseline="0"/>
                  <a:t> (ug/ml)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811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8.92505826102893E-2"/>
                  <c:y val="-0.18464209668430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'50 mA R-1'!$C$3:$C$62</c:f>
              <c:numCache>
                <c:formatCode>General</c:formatCode>
                <c:ptCount val="60"/>
                <c:pt idx="0">
                  <c:v>8.8335218696198182E-5</c:v>
                </c:pt>
                <c:pt idx="1">
                  <c:v>7.4288876364992772E-5</c:v>
                </c:pt>
                <c:pt idx="2">
                  <c:v>1.5789179862946953E-4</c:v>
                </c:pt>
                <c:pt idx="3">
                  <c:v>1.5845996532735755E-4</c:v>
                </c:pt>
                <c:pt idx="4">
                  <c:v>9.9066212499229154E-5</c:v>
                </c:pt>
                <c:pt idx="5">
                  <c:v>1.358611156528048E-4</c:v>
                </c:pt>
                <c:pt idx="6">
                  <c:v>6.3253288299308538E-5</c:v>
                </c:pt>
                <c:pt idx="7">
                  <c:v>7.1698131410755775E-5</c:v>
                </c:pt>
                <c:pt idx="8">
                  <c:v>1.3116182441454368E-4</c:v>
                </c:pt>
                <c:pt idx="9">
                  <c:v>6.1304670681404437E-5</c:v>
                </c:pt>
                <c:pt idx="10">
                  <c:v>1.7560233429488286E-4</c:v>
                </c:pt>
                <c:pt idx="11">
                  <c:v>3.4284304432833671E-5</c:v>
                </c:pt>
                <c:pt idx="12">
                  <c:v>4.9277419969166E-5</c:v>
                </c:pt>
                <c:pt idx="13">
                  <c:v>8.8278097869477019E-5</c:v>
                </c:pt>
                <c:pt idx="14">
                  <c:v>6.5606133111763767E-5</c:v>
                </c:pt>
                <c:pt idx="15">
                  <c:v>1.2893203369916713E-4</c:v>
                </c:pt>
                <c:pt idx="16">
                  <c:v>5.3388048452064969E-5</c:v>
                </c:pt>
                <c:pt idx="17">
                  <c:v>1.3598289529614585E-4</c:v>
                </c:pt>
                <c:pt idx="18">
                  <c:v>3.2349876544217518E-5</c:v>
                </c:pt>
                <c:pt idx="19">
                  <c:v>4.4254951302534211E-5</c:v>
                </c:pt>
                <c:pt idx="20">
                  <c:v>3.2916173731238422E-5</c:v>
                </c:pt>
                <c:pt idx="21">
                  <c:v>3.7100022831316943E-5</c:v>
                </c:pt>
                <c:pt idx="22">
                  <c:v>7.4390087629730428E-5</c:v>
                </c:pt>
                <c:pt idx="23">
                  <c:v>2.0898831368757317E-5</c:v>
                </c:pt>
                <c:pt idx="24">
                  <c:v>9.1785949705857646E-5</c:v>
                </c:pt>
                <c:pt idx="25">
                  <c:v>8.7908591803492346E-5</c:v>
                </c:pt>
                <c:pt idx="26">
                  <c:v>5.7037370990421695E-5</c:v>
                </c:pt>
                <c:pt idx="27">
                  <c:v>8.77165410608122E-5</c:v>
                </c:pt>
                <c:pt idx="28">
                  <c:v>4.7668568614721238E-5</c:v>
                </c:pt>
                <c:pt idx="29">
                  <c:v>2.045142130054044E-4</c:v>
                </c:pt>
                <c:pt idx="30">
                  <c:v>7.611979007749756E-5</c:v>
                </c:pt>
                <c:pt idx="31">
                  <c:v>3.247918113639222E-5</c:v>
                </c:pt>
                <c:pt idx="32">
                  <c:v>4.0917555725641816E-5</c:v>
                </c:pt>
                <c:pt idx="33">
                  <c:v>8.5465002603411406E-5</c:v>
                </c:pt>
                <c:pt idx="34">
                  <c:v>3.8142846596578018E-4</c:v>
                </c:pt>
                <c:pt idx="35">
                  <c:v>2.7280827376948428E-4</c:v>
                </c:pt>
                <c:pt idx="36">
                  <c:v>1.7758975814419721E-4</c:v>
                </c:pt>
                <c:pt idx="37">
                  <c:v>5.8145173134392741E-5</c:v>
                </c:pt>
                <c:pt idx="38">
                  <c:v>8.5411527995670269E-5</c:v>
                </c:pt>
                <c:pt idx="39">
                  <c:v>2.9181968452918894E-4</c:v>
                </c:pt>
                <c:pt idx="40">
                  <c:v>1.2430635389855353E-4</c:v>
                </c:pt>
                <c:pt idx="41">
                  <c:v>1.043838871563939E-4</c:v>
                </c:pt>
                <c:pt idx="42">
                  <c:v>8.2896064811976587E-5</c:v>
                </c:pt>
                <c:pt idx="43">
                  <c:v>6.1079750382892056E-5</c:v>
                </c:pt>
                <c:pt idx="44">
                  <c:v>2.8369335653405592E-4</c:v>
                </c:pt>
                <c:pt idx="45">
                  <c:v>2.4055199810513441E-4</c:v>
                </c:pt>
                <c:pt idx="46">
                  <c:v>1.0349753915965918E-4</c:v>
                </c:pt>
                <c:pt idx="47">
                  <c:v>1.4716823352345888E-4</c:v>
                </c:pt>
                <c:pt idx="48">
                  <c:v>6.8441409448165467E-5</c:v>
                </c:pt>
                <c:pt idx="49">
                  <c:v>9.5124555142843905E-5</c:v>
                </c:pt>
                <c:pt idx="50">
                  <c:v>1.3610493755144513E-4</c:v>
                </c:pt>
                <c:pt idx="51">
                  <c:v>1.009489380437264E-4</c:v>
                </c:pt>
                <c:pt idx="52">
                  <c:v>1.842035176959131E-4</c:v>
                </c:pt>
                <c:pt idx="53">
                  <c:v>4.7698547903318435E-4</c:v>
                </c:pt>
                <c:pt idx="54">
                  <c:v>8.0510285698359705E-5</c:v>
                </c:pt>
                <c:pt idx="55">
                  <c:v>1.3525537664100672E-4</c:v>
                </c:pt>
                <c:pt idx="56">
                  <c:v>3.2395170482955112E-4</c:v>
                </c:pt>
                <c:pt idx="57">
                  <c:v>1.1274632050768401E-4</c:v>
                </c:pt>
                <c:pt idx="58">
                  <c:v>5.7190299802687463E-5</c:v>
                </c:pt>
                <c:pt idx="59">
                  <c:v>8.620981621684494E-5</c:v>
                </c:pt>
              </c:numCache>
            </c:numRef>
          </c:xVal>
          <c:yVal>
            <c:numRef>
              <c:f>'50 mA R-1'!$A$3:$A$62</c:f>
              <c:numCache>
                <c:formatCode>General</c:formatCode>
                <c:ptCount val="60"/>
                <c:pt idx="0">
                  <c:v>0.35668003603603604</c:v>
                </c:pt>
                <c:pt idx="1">
                  <c:v>0.29352493693693693</c:v>
                </c:pt>
                <c:pt idx="2">
                  <c:v>0.60406410810810807</c:v>
                </c:pt>
                <c:pt idx="3">
                  <c:v>0.64687372972972979</c:v>
                </c:pt>
                <c:pt idx="4">
                  <c:v>0.52079762162162169</c:v>
                </c:pt>
                <c:pt idx="5">
                  <c:v>0.50845181981981979</c:v>
                </c:pt>
                <c:pt idx="6">
                  <c:v>0.37835358558558563</c:v>
                </c:pt>
                <c:pt idx="7">
                  <c:v>0.4237416216216216</c:v>
                </c:pt>
                <c:pt idx="8">
                  <c:v>0.62262156396396406</c:v>
                </c:pt>
                <c:pt idx="9">
                  <c:v>0.55671311711711724</c:v>
                </c:pt>
                <c:pt idx="10">
                  <c:v>0.58285592792792795</c:v>
                </c:pt>
                <c:pt idx="11">
                  <c:v>0.5010857657657658</c:v>
                </c:pt>
                <c:pt idx="12">
                  <c:v>0.4125958198198198</c:v>
                </c:pt>
                <c:pt idx="13">
                  <c:v>0.38835690090090097</c:v>
                </c:pt>
                <c:pt idx="14">
                  <c:v>0.56987488288288302</c:v>
                </c:pt>
                <c:pt idx="15">
                  <c:v>0.6620754234234234</c:v>
                </c:pt>
                <c:pt idx="16">
                  <c:v>0.55644090090090104</c:v>
                </c:pt>
                <c:pt idx="17">
                  <c:v>0.53700590990990993</c:v>
                </c:pt>
                <c:pt idx="18">
                  <c:v>0.25971618018018022</c:v>
                </c:pt>
                <c:pt idx="19">
                  <c:v>0.28072313513513514</c:v>
                </c:pt>
                <c:pt idx="20">
                  <c:v>0.59406738738738751</c:v>
                </c:pt>
                <c:pt idx="21">
                  <c:v>0.51760263063063072</c:v>
                </c:pt>
                <c:pt idx="22">
                  <c:v>0.59976255855855864</c:v>
                </c:pt>
                <c:pt idx="23">
                  <c:v>0.76470450450450456</c:v>
                </c:pt>
                <c:pt idx="24">
                  <c:v>0.30320630630630629</c:v>
                </c:pt>
                <c:pt idx="25">
                  <c:v>0.21453030630630629</c:v>
                </c:pt>
                <c:pt idx="26">
                  <c:v>0.45207632432432432</c:v>
                </c:pt>
                <c:pt idx="27">
                  <c:v>0.56896598198198201</c:v>
                </c:pt>
                <c:pt idx="28">
                  <c:v>0.69796965765765773</c:v>
                </c:pt>
                <c:pt idx="29">
                  <c:v>0.58040947747747751</c:v>
                </c:pt>
                <c:pt idx="30">
                  <c:v>0.3516547747747748</c:v>
                </c:pt>
                <c:pt idx="31">
                  <c:v>0.29459131531531535</c:v>
                </c:pt>
                <c:pt idx="32">
                  <c:v>0.50953203603603614</c:v>
                </c:pt>
                <c:pt idx="33">
                  <c:v>0.73833470270270285</c:v>
                </c:pt>
                <c:pt idx="34">
                  <c:v>0.64693383783783798</c:v>
                </c:pt>
                <c:pt idx="35">
                  <c:v>0.60112558558558571</c:v>
                </c:pt>
                <c:pt idx="36">
                  <c:v>0.34912349549549554</c:v>
                </c:pt>
                <c:pt idx="37">
                  <c:v>0.29625949549549552</c:v>
                </c:pt>
                <c:pt idx="38">
                  <c:v>0.58531210810810808</c:v>
                </c:pt>
                <c:pt idx="39">
                  <c:v>0.59897246846846852</c:v>
                </c:pt>
                <c:pt idx="40">
                  <c:v>0.58852493693693708</c:v>
                </c:pt>
                <c:pt idx="41">
                  <c:v>0.47555048648648651</c:v>
                </c:pt>
                <c:pt idx="42">
                  <c:v>0.25389920720720727</c:v>
                </c:pt>
                <c:pt idx="43">
                  <c:v>0.30266702702702708</c:v>
                </c:pt>
                <c:pt idx="44">
                  <c:v>0.68404554954954955</c:v>
                </c:pt>
                <c:pt idx="45">
                  <c:v>0.69534576576576579</c:v>
                </c:pt>
                <c:pt idx="46">
                  <c:v>0.41611628828828839</c:v>
                </c:pt>
                <c:pt idx="47">
                  <c:v>0.55432259459459465</c:v>
                </c:pt>
                <c:pt idx="48">
                  <c:v>0.32617715315315321</c:v>
                </c:pt>
                <c:pt idx="49">
                  <c:v>0.34053034234234236</c:v>
                </c:pt>
                <c:pt idx="50">
                  <c:v>0.58746490090090098</c:v>
                </c:pt>
                <c:pt idx="51">
                  <c:v>0.70599156756756754</c:v>
                </c:pt>
                <c:pt idx="52">
                  <c:v>0.54217765765765769</c:v>
                </c:pt>
                <c:pt idx="53">
                  <c:v>0.63434331531531529</c:v>
                </c:pt>
                <c:pt idx="54">
                  <c:v>0.29124515315315319</c:v>
                </c:pt>
                <c:pt idx="55">
                  <c:v>0.26206634234234238</c:v>
                </c:pt>
                <c:pt idx="56">
                  <c:v>0.73505845045045048</c:v>
                </c:pt>
                <c:pt idx="57">
                  <c:v>0.61025628828828826</c:v>
                </c:pt>
                <c:pt idx="58">
                  <c:v>0.69782486486486495</c:v>
                </c:pt>
                <c:pt idx="59">
                  <c:v>0.72363668468468489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F8-4FBA-AF41-5EE928C49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397488"/>
        <c:axId val="487403392"/>
      </c:scatterChart>
      <c:valAx>
        <c:axId val="48739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reciprocal reflectance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7403392"/>
        <c:crosses val="autoZero"/>
        <c:crossBetween val="midCat"/>
      </c:valAx>
      <c:valAx>
        <c:axId val="48740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chlorophyll content (ug/ml)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739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550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3835826771653542"/>
                  <c:y val="-0.165543161271507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'50 mA R-1'!$D$3:$D$62</c:f>
              <c:numCache>
                <c:formatCode>General</c:formatCode>
                <c:ptCount val="60"/>
                <c:pt idx="0">
                  <c:v>3.28308224215925E-5</c:v>
                </c:pt>
                <c:pt idx="1">
                  <c:v>3.1153308845778905E-5</c:v>
                </c:pt>
                <c:pt idx="2">
                  <c:v>7.0713011072611346E-5</c:v>
                </c:pt>
                <c:pt idx="3">
                  <c:v>8.1285640778935153E-5</c:v>
                </c:pt>
                <c:pt idx="4">
                  <c:v>4.762114251468086E-5</c:v>
                </c:pt>
                <c:pt idx="5">
                  <c:v>6.1507664896678438E-5</c:v>
                </c:pt>
                <c:pt idx="6">
                  <c:v>4.460138231744016E-5</c:v>
                </c:pt>
                <c:pt idx="7">
                  <c:v>4.3094887015267827E-5</c:v>
                </c:pt>
                <c:pt idx="8">
                  <c:v>6.7467882563040888E-5</c:v>
                </c:pt>
                <c:pt idx="9">
                  <c:v>3.378582337839238E-5</c:v>
                </c:pt>
                <c:pt idx="10">
                  <c:v>6.4725141037546728E-5</c:v>
                </c:pt>
                <c:pt idx="11">
                  <c:v>1.3272736968887965E-5</c:v>
                </c:pt>
                <c:pt idx="12">
                  <c:v>3.2983709285788481E-5</c:v>
                </c:pt>
                <c:pt idx="13">
                  <c:v>3.5744213133319785E-5</c:v>
                </c:pt>
                <c:pt idx="14">
                  <c:v>3.291566683008573E-5</c:v>
                </c:pt>
                <c:pt idx="15">
                  <c:v>5.4454226034075155E-5</c:v>
                </c:pt>
                <c:pt idx="16">
                  <c:v>3.4040006570238683E-5</c:v>
                </c:pt>
                <c:pt idx="17">
                  <c:v>5.116227128322529E-5</c:v>
                </c:pt>
                <c:pt idx="18">
                  <c:v>1.4211422143031443E-5</c:v>
                </c:pt>
                <c:pt idx="19">
                  <c:v>1.7895528461041722E-5</c:v>
                </c:pt>
                <c:pt idx="20">
                  <c:v>1.7199809573466427E-5</c:v>
                </c:pt>
                <c:pt idx="21">
                  <c:v>1.6782184033899512E-5</c:v>
                </c:pt>
                <c:pt idx="22">
                  <c:v>2.5898907929382306E-5</c:v>
                </c:pt>
                <c:pt idx="23">
                  <c:v>1.3799340342474978E-5</c:v>
                </c:pt>
                <c:pt idx="24">
                  <c:v>3.0736370998896662E-5</c:v>
                </c:pt>
                <c:pt idx="25">
                  <c:v>2.8598202910330095E-5</c:v>
                </c:pt>
                <c:pt idx="26">
                  <c:v>3.1310983031795522E-5</c:v>
                </c:pt>
                <c:pt idx="27">
                  <c:v>3.626069679669739E-5</c:v>
                </c:pt>
                <c:pt idx="28">
                  <c:v>3.2992324925014078E-5</c:v>
                </c:pt>
                <c:pt idx="29">
                  <c:v>8.4791524625847751E-5</c:v>
                </c:pt>
                <c:pt idx="30">
                  <c:v>3.7625255991612639E-5</c:v>
                </c:pt>
                <c:pt idx="31">
                  <c:v>1.3972853075237086E-5</c:v>
                </c:pt>
                <c:pt idx="32">
                  <c:v>2.4983656524690099E-5</c:v>
                </c:pt>
                <c:pt idx="33">
                  <c:v>4.6616433574787031E-5</c:v>
                </c:pt>
                <c:pt idx="34">
                  <c:v>1.4337243019853495E-4</c:v>
                </c:pt>
                <c:pt idx="35">
                  <c:v>8.9061253050612887E-5</c:v>
                </c:pt>
                <c:pt idx="36">
                  <c:v>4.2161090148531589E-5</c:v>
                </c:pt>
                <c:pt idx="37">
                  <c:v>2.2977491768163741E-5</c:v>
                </c:pt>
                <c:pt idx="38">
                  <c:v>5.3517878271834948E-5</c:v>
                </c:pt>
                <c:pt idx="39">
                  <c:v>1.0717198085689749E-4</c:v>
                </c:pt>
                <c:pt idx="40">
                  <c:v>5.1342502532558363E-5</c:v>
                </c:pt>
                <c:pt idx="41">
                  <c:v>5.0961010916665191E-5</c:v>
                </c:pt>
                <c:pt idx="42">
                  <c:v>3.1744436725813458E-5</c:v>
                </c:pt>
                <c:pt idx="43">
                  <c:v>3.2011263086943739E-5</c:v>
                </c:pt>
                <c:pt idx="44">
                  <c:v>9.7118814288024718E-5</c:v>
                </c:pt>
                <c:pt idx="45">
                  <c:v>1.0381735166292015E-4</c:v>
                </c:pt>
                <c:pt idx="46">
                  <c:v>4.2199827789536089E-5</c:v>
                </c:pt>
                <c:pt idx="47">
                  <c:v>6.0537318426387559E-5</c:v>
                </c:pt>
                <c:pt idx="48">
                  <c:v>2.9652815831136808E-5</c:v>
                </c:pt>
                <c:pt idx="49">
                  <c:v>3.8628235924551356E-5</c:v>
                </c:pt>
                <c:pt idx="50">
                  <c:v>5.2551170056333848E-5</c:v>
                </c:pt>
                <c:pt idx="51">
                  <c:v>4.8709217337411432E-5</c:v>
                </c:pt>
                <c:pt idx="52">
                  <c:v>6.9965533224530907E-5</c:v>
                </c:pt>
                <c:pt idx="53">
                  <c:v>2.1131093340794979E-4</c:v>
                </c:pt>
                <c:pt idx="54">
                  <c:v>3.3896892030561412E-5</c:v>
                </c:pt>
                <c:pt idx="55">
                  <c:v>4.1341189901624248E-5</c:v>
                </c:pt>
                <c:pt idx="56">
                  <c:v>1.0701309011927475E-4</c:v>
                </c:pt>
                <c:pt idx="57">
                  <c:v>5.3399093895018877E-5</c:v>
                </c:pt>
                <c:pt idx="58">
                  <c:v>3.0201711840869515E-5</c:v>
                </c:pt>
                <c:pt idx="59">
                  <c:v>4.5614775994387868E-5</c:v>
                </c:pt>
              </c:numCache>
            </c:numRef>
          </c:xVal>
          <c:yVal>
            <c:numRef>
              <c:f>'50 mA R-1'!$A$3:$A$62</c:f>
              <c:numCache>
                <c:formatCode>General</c:formatCode>
                <c:ptCount val="60"/>
                <c:pt idx="0">
                  <c:v>0.35668003603603604</c:v>
                </c:pt>
                <c:pt idx="1">
                  <c:v>0.29352493693693693</c:v>
                </c:pt>
                <c:pt idx="2">
                  <c:v>0.60406410810810807</c:v>
                </c:pt>
                <c:pt idx="3">
                  <c:v>0.64687372972972979</c:v>
                </c:pt>
                <c:pt idx="4">
                  <c:v>0.52079762162162169</c:v>
                </c:pt>
                <c:pt idx="5">
                  <c:v>0.50845181981981979</c:v>
                </c:pt>
                <c:pt idx="6">
                  <c:v>0.37835358558558563</c:v>
                </c:pt>
                <c:pt idx="7">
                  <c:v>0.4237416216216216</c:v>
                </c:pt>
                <c:pt idx="8">
                  <c:v>0.62262156396396406</c:v>
                </c:pt>
                <c:pt idx="9">
                  <c:v>0.55671311711711724</c:v>
                </c:pt>
                <c:pt idx="10">
                  <c:v>0.58285592792792795</c:v>
                </c:pt>
                <c:pt idx="11">
                  <c:v>0.5010857657657658</c:v>
                </c:pt>
                <c:pt idx="12">
                  <c:v>0.4125958198198198</c:v>
                </c:pt>
                <c:pt idx="13">
                  <c:v>0.38835690090090097</c:v>
                </c:pt>
                <c:pt idx="14">
                  <c:v>0.56987488288288302</c:v>
                </c:pt>
                <c:pt idx="15">
                  <c:v>0.6620754234234234</c:v>
                </c:pt>
                <c:pt idx="16">
                  <c:v>0.55644090090090104</c:v>
                </c:pt>
                <c:pt idx="17">
                  <c:v>0.53700590990990993</c:v>
                </c:pt>
                <c:pt idx="18">
                  <c:v>0.25971618018018022</c:v>
                </c:pt>
                <c:pt idx="19">
                  <c:v>0.28072313513513514</c:v>
                </c:pt>
                <c:pt idx="20">
                  <c:v>0.59406738738738751</c:v>
                </c:pt>
                <c:pt idx="21">
                  <c:v>0.51760263063063072</c:v>
                </c:pt>
                <c:pt idx="22">
                  <c:v>0.59976255855855864</c:v>
                </c:pt>
                <c:pt idx="23">
                  <c:v>0.76470450450450456</c:v>
                </c:pt>
                <c:pt idx="24">
                  <c:v>0.30320630630630629</c:v>
                </c:pt>
                <c:pt idx="25">
                  <c:v>0.21453030630630629</c:v>
                </c:pt>
                <c:pt idx="26">
                  <c:v>0.45207632432432432</c:v>
                </c:pt>
                <c:pt idx="27">
                  <c:v>0.56896598198198201</c:v>
                </c:pt>
                <c:pt idx="28">
                  <c:v>0.69796965765765773</c:v>
                </c:pt>
                <c:pt idx="29">
                  <c:v>0.58040947747747751</c:v>
                </c:pt>
                <c:pt idx="30">
                  <c:v>0.3516547747747748</c:v>
                </c:pt>
                <c:pt idx="31">
                  <c:v>0.29459131531531535</c:v>
                </c:pt>
                <c:pt idx="32">
                  <c:v>0.50953203603603614</c:v>
                </c:pt>
                <c:pt idx="33">
                  <c:v>0.73833470270270285</c:v>
                </c:pt>
                <c:pt idx="34">
                  <c:v>0.64693383783783798</c:v>
                </c:pt>
                <c:pt idx="35">
                  <c:v>0.60112558558558571</c:v>
                </c:pt>
                <c:pt idx="36">
                  <c:v>0.34912349549549554</c:v>
                </c:pt>
                <c:pt idx="37">
                  <c:v>0.29625949549549552</c:v>
                </c:pt>
                <c:pt idx="38">
                  <c:v>0.58531210810810808</c:v>
                </c:pt>
                <c:pt idx="39">
                  <c:v>0.59897246846846852</c:v>
                </c:pt>
                <c:pt idx="40">
                  <c:v>0.58852493693693708</c:v>
                </c:pt>
                <c:pt idx="41">
                  <c:v>0.47555048648648651</c:v>
                </c:pt>
                <c:pt idx="42">
                  <c:v>0.25389920720720727</c:v>
                </c:pt>
                <c:pt idx="43">
                  <c:v>0.30266702702702708</c:v>
                </c:pt>
                <c:pt idx="44">
                  <c:v>0.68404554954954955</c:v>
                </c:pt>
                <c:pt idx="45">
                  <c:v>0.69534576576576579</c:v>
                </c:pt>
                <c:pt idx="46">
                  <c:v>0.41611628828828839</c:v>
                </c:pt>
                <c:pt idx="47">
                  <c:v>0.55432259459459465</c:v>
                </c:pt>
                <c:pt idx="48">
                  <c:v>0.32617715315315321</c:v>
                </c:pt>
                <c:pt idx="49">
                  <c:v>0.34053034234234236</c:v>
                </c:pt>
                <c:pt idx="50">
                  <c:v>0.58746490090090098</c:v>
                </c:pt>
                <c:pt idx="51">
                  <c:v>0.70599156756756754</c:v>
                </c:pt>
                <c:pt idx="52">
                  <c:v>0.54217765765765769</c:v>
                </c:pt>
                <c:pt idx="53">
                  <c:v>0.63434331531531529</c:v>
                </c:pt>
                <c:pt idx="54">
                  <c:v>0.29124515315315319</c:v>
                </c:pt>
                <c:pt idx="55">
                  <c:v>0.26206634234234238</c:v>
                </c:pt>
                <c:pt idx="56">
                  <c:v>0.73505845045045048</c:v>
                </c:pt>
                <c:pt idx="57">
                  <c:v>0.61025628828828826</c:v>
                </c:pt>
                <c:pt idx="58">
                  <c:v>0.69782486486486495</c:v>
                </c:pt>
                <c:pt idx="59">
                  <c:v>0.72363668468468489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7A-4A61-A971-293AA983F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112832"/>
        <c:axId val="438119720"/>
      </c:scatterChart>
      <c:valAx>
        <c:axId val="43811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reciprocal reflectance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8119720"/>
        <c:crosses val="autoZero"/>
        <c:crossBetween val="midCat"/>
      </c:valAx>
      <c:valAx>
        <c:axId val="43811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chlorophyll content</a:t>
                </a:r>
                <a:r>
                  <a:rPr lang="en-US" baseline="0"/>
                  <a:t> (ug/ml)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811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570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8144597550306213"/>
                  <c:y val="-0.165578885972586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'50 mA R-1'!$E$3:$E$62</c:f>
              <c:numCache>
                <c:formatCode>General</c:formatCode>
                <c:ptCount val="60"/>
                <c:pt idx="0">
                  <c:v>3.5697079173918744E-5</c:v>
                </c:pt>
                <c:pt idx="1">
                  <c:v>3.1779537179431689E-5</c:v>
                </c:pt>
                <c:pt idx="2">
                  <c:v>7.1699952093963801E-5</c:v>
                </c:pt>
                <c:pt idx="3">
                  <c:v>7.7077369294178036E-5</c:v>
                </c:pt>
                <c:pt idx="4">
                  <c:v>4.9603857103202193E-5</c:v>
                </c:pt>
                <c:pt idx="5">
                  <c:v>6.4760130972460399E-5</c:v>
                </c:pt>
                <c:pt idx="6">
                  <c:v>4.1617578155210682E-5</c:v>
                </c:pt>
                <c:pt idx="7">
                  <c:v>4.6605451700971154E-5</c:v>
                </c:pt>
                <c:pt idx="8">
                  <c:v>6.9101635549336413E-5</c:v>
                </c:pt>
                <c:pt idx="9">
                  <c:v>3.3501000523600704E-5</c:v>
                </c:pt>
                <c:pt idx="10">
                  <c:v>7.134442323787087E-5</c:v>
                </c:pt>
                <c:pt idx="11">
                  <c:v>1.4750158651796867E-5</c:v>
                </c:pt>
                <c:pt idx="12">
                  <c:v>3.2117824085203964E-5</c:v>
                </c:pt>
                <c:pt idx="13">
                  <c:v>3.756168500578563E-5</c:v>
                </c:pt>
                <c:pt idx="14">
                  <c:v>3.3266073162693016E-5</c:v>
                </c:pt>
                <c:pt idx="15">
                  <c:v>5.7456982669781118E-5</c:v>
                </c:pt>
                <c:pt idx="16">
                  <c:v>3.3546835643929596E-5</c:v>
                </c:pt>
                <c:pt idx="17">
                  <c:v>5.7696912344187379E-5</c:v>
                </c:pt>
                <c:pt idx="18">
                  <c:v>1.4603908109819222E-5</c:v>
                </c:pt>
                <c:pt idx="19">
                  <c:v>1.9405084016416215E-5</c:v>
                </c:pt>
                <c:pt idx="20">
                  <c:v>1.7700642311535712E-5</c:v>
                </c:pt>
                <c:pt idx="21">
                  <c:v>1.8726702393963464E-5</c:v>
                </c:pt>
                <c:pt idx="22">
                  <c:v>2.8330650324423403E-5</c:v>
                </c:pt>
                <c:pt idx="23">
                  <c:v>1.2438442665516801E-5</c:v>
                </c:pt>
                <c:pt idx="24">
                  <c:v>3.4017479516274923E-5</c:v>
                </c:pt>
                <c:pt idx="25">
                  <c:v>3.1331148022590261E-5</c:v>
                </c:pt>
                <c:pt idx="26">
                  <c:v>3.0493169847591328E-5</c:v>
                </c:pt>
                <c:pt idx="27">
                  <c:v>3.9867787029312974E-5</c:v>
                </c:pt>
                <c:pt idx="28">
                  <c:v>3.2691375897774193E-5</c:v>
                </c:pt>
                <c:pt idx="29">
                  <c:v>9.5003908447334636E-5</c:v>
                </c:pt>
                <c:pt idx="30">
                  <c:v>3.527467951831041E-5</c:v>
                </c:pt>
                <c:pt idx="31">
                  <c:v>1.4654555491053506E-5</c:v>
                </c:pt>
                <c:pt idx="32">
                  <c:v>2.4312857853891361E-5</c:v>
                </c:pt>
                <c:pt idx="33">
                  <c:v>4.3306050946839075E-5</c:v>
                </c:pt>
                <c:pt idx="34">
                  <c:v>1.5650363428512635E-4</c:v>
                </c:pt>
                <c:pt idx="35">
                  <c:v>1.0241465095077802E-4</c:v>
                </c:pt>
                <c:pt idx="36">
                  <c:v>5.3959416742793455E-5</c:v>
                </c:pt>
                <c:pt idx="37">
                  <c:v>2.5593876969468063E-5</c:v>
                </c:pt>
                <c:pt idx="38">
                  <c:v>4.8244375686603105E-5</c:v>
                </c:pt>
                <c:pt idx="39">
                  <c:v>1.1387668781426811E-4</c:v>
                </c:pt>
                <c:pt idx="40">
                  <c:v>6.2001730289314052E-5</c:v>
                </c:pt>
                <c:pt idx="41">
                  <c:v>5.4433496501815571E-5</c:v>
                </c:pt>
                <c:pt idx="42">
                  <c:v>3.3719669083476137E-5</c:v>
                </c:pt>
                <c:pt idx="43">
                  <c:v>3.1765620547049813E-5</c:v>
                </c:pt>
                <c:pt idx="44">
                  <c:v>1.2510395542888553E-4</c:v>
                </c:pt>
                <c:pt idx="45">
                  <c:v>1.0411114459451611E-4</c:v>
                </c:pt>
                <c:pt idx="46">
                  <c:v>4.7273647165756856E-5</c:v>
                </c:pt>
                <c:pt idx="47">
                  <c:v>6.4047773538295652E-5</c:v>
                </c:pt>
                <c:pt idx="48">
                  <c:v>3.0565980435824042E-5</c:v>
                </c:pt>
                <c:pt idx="49">
                  <c:v>3.997581177693694E-5</c:v>
                </c:pt>
                <c:pt idx="50">
                  <c:v>5.603484433029707E-5</c:v>
                </c:pt>
                <c:pt idx="51">
                  <c:v>4.7137967778024751E-5</c:v>
                </c:pt>
                <c:pt idx="52">
                  <c:v>7.5398291474715185E-5</c:v>
                </c:pt>
                <c:pt idx="53">
                  <c:v>2.2228635888406112E-4</c:v>
                </c:pt>
                <c:pt idx="54">
                  <c:v>3.6201842337302978E-5</c:v>
                </c:pt>
                <c:pt idx="55">
                  <c:v>4.8616211873981728E-5</c:v>
                </c:pt>
                <c:pt idx="56">
                  <c:v>1.31491430593892E-4</c:v>
                </c:pt>
                <c:pt idx="57">
                  <c:v>5.3949380450300734E-5</c:v>
                </c:pt>
                <c:pt idx="58">
                  <c:v>3.1073349511523949E-5</c:v>
                </c:pt>
                <c:pt idx="59">
                  <c:v>4.3408630686167986E-5</c:v>
                </c:pt>
              </c:numCache>
            </c:numRef>
          </c:xVal>
          <c:yVal>
            <c:numRef>
              <c:f>'50 mA R-1'!$A$3:$A$62</c:f>
              <c:numCache>
                <c:formatCode>General</c:formatCode>
                <c:ptCount val="60"/>
                <c:pt idx="0">
                  <c:v>0.35668003603603604</c:v>
                </c:pt>
                <c:pt idx="1">
                  <c:v>0.29352493693693693</c:v>
                </c:pt>
                <c:pt idx="2">
                  <c:v>0.60406410810810807</c:v>
                </c:pt>
                <c:pt idx="3">
                  <c:v>0.64687372972972979</c:v>
                </c:pt>
                <c:pt idx="4">
                  <c:v>0.52079762162162169</c:v>
                </c:pt>
                <c:pt idx="5">
                  <c:v>0.50845181981981979</c:v>
                </c:pt>
                <c:pt idx="6">
                  <c:v>0.37835358558558563</c:v>
                </c:pt>
                <c:pt idx="7">
                  <c:v>0.4237416216216216</c:v>
                </c:pt>
                <c:pt idx="8">
                  <c:v>0.62262156396396406</c:v>
                </c:pt>
                <c:pt idx="9">
                  <c:v>0.55671311711711724</c:v>
                </c:pt>
                <c:pt idx="10">
                  <c:v>0.58285592792792795</c:v>
                </c:pt>
                <c:pt idx="11">
                  <c:v>0.5010857657657658</c:v>
                </c:pt>
                <c:pt idx="12">
                  <c:v>0.4125958198198198</c:v>
                </c:pt>
                <c:pt idx="13">
                  <c:v>0.38835690090090097</c:v>
                </c:pt>
                <c:pt idx="14">
                  <c:v>0.56987488288288302</c:v>
                </c:pt>
                <c:pt idx="15">
                  <c:v>0.6620754234234234</c:v>
                </c:pt>
                <c:pt idx="16">
                  <c:v>0.55644090090090104</c:v>
                </c:pt>
                <c:pt idx="17">
                  <c:v>0.53700590990990993</c:v>
                </c:pt>
                <c:pt idx="18">
                  <c:v>0.25971618018018022</c:v>
                </c:pt>
                <c:pt idx="19">
                  <c:v>0.28072313513513514</c:v>
                </c:pt>
                <c:pt idx="20">
                  <c:v>0.59406738738738751</c:v>
                </c:pt>
                <c:pt idx="21">
                  <c:v>0.51760263063063072</c:v>
                </c:pt>
                <c:pt idx="22">
                  <c:v>0.59976255855855864</c:v>
                </c:pt>
                <c:pt idx="23">
                  <c:v>0.76470450450450456</c:v>
                </c:pt>
                <c:pt idx="24">
                  <c:v>0.30320630630630629</c:v>
                </c:pt>
                <c:pt idx="25">
                  <c:v>0.21453030630630629</c:v>
                </c:pt>
                <c:pt idx="26">
                  <c:v>0.45207632432432432</c:v>
                </c:pt>
                <c:pt idx="27">
                  <c:v>0.56896598198198201</c:v>
                </c:pt>
                <c:pt idx="28">
                  <c:v>0.69796965765765773</c:v>
                </c:pt>
                <c:pt idx="29">
                  <c:v>0.58040947747747751</c:v>
                </c:pt>
                <c:pt idx="30">
                  <c:v>0.3516547747747748</c:v>
                </c:pt>
                <c:pt idx="31">
                  <c:v>0.29459131531531535</c:v>
                </c:pt>
                <c:pt idx="32">
                  <c:v>0.50953203603603614</c:v>
                </c:pt>
                <c:pt idx="33">
                  <c:v>0.73833470270270285</c:v>
                </c:pt>
                <c:pt idx="34">
                  <c:v>0.64693383783783798</c:v>
                </c:pt>
                <c:pt idx="35">
                  <c:v>0.60112558558558571</c:v>
                </c:pt>
                <c:pt idx="36">
                  <c:v>0.34912349549549554</c:v>
                </c:pt>
                <c:pt idx="37">
                  <c:v>0.29625949549549552</c:v>
                </c:pt>
                <c:pt idx="38">
                  <c:v>0.58531210810810808</c:v>
                </c:pt>
                <c:pt idx="39">
                  <c:v>0.59897246846846852</c:v>
                </c:pt>
                <c:pt idx="40">
                  <c:v>0.58852493693693708</c:v>
                </c:pt>
                <c:pt idx="41">
                  <c:v>0.47555048648648651</c:v>
                </c:pt>
                <c:pt idx="42">
                  <c:v>0.25389920720720727</c:v>
                </c:pt>
                <c:pt idx="43">
                  <c:v>0.30266702702702708</c:v>
                </c:pt>
                <c:pt idx="44">
                  <c:v>0.68404554954954955</c:v>
                </c:pt>
                <c:pt idx="45">
                  <c:v>0.69534576576576579</c:v>
                </c:pt>
                <c:pt idx="46">
                  <c:v>0.41611628828828839</c:v>
                </c:pt>
                <c:pt idx="47">
                  <c:v>0.55432259459459465</c:v>
                </c:pt>
                <c:pt idx="48">
                  <c:v>0.32617715315315321</c:v>
                </c:pt>
                <c:pt idx="49">
                  <c:v>0.34053034234234236</c:v>
                </c:pt>
                <c:pt idx="50">
                  <c:v>0.58746490090090098</c:v>
                </c:pt>
                <c:pt idx="51">
                  <c:v>0.70599156756756754</c:v>
                </c:pt>
                <c:pt idx="52">
                  <c:v>0.54217765765765769</c:v>
                </c:pt>
                <c:pt idx="53">
                  <c:v>0.63434331531531529</c:v>
                </c:pt>
                <c:pt idx="54">
                  <c:v>0.29124515315315319</c:v>
                </c:pt>
                <c:pt idx="55">
                  <c:v>0.26206634234234238</c:v>
                </c:pt>
                <c:pt idx="56">
                  <c:v>0.73505845045045048</c:v>
                </c:pt>
                <c:pt idx="57">
                  <c:v>0.61025628828828826</c:v>
                </c:pt>
                <c:pt idx="58">
                  <c:v>0.69782486486486495</c:v>
                </c:pt>
                <c:pt idx="59">
                  <c:v>0.72363668468468489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BE-477F-B89B-FD0C5B24F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414216"/>
        <c:axId val="487426680"/>
      </c:scatterChart>
      <c:valAx>
        <c:axId val="487414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reciprocal reflectance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7426680"/>
        <c:crosses val="autoZero"/>
        <c:crossBetween val="midCat"/>
      </c:valAx>
      <c:valAx>
        <c:axId val="48742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chlorophyll</a:t>
                </a:r>
                <a:r>
                  <a:rPr lang="en-US" baseline="0"/>
                  <a:t> content (ug/ml)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7414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600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3746872265966753"/>
                  <c:y val="-0.165578885972586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'50 mA R-1'!$F$3:$F$62</c:f>
              <c:numCache>
                <c:formatCode>General</c:formatCode>
                <c:ptCount val="60"/>
                <c:pt idx="0">
                  <c:v>3.5987160811694676E-5</c:v>
                </c:pt>
                <c:pt idx="1">
                  <c:v>3.6983145681127468E-5</c:v>
                </c:pt>
                <c:pt idx="2">
                  <c:v>1.00376231630122E-4</c:v>
                </c:pt>
                <c:pt idx="3">
                  <c:v>6.0046460943150118E-5</c:v>
                </c:pt>
                <c:pt idx="4">
                  <c:v>5.9179001264693527E-5</c:v>
                </c:pt>
                <c:pt idx="5">
                  <c:v>5.767045946055052E-5</c:v>
                </c:pt>
                <c:pt idx="6">
                  <c:v>5.5957226302928911E-5</c:v>
                </c:pt>
                <c:pt idx="7">
                  <c:v>4.3587961750376808E-5</c:v>
                </c:pt>
                <c:pt idx="8">
                  <c:v>9.4471085335995266E-5</c:v>
                </c:pt>
                <c:pt idx="9">
                  <c:v>5.4782066828127272E-5</c:v>
                </c:pt>
                <c:pt idx="10">
                  <c:v>5.6270661883660403E-5</c:v>
                </c:pt>
                <c:pt idx="11">
                  <c:v>1.9575781170529672E-5</c:v>
                </c:pt>
                <c:pt idx="12">
                  <c:v>5.209352238315477E-5</c:v>
                </c:pt>
                <c:pt idx="13">
                  <c:v>3.8512331007222384E-5</c:v>
                </c:pt>
                <c:pt idx="14">
                  <c:v>4.1536864993330628E-5</c:v>
                </c:pt>
                <c:pt idx="15">
                  <c:v>7.1860934719131543E-5</c:v>
                </c:pt>
                <c:pt idx="16">
                  <c:v>5.0274825233163129E-5</c:v>
                </c:pt>
                <c:pt idx="17">
                  <c:v>8.1737983050520849E-5</c:v>
                </c:pt>
                <c:pt idx="18">
                  <c:v>1.3904711015779652E-5</c:v>
                </c:pt>
                <c:pt idx="19">
                  <c:v>2.7051658135693403E-5</c:v>
                </c:pt>
                <c:pt idx="20">
                  <c:v>2.1816801976063936E-5</c:v>
                </c:pt>
                <c:pt idx="21">
                  <c:v>2.7471292090786269E-5</c:v>
                </c:pt>
                <c:pt idx="22">
                  <c:v>3.1082081022569647E-5</c:v>
                </c:pt>
                <c:pt idx="23">
                  <c:v>1.6848785658402135E-5</c:v>
                </c:pt>
                <c:pt idx="24">
                  <c:v>4.1644480032021738E-5</c:v>
                </c:pt>
                <c:pt idx="25">
                  <c:v>3.8684467448239233E-5</c:v>
                </c:pt>
                <c:pt idx="26">
                  <c:v>3.2948595718566135E-5</c:v>
                </c:pt>
                <c:pt idx="27">
                  <c:v>5.2797533901952748E-5</c:v>
                </c:pt>
                <c:pt idx="28">
                  <c:v>4.2051225754035475E-5</c:v>
                </c:pt>
                <c:pt idx="29">
                  <c:v>9.6298409511393917E-5</c:v>
                </c:pt>
                <c:pt idx="30">
                  <c:v>4.6872159418973148E-5</c:v>
                </c:pt>
                <c:pt idx="31">
                  <c:v>1.5681395853726064E-5</c:v>
                </c:pt>
                <c:pt idx="32">
                  <c:v>4.1484794117066794E-5</c:v>
                </c:pt>
                <c:pt idx="33">
                  <c:v>5.7127776568720757E-5</c:v>
                </c:pt>
                <c:pt idx="34">
                  <c:v>8.7783517895195068E-5</c:v>
                </c:pt>
                <c:pt idx="35">
                  <c:v>1.4535576646094661E-4</c:v>
                </c:pt>
                <c:pt idx="36">
                  <c:v>5.0021513719487937E-5</c:v>
                </c:pt>
                <c:pt idx="37">
                  <c:v>2.9251028971051386E-5</c:v>
                </c:pt>
                <c:pt idx="38">
                  <c:v>7.4552786462282763E-5</c:v>
                </c:pt>
                <c:pt idx="39">
                  <c:v>1.0208224073559104E-4</c:v>
                </c:pt>
                <c:pt idx="40">
                  <c:v>6.7861919729573947E-5</c:v>
                </c:pt>
                <c:pt idx="41">
                  <c:v>5.8400839025387324E-5</c:v>
                </c:pt>
                <c:pt idx="42">
                  <c:v>4.2002038147221014E-5</c:v>
                </c:pt>
                <c:pt idx="43">
                  <c:v>5.2585322978373625E-5</c:v>
                </c:pt>
                <c:pt idx="44">
                  <c:v>1.1531332862055278E-4</c:v>
                </c:pt>
                <c:pt idx="45">
                  <c:v>6.8298563267655299E-5</c:v>
                </c:pt>
                <c:pt idx="46">
                  <c:v>6.1787512743674501E-5</c:v>
                </c:pt>
                <c:pt idx="47">
                  <c:v>4.7504105994243362E-5</c:v>
                </c:pt>
                <c:pt idx="48">
                  <c:v>6.8971228027349079E-5</c:v>
                </c:pt>
                <c:pt idx="49">
                  <c:v>5.0835118113026748E-5</c:v>
                </c:pt>
                <c:pt idx="50">
                  <c:v>3.7757576625576678E-5</c:v>
                </c:pt>
                <c:pt idx="51">
                  <c:v>7.6648619413249386E-5</c:v>
                </c:pt>
                <c:pt idx="52">
                  <c:v>5.864435612198462E-5</c:v>
                </c:pt>
                <c:pt idx="53">
                  <c:v>1.7496640098987117E-4</c:v>
                </c:pt>
                <c:pt idx="54">
                  <c:v>5.1480171366350175E-5</c:v>
                </c:pt>
                <c:pt idx="55">
                  <c:v>5.2371560384114577E-5</c:v>
                </c:pt>
                <c:pt idx="56">
                  <c:v>9.0426809685797296E-5</c:v>
                </c:pt>
                <c:pt idx="57">
                  <c:v>5.820747986582025E-5</c:v>
                </c:pt>
                <c:pt idx="58">
                  <c:v>4.1868667411199921E-5</c:v>
                </c:pt>
                <c:pt idx="59">
                  <c:v>4.428913253488277E-5</c:v>
                </c:pt>
              </c:numCache>
            </c:numRef>
          </c:xVal>
          <c:yVal>
            <c:numRef>
              <c:f>'50 mA R-1'!$A$3:$A$62</c:f>
              <c:numCache>
                <c:formatCode>General</c:formatCode>
                <c:ptCount val="60"/>
                <c:pt idx="0">
                  <c:v>0.35668003603603604</c:v>
                </c:pt>
                <c:pt idx="1">
                  <c:v>0.29352493693693693</c:v>
                </c:pt>
                <c:pt idx="2">
                  <c:v>0.60406410810810807</c:v>
                </c:pt>
                <c:pt idx="3">
                  <c:v>0.64687372972972979</c:v>
                </c:pt>
                <c:pt idx="4">
                  <c:v>0.52079762162162169</c:v>
                </c:pt>
                <c:pt idx="5">
                  <c:v>0.50845181981981979</c:v>
                </c:pt>
                <c:pt idx="6">
                  <c:v>0.37835358558558563</c:v>
                </c:pt>
                <c:pt idx="7">
                  <c:v>0.4237416216216216</c:v>
                </c:pt>
                <c:pt idx="8">
                  <c:v>0.62262156396396406</c:v>
                </c:pt>
                <c:pt idx="9">
                  <c:v>0.55671311711711724</c:v>
                </c:pt>
                <c:pt idx="10">
                  <c:v>0.58285592792792795</c:v>
                </c:pt>
                <c:pt idx="11">
                  <c:v>0.5010857657657658</c:v>
                </c:pt>
                <c:pt idx="12">
                  <c:v>0.4125958198198198</c:v>
                </c:pt>
                <c:pt idx="13">
                  <c:v>0.38835690090090097</c:v>
                </c:pt>
                <c:pt idx="14">
                  <c:v>0.56987488288288302</c:v>
                </c:pt>
                <c:pt idx="15">
                  <c:v>0.6620754234234234</c:v>
                </c:pt>
                <c:pt idx="16">
                  <c:v>0.55644090090090104</c:v>
                </c:pt>
                <c:pt idx="17">
                  <c:v>0.53700590990990993</c:v>
                </c:pt>
                <c:pt idx="18">
                  <c:v>0.25971618018018022</c:v>
                </c:pt>
                <c:pt idx="19">
                  <c:v>0.28072313513513514</c:v>
                </c:pt>
                <c:pt idx="20">
                  <c:v>0.59406738738738751</c:v>
                </c:pt>
                <c:pt idx="21">
                  <c:v>0.51760263063063072</c:v>
                </c:pt>
                <c:pt idx="22">
                  <c:v>0.59976255855855864</c:v>
                </c:pt>
                <c:pt idx="23">
                  <c:v>0.76470450450450456</c:v>
                </c:pt>
                <c:pt idx="24">
                  <c:v>0.30320630630630629</c:v>
                </c:pt>
                <c:pt idx="25">
                  <c:v>0.21453030630630629</c:v>
                </c:pt>
                <c:pt idx="26">
                  <c:v>0.45207632432432432</c:v>
                </c:pt>
                <c:pt idx="27">
                  <c:v>0.56896598198198201</c:v>
                </c:pt>
                <c:pt idx="28">
                  <c:v>0.69796965765765773</c:v>
                </c:pt>
                <c:pt idx="29">
                  <c:v>0.58040947747747751</c:v>
                </c:pt>
                <c:pt idx="30">
                  <c:v>0.3516547747747748</c:v>
                </c:pt>
                <c:pt idx="31">
                  <c:v>0.29459131531531535</c:v>
                </c:pt>
                <c:pt idx="32">
                  <c:v>0.50953203603603614</c:v>
                </c:pt>
                <c:pt idx="33">
                  <c:v>0.73833470270270285</c:v>
                </c:pt>
                <c:pt idx="34">
                  <c:v>0.64693383783783798</c:v>
                </c:pt>
                <c:pt idx="35">
                  <c:v>0.60112558558558571</c:v>
                </c:pt>
                <c:pt idx="36">
                  <c:v>0.34912349549549554</c:v>
                </c:pt>
                <c:pt idx="37">
                  <c:v>0.29625949549549552</c:v>
                </c:pt>
                <c:pt idx="38">
                  <c:v>0.58531210810810808</c:v>
                </c:pt>
                <c:pt idx="39">
                  <c:v>0.59897246846846852</c:v>
                </c:pt>
                <c:pt idx="40">
                  <c:v>0.58852493693693708</c:v>
                </c:pt>
                <c:pt idx="41">
                  <c:v>0.47555048648648651</c:v>
                </c:pt>
                <c:pt idx="42">
                  <c:v>0.25389920720720727</c:v>
                </c:pt>
                <c:pt idx="43">
                  <c:v>0.30266702702702708</c:v>
                </c:pt>
                <c:pt idx="44">
                  <c:v>0.68404554954954955</c:v>
                </c:pt>
                <c:pt idx="45">
                  <c:v>0.69534576576576579</c:v>
                </c:pt>
                <c:pt idx="46">
                  <c:v>0.41611628828828839</c:v>
                </c:pt>
                <c:pt idx="47">
                  <c:v>0.55432259459459465</c:v>
                </c:pt>
                <c:pt idx="48">
                  <c:v>0.32617715315315321</c:v>
                </c:pt>
                <c:pt idx="49">
                  <c:v>0.34053034234234236</c:v>
                </c:pt>
                <c:pt idx="50">
                  <c:v>0.58746490090090098</c:v>
                </c:pt>
                <c:pt idx="51">
                  <c:v>0.70599156756756754</c:v>
                </c:pt>
                <c:pt idx="52">
                  <c:v>0.54217765765765769</c:v>
                </c:pt>
                <c:pt idx="53">
                  <c:v>0.63434331531531529</c:v>
                </c:pt>
                <c:pt idx="54">
                  <c:v>0.29124515315315319</c:v>
                </c:pt>
                <c:pt idx="55">
                  <c:v>0.26206634234234238</c:v>
                </c:pt>
                <c:pt idx="56">
                  <c:v>0.73505845045045048</c:v>
                </c:pt>
                <c:pt idx="57">
                  <c:v>0.61025628828828826</c:v>
                </c:pt>
                <c:pt idx="58">
                  <c:v>0.69782486486486495</c:v>
                </c:pt>
                <c:pt idx="59">
                  <c:v>0.72363668468468489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F-44D8-99E1-80F332D72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308856"/>
        <c:axId val="453303280"/>
      </c:scatterChart>
      <c:valAx>
        <c:axId val="453308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reciprocal reflectance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3303280"/>
        <c:crosses val="autoZero"/>
        <c:crossBetween val="midCat"/>
      </c:valAx>
      <c:valAx>
        <c:axId val="45330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chlorophyll contennt (ug/ml)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3308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650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6602777777777777"/>
                  <c:y val="-0.204662438028579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'50 mA R-1'!$G$3:$G$62</c:f>
              <c:numCache>
                <c:formatCode>General</c:formatCode>
                <c:ptCount val="60"/>
                <c:pt idx="0">
                  <c:v>1.0130644916725388E-4</c:v>
                </c:pt>
                <c:pt idx="1">
                  <c:v>7.2554533258715434E-5</c:v>
                </c:pt>
                <c:pt idx="2">
                  <c:v>2.1631882984775991E-4</c:v>
                </c:pt>
                <c:pt idx="3">
                  <c:v>1.4024560511830084E-4</c:v>
                </c:pt>
                <c:pt idx="4">
                  <c:v>1.3398083291935948E-4</c:v>
                </c:pt>
                <c:pt idx="5">
                  <c:v>1.7848776242747856E-4</c:v>
                </c:pt>
                <c:pt idx="6">
                  <c:v>7.2736023100080337E-5</c:v>
                </c:pt>
                <c:pt idx="7">
                  <c:v>7.6675958458244148E-5</c:v>
                </c:pt>
                <c:pt idx="8">
                  <c:v>2.1423879489548405E-4</c:v>
                </c:pt>
                <c:pt idx="9">
                  <c:v>1.4457103493050949E-4</c:v>
                </c:pt>
                <c:pt idx="10">
                  <c:v>1.3798957242234383E-4</c:v>
                </c:pt>
                <c:pt idx="11">
                  <c:v>5.2877935127371027E-5</c:v>
                </c:pt>
                <c:pt idx="12">
                  <c:v>1.2360406498236029E-4</c:v>
                </c:pt>
                <c:pt idx="13">
                  <c:v>1.0667980013729119E-4</c:v>
                </c:pt>
                <c:pt idx="14">
                  <c:v>9.9054542080380343E-5</c:v>
                </c:pt>
                <c:pt idx="15">
                  <c:v>2.0712599732610257E-4</c:v>
                </c:pt>
                <c:pt idx="16">
                  <c:v>1.137983939515032E-4</c:v>
                </c:pt>
                <c:pt idx="17">
                  <c:v>3.2759682690224512E-4</c:v>
                </c:pt>
                <c:pt idx="18">
                  <c:v>4.2495405059143608E-5</c:v>
                </c:pt>
                <c:pt idx="19">
                  <c:v>7.6263536997869198E-5</c:v>
                </c:pt>
                <c:pt idx="20">
                  <c:v>4.8440706627690569E-5</c:v>
                </c:pt>
                <c:pt idx="21">
                  <c:v>8.7913118382645778E-5</c:v>
                </c:pt>
                <c:pt idx="22">
                  <c:v>7.5785164753536572E-5</c:v>
                </c:pt>
                <c:pt idx="23">
                  <c:v>3.3694532705720735E-5</c:v>
                </c:pt>
                <c:pt idx="24">
                  <c:v>1.1055706810816848E-4</c:v>
                </c:pt>
                <c:pt idx="25">
                  <c:v>1.2821347421739871E-4</c:v>
                </c:pt>
                <c:pt idx="26">
                  <c:v>1.0103795448490996E-4</c:v>
                </c:pt>
                <c:pt idx="27">
                  <c:v>1.8296091530516976E-4</c:v>
                </c:pt>
                <c:pt idx="28">
                  <c:v>8.8929325857013683E-5</c:v>
                </c:pt>
                <c:pt idx="29">
                  <c:v>1.3112385475328735E-4</c:v>
                </c:pt>
                <c:pt idx="30">
                  <c:v>1.0437577415993345E-4</c:v>
                </c:pt>
                <c:pt idx="31">
                  <c:v>3.8784324730887091E-5</c:v>
                </c:pt>
                <c:pt idx="32">
                  <c:v>9.2049821304249544E-5</c:v>
                </c:pt>
                <c:pt idx="33">
                  <c:v>1.2406887417761356E-4</c:v>
                </c:pt>
                <c:pt idx="34">
                  <c:v>1.7273705461729746E-4</c:v>
                </c:pt>
                <c:pt idx="35">
                  <c:v>4.6380767888940026E-4</c:v>
                </c:pt>
                <c:pt idx="36">
                  <c:v>1.6643621525499165E-4</c:v>
                </c:pt>
                <c:pt idx="37">
                  <c:v>9.3657857819001326E-5</c:v>
                </c:pt>
                <c:pt idx="38">
                  <c:v>1.673453450056522E-4</c:v>
                </c:pt>
                <c:pt idx="39">
                  <c:v>2.089930973799158E-4</c:v>
                </c:pt>
                <c:pt idx="40">
                  <c:v>2.5884494757349454E-4</c:v>
                </c:pt>
                <c:pt idx="41">
                  <c:v>1.5959297710982934E-4</c:v>
                </c:pt>
                <c:pt idx="42">
                  <c:v>8.7652606824238083E-5</c:v>
                </c:pt>
                <c:pt idx="43">
                  <c:v>1.3923261941807728E-4</c:v>
                </c:pt>
                <c:pt idx="44">
                  <c:v>2.1170096432843039E-4</c:v>
                </c:pt>
                <c:pt idx="45">
                  <c:v>1.0923370733741016E-4</c:v>
                </c:pt>
                <c:pt idx="46">
                  <c:v>1.7517097416958012E-4</c:v>
                </c:pt>
                <c:pt idx="47">
                  <c:v>1.244378446328195E-4</c:v>
                </c:pt>
                <c:pt idx="48">
                  <c:v>2.0489961320739391E-4</c:v>
                </c:pt>
                <c:pt idx="49">
                  <c:v>1.5127628560693962E-4</c:v>
                </c:pt>
                <c:pt idx="50">
                  <c:v>1.3694321071287715E-4</c:v>
                </c:pt>
                <c:pt idx="51">
                  <c:v>2.3140333311198164E-4</c:v>
                </c:pt>
                <c:pt idx="52">
                  <c:v>1.5240512984559775E-4</c:v>
                </c:pt>
                <c:pt idx="53">
                  <c:v>2.4763637711602208E-4</c:v>
                </c:pt>
                <c:pt idx="54">
                  <c:v>1.2755571736002084E-4</c:v>
                </c:pt>
                <c:pt idx="55">
                  <c:v>1.5202699492673248E-4</c:v>
                </c:pt>
                <c:pt idx="56">
                  <c:v>3.6911029324378252E-4</c:v>
                </c:pt>
                <c:pt idx="57">
                  <c:v>1.3051537179629147E-4</c:v>
                </c:pt>
                <c:pt idx="58">
                  <c:v>1.0209013136555512E-4</c:v>
                </c:pt>
                <c:pt idx="59">
                  <c:v>1.1952239704963151E-4</c:v>
                </c:pt>
              </c:numCache>
            </c:numRef>
          </c:xVal>
          <c:yVal>
            <c:numRef>
              <c:f>'50 mA R-1'!$A$3:$A$62</c:f>
              <c:numCache>
                <c:formatCode>General</c:formatCode>
                <c:ptCount val="60"/>
                <c:pt idx="0">
                  <c:v>0.35668003603603604</c:v>
                </c:pt>
                <c:pt idx="1">
                  <c:v>0.29352493693693693</c:v>
                </c:pt>
                <c:pt idx="2">
                  <c:v>0.60406410810810807</c:v>
                </c:pt>
                <c:pt idx="3">
                  <c:v>0.64687372972972979</c:v>
                </c:pt>
                <c:pt idx="4">
                  <c:v>0.52079762162162169</c:v>
                </c:pt>
                <c:pt idx="5">
                  <c:v>0.50845181981981979</c:v>
                </c:pt>
                <c:pt idx="6">
                  <c:v>0.37835358558558563</c:v>
                </c:pt>
                <c:pt idx="7">
                  <c:v>0.4237416216216216</c:v>
                </c:pt>
                <c:pt idx="8">
                  <c:v>0.62262156396396406</c:v>
                </c:pt>
                <c:pt idx="9">
                  <c:v>0.55671311711711724</c:v>
                </c:pt>
                <c:pt idx="10">
                  <c:v>0.58285592792792795</c:v>
                </c:pt>
                <c:pt idx="11">
                  <c:v>0.5010857657657658</c:v>
                </c:pt>
                <c:pt idx="12">
                  <c:v>0.4125958198198198</c:v>
                </c:pt>
                <c:pt idx="13">
                  <c:v>0.38835690090090097</c:v>
                </c:pt>
                <c:pt idx="14">
                  <c:v>0.56987488288288302</c:v>
                </c:pt>
                <c:pt idx="15">
                  <c:v>0.6620754234234234</c:v>
                </c:pt>
                <c:pt idx="16">
                  <c:v>0.55644090090090104</c:v>
                </c:pt>
                <c:pt idx="17">
                  <c:v>0.53700590990990993</c:v>
                </c:pt>
                <c:pt idx="18">
                  <c:v>0.25971618018018022</c:v>
                </c:pt>
                <c:pt idx="19">
                  <c:v>0.28072313513513514</c:v>
                </c:pt>
                <c:pt idx="20">
                  <c:v>0.59406738738738751</c:v>
                </c:pt>
                <c:pt idx="21">
                  <c:v>0.51760263063063072</c:v>
                </c:pt>
                <c:pt idx="22">
                  <c:v>0.59976255855855864</c:v>
                </c:pt>
                <c:pt idx="23">
                  <c:v>0.76470450450450456</c:v>
                </c:pt>
                <c:pt idx="24">
                  <c:v>0.30320630630630629</c:v>
                </c:pt>
                <c:pt idx="25">
                  <c:v>0.21453030630630629</c:v>
                </c:pt>
                <c:pt idx="26">
                  <c:v>0.45207632432432432</c:v>
                </c:pt>
                <c:pt idx="27">
                  <c:v>0.56896598198198201</c:v>
                </c:pt>
                <c:pt idx="28">
                  <c:v>0.69796965765765773</c:v>
                </c:pt>
                <c:pt idx="29">
                  <c:v>0.58040947747747751</c:v>
                </c:pt>
                <c:pt idx="30">
                  <c:v>0.3516547747747748</c:v>
                </c:pt>
                <c:pt idx="31">
                  <c:v>0.29459131531531535</c:v>
                </c:pt>
                <c:pt idx="32">
                  <c:v>0.50953203603603614</c:v>
                </c:pt>
                <c:pt idx="33">
                  <c:v>0.73833470270270285</c:v>
                </c:pt>
                <c:pt idx="34">
                  <c:v>0.64693383783783798</c:v>
                </c:pt>
                <c:pt idx="35">
                  <c:v>0.60112558558558571</c:v>
                </c:pt>
                <c:pt idx="36">
                  <c:v>0.34912349549549554</c:v>
                </c:pt>
                <c:pt idx="37">
                  <c:v>0.29625949549549552</c:v>
                </c:pt>
                <c:pt idx="38">
                  <c:v>0.58531210810810808</c:v>
                </c:pt>
                <c:pt idx="39">
                  <c:v>0.59897246846846852</c:v>
                </c:pt>
                <c:pt idx="40">
                  <c:v>0.58852493693693708</c:v>
                </c:pt>
                <c:pt idx="41">
                  <c:v>0.47555048648648651</c:v>
                </c:pt>
                <c:pt idx="42">
                  <c:v>0.25389920720720727</c:v>
                </c:pt>
                <c:pt idx="43">
                  <c:v>0.30266702702702708</c:v>
                </c:pt>
                <c:pt idx="44">
                  <c:v>0.68404554954954955</c:v>
                </c:pt>
                <c:pt idx="45">
                  <c:v>0.69534576576576579</c:v>
                </c:pt>
                <c:pt idx="46">
                  <c:v>0.41611628828828839</c:v>
                </c:pt>
                <c:pt idx="47">
                  <c:v>0.55432259459459465</c:v>
                </c:pt>
                <c:pt idx="48">
                  <c:v>0.32617715315315321</c:v>
                </c:pt>
                <c:pt idx="49">
                  <c:v>0.34053034234234236</c:v>
                </c:pt>
                <c:pt idx="50">
                  <c:v>0.58746490090090098</c:v>
                </c:pt>
                <c:pt idx="51">
                  <c:v>0.70599156756756754</c:v>
                </c:pt>
                <c:pt idx="52">
                  <c:v>0.54217765765765769</c:v>
                </c:pt>
                <c:pt idx="53">
                  <c:v>0.63434331531531529</c:v>
                </c:pt>
                <c:pt idx="54">
                  <c:v>0.29124515315315319</c:v>
                </c:pt>
                <c:pt idx="55">
                  <c:v>0.26206634234234238</c:v>
                </c:pt>
                <c:pt idx="56">
                  <c:v>0.73505845045045048</c:v>
                </c:pt>
                <c:pt idx="57">
                  <c:v>0.61025628828828826</c:v>
                </c:pt>
                <c:pt idx="58">
                  <c:v>0.69782486486486495</c:v>
                </c:pt>
                <c:pt idx="59">
                  <c:v>0.72363668468468489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2C-4B00-9D71-7227DAC8F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559664"/>
        <c:axId val="310559992"/>
      </c:scatterChart>
      <c:valAx>
        <c:axId val="31055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reciprocal reflectance 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10559992"/>
        <c:crosses val="autoZero"/>
        <c:crossBetween val="midCat"/>
      </c:valAx>
      <c:valAx>
        <c:axId val="31055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1055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</a:t>
            </a:r>
            <a:r>
              <a:rPr lang="en-US" baseline="0"/>
              <a:t> 450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5379538495188102"/>
                  <c:y val="-0.557345800524934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'50 mA R-1'!$U$3:$U$62</c:f>
              <c:numCache>
                <c:formatCode>General</c:formatCode>
                <c:ptCount val="60"/>
                <c:pt idx="0">
                  <c:v>-4.2573300625917687</c:v>
                </c:pt>
                <c:pt idx="1">
                  <c:v>-4.405176776745753</c:v>
                </c:pt>
                <c:pt idx="2">
                  <c:v>-3.9832060812195862</c:v>
                </c:pt>
                <c:pt idx="3">
                  <c:v>-4.2988781470991215</c:v>
                </c:pt>
                <c:pt idx="4">
                  <c:v>-4.1841589484956234</c:v>
                </c:pt>
                <c:pt idx="5">
                  <c:v>-4.1355228714061765</c:v>
                </c:pt>
                <c:pt idx="6">
                  <c:v>-4.1860736187366498</c:v>
                </c:pt>
                <c:pt idx="7">
                  <c:v>-4.340362529453949</c:v>
                </c:pt>
                <c:pt idx="8">
                  <c:v>-4.0262850690853078</c:v>
                </c:pt>
                <c:pt idx="9">
                  <c:v>-4.2482478121004172</c:v>
                </c:pt>
                <c:pt idx="10">
                  <c:v>-4.2703163154660642</c:v>
                </c:pt>
                <c:pt idx="11">
                  <c:v>-4.644503768616592</c:v>
                </c:pt>
                <c:pt idx="12">
                  <c:v>-4.2233046055567911</c:v>
                </c:pt>
                <c:pt idx="13">
                  <c:v>-4.308241685119703</c:v>
                </c:pt>
                <c:pt idx="14">
                  <c:v>-4.4659231258647001</c:v>
                </c:pt>
                <c:pt idx="15">
                  <c:v>-4.1064602133764661</c:v>
                </c:pt>
                <c:pt idx="16">
                  <c:v>-4.3488385466157506</c:v>
                </c:pt>
                <c:pt idx="17">
                  <c:v>-3.8412062006852943</c:v>
                </c:pt>
                <c:pt idx="18">
                  <c:v>-4.7401936859768501</c:v>
                </c:pt>
                <c:pt idx="19">
                  <c:v>-4.4119076772687542</c:v>
                </c:pt>
                <c:pt idx="20">
                  <c:v>-4.7672147225322572</c:v>
                </c:pt>
                <c:pt idx="21">
                  <c:v>-4.4768604618790695</c:v>
                </c:pt>
                <c:pt idx="22">
                  <c:v>-4.5413048930220814</c:v>
                </c:pt>
                <c:pt idx="23">
                  <c:v>-4.8734056210271142</c:v>
                </c:pt>
                <c:pt idx="24">
                  <c:v>-4.1736670710889374</c:v>
                </c:pt>
                <c:pt idx="25">
                  <c:v>-4.0697022037192978</c:v>
                </c:pt>
                <c:pt idx="26">
                  <c:v>-4.4732737849708446</c:v>
                </c:pt>
                <c:pt idx="27">
                  <c:v>-4.1898983883975065</c:v>
                </c:pt>
                <c:pt idx="28">
                  <c:v>-4.435326367128952</c:v>
                </c:pt>
                <c:pt idx="29">
                  <c:v>-4.1099383815754642</c:v>
                </c:pt>
                <c:pt idx="30">
                  <c:v>-4.2874049245725159</c:v>
                </c:pt>
                <c:pt idx="31">
                  <c:v>-4.7929606610275988</c:v>
                </c:pt>
                <c:pt idx="32">
                  <c:v>-4.4009559349207192</c:v>
                </c:pt>
                <c:pt idx="33">
                  <c:v>-4.3492237751959033</c:v>
                </c:pt>
                <c:pt idx="34">
                  <c:v>-4.0622823689910756</c:v>
                </c:pt>
                <c:pt idx="35">
                  <c:v>-3.6835983519860629</c:v>
                </c:pt>
                <c:pt idx="36">
                  <c:v>-4.0874157615063256</c:v>
                </c:pt>
                <c:pt idx="37">
                  <c:v>-4.3807284355875975</c:v>
                </c:pt>
                <c:pt idx="38">
                  <c:v>-4.1109023330971528</c:v>
                </c:pt>
                <c:pt idx="39">
                  <c:v>-4.0796851745912805</c:v>
                </c:pt>
                <c:pt idx="40">
                  <c:v>-3.979680047805346</c:v>
                </c:pt>
                <c:pt idx="41">
                  <c:v>-4.2479057713458479</c:v>
                </c:pt>
                <c:pt idx="42">
                  <c:v>-4.3123910899526825</c:v>
                </c:pt>
                <c:pt idx="43">
                  <c:v>-4.1479640106960449</c:v>
                </c:pt>
                <c:pt idx="44">
                  <c:v>-3.9237586947907817</c:v>
                </c:pt>
                <c:pt idx="45">
                  <c:v>-4.2694088472723424</c:v>
                </c:pt>
                <c:pt idx="46">
                  <c:v>-4.08780652875455</c:v>
                </c:pt>
                <c:pt idx="47">
                  <c:v>-4.3526192469530516</c:v>
                </c:pt>
                <c:pt idx="48">
                  <c:v>-3.9145829906513971</c:v>
                </c:pt>
                <c:pt idx="49">
                  <c:v>-4.059762178378131</c:v>
                </c:pt>
                <c:pt idx="50">
                  <c:v>-4.4067037602197736</c:v>
                </c:pt>
                <c:pt idx="51">
                  <c:v>-4.0015638724075338</c:v>
                </c:pt>
                <c:pt idx="52">
                  <c:v>-4.2149528966017602</c:v>
                </c:pt>
                <c:pt idx="53">
                  <c:v>-3.8897526008840182</c:v>
                </c:pt>
                <c:pt idx="54">
                  <c:v>-4.1747341420186208</c:v>
                </c:pt>
                <c:pt idx="55">
                  <c:v>-3.9523877187955039</c:v>
                </c:pt>
                <c:pt idx="56">
                  <c:v>-3.9594782509493358</c:v>
                </c:pt>
                <c:pt idx="57">
                  <c:v>-4.3182202263341072</c:v>
                </c:pt>
                <c:pt idx="58">
                  <c:v>-4.3746776485062755</c:v>
                </c:pt>
                <c:pt idx="59">
                  <c:v>-4.4197742040795838</c:v>
                </c:pt>
              </c:numCache>
            </c:numRef>
          </c:xVal>
          <c:yVal>
            <c:numRef>
              <c:f>'50 mA R-1'!$K$3:$K$62</c:f>
              <c:numCache>
                <c:formatCode>General</c:formatCode>
                <c:ptCount val="60"/>
                <c:pt idx="0">
                  <c:v>-0.44772119815260664</c:v>
                </c:pt>
                <c:pt idx="1">
                  <c:v>-0.53235499658313223</c:v>
                </c:pt>
                <c:pt idx="2">
                  <c:v>-0.2189169681335911</c:v>
                </c:pt>
                <c:pt idx="3">
                  <c:v>-0.18918048568913012</c:v>
                </c:pt>
                <c:pt idx="4">
                  <c:v>-0.28333100777120884</c:v>
                </c:pt>
                <c:pt idx="5">
                  <c:v>-0.29375019392656754</c:v>
                </c:pt>
                <c:pt idx="6">
                  <c:v>-0.42210214595000051</c:v>
                </c:pt>
                <c:pt idx="7">
                  <c:v>-0.37289887573746205</c:v>
                </c:pt>
                <c:pt idx="8">
                  <c:v>-0.20577584197605508</c:v>
                </c:pt>
                <c:pt idx="9">
                  <c:v>-0.25436854584867491</c:v>
                </c:pt>
                <c:pt idx="10">
                  <c:v>-0.23443878218497172</c:v>
                </c:pt>
                <c:pt idx="11">
                  <c:v>-0.3000879339910783</c:v>
                </c:pt>
                <c:pt idx="12">
                  <c:v>-0.38447517635894585</c:v>
                </c:pt>
                <c:pt idx="13">
                  <c:v>-0.41076897325296796</c:v>
                </c:pt>
                <c:pt idx="14">
                  <c:v>-0.24422048404345417</c:v>
                </c:pt>
                <c:pt idx="15">
                  <c:v>-0.17909253305160985</c:v>
                </c:pt>
                <c:pt idx="16">
                  <c:v>-0.25458095491521976</c:v>
                </c:pt>
                <c:pt idx="17">
                  <c:v>-0.27002093473407746</c:v>
                </c:pt>
                <c:pt idx="18">
                  <c:v>-0.58550099321214555</c:v>
                </c:pt>
                <c:pt idx="19">
                  <c:v>-0.55172179453514769</c:v>
                </c:pt>
                <c:pt idx="20">
                  <c:v>-0.22616428850272438</c:v>
                </c:pt>
                <c:pt idx="21">
                  <c:v>-0.28600352510314342</c:v>
                </c:pt>
                <c:pt idx="22">
                  <c:v>-0.22202064947838127</c:v>
                </c:pt>
                <c:pt idx="23">
                  <c:v>-0.1165063515847221</c:v>
                </c:pt>
                <c:pt idx="24">
                  <c:v>-0.51826177017208142</c:v>
                </c:pt>
                <c:pt idx="25">
                  <c:v>-0.66851134715349569</c:v>
                </c:pt>
                <c:pt idx="26">
                  <c:v>-0.34478823679349024</c:v>
                </c:pt>
                <c:pt idx="27">
                  <c:v>-0.24491369894615839</c:v>
                </c:pt>
                <c:pt idx="28">
                  <c:v>-0.15616345674398999</c:v>
                </c:pt>
                <c:pt idx="29">
                  <c:v>-0.23626550460341691</c:v>
                </c:pt>
                <c:pt idx="30">
                  <c:v>-0.45388348135235551</c:v>
                </c:pt>
                <c:pt idx="31">
                  <c:v>-0.53078006050163951</c:v>
                </c:pt>
                <c:pt idx="32">
                  <c:v>-0.29282850520754122</c:v>
                </c:pt>
                <c:pt idx="33">
                  <c:v>-0.13174671868561783</c:v>
                </c:pt>
                <c:pt idx="34">
                  <c:v>-0.18914013251707859</c:v>
                </c:pt>
                <c:pt idx="35">
                  <c:v>-0.22103478685061345</c:v>
                </c:pt>
                <c:pt idx="36">
                  <c:v>-0.45702092282523754</c:v>
                </c:pt>
                <c:pt idx="37">
                  <c:v>-0.52832772106552328</c:v>
                </c:pt>
                <c:pt idx="38">
                  <c:v>-0.23261249172359977</c:v>
                </c:pt>
                <c:pt idx="39">
                  <c:v>-0.22259313932523428</c:v>
                </c:pt>
                <c:pt idx="40">
                  <c:v>-0.23023513053565159</c:v>
                </c:pt>
                <c:pt idx="41">
                  <c:v>-0.32280336970749013</c:v>
                </c:pt>
                <c:pt idx="42">
                  <c:v>-0.5953386551958828</c:v>
                </c:pt>
                <c:pt idx="43">
                  <c:v>-0.51903488912008766</c:v>
                </c:pt>
                <c:pt idx="44">
                  <c:v>-0.16491497831002405</c:v>
                </c:pt>
                <c:pt idx="45">
                  <c:v>-0.15779918559290917</c:v>
                </c:pt>
                <c:pt idx="46">
                  <c:v>-0.38078528402615319</c:v>
                </c:pt>
                <c:pt idx="47">
                  <c:v>-0.25623741888586454</c:v>
                </c:pt>
                <c:pt idx="48">
                  <c:v>-0.48654646207871399</c:v>
                </c:pt>
                <c:pt idx="49">
                  <c:v>-0.46784418500009278</c:v>
                </c:pt>
                <c:pt idx="50">
                  <c:v>-0.23101807595055687</c:v>
                </c:pt>
                <c:pt idx="51">
                  <c:v>-0.15120048617304743</c:v>
                </c:pt>
                <c:pt idx="52">
                  <c:v>-0.26585838302243792</c:v>
                </c:pt>
                <c:pt idx="53">
                  <c:v>-0.19767563235132121</c:v>
                </c:pt>
                <c:pt idx="54">
                  <c:v>-0.53574129335255216</c:v>
                </c:pt>
                <c:pt idx="55">
                  <c:v>-0.58158875270322707</c:v>
                </c:pt>
                <c:pt idx="56">
                  <c:v>-0.13367812527118361</c:v>
                </c:pt>
                <c:pt idx="57">
                  <c:v>-0.2144877367697107</c:v>
                </c:pt>
                <c:pt idx="58">
                  <c:v>-0.15625355985034289</c:v>
                </c:pt>
                <c:pt idx="59">
                  <c:v>-0.14047942474162162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56-4BE4-8B3C-018098386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178160"/>
        <c:axId val="385178488"/>
      </c:scatterChart>
      <c:valAx>
        <c:axId val="38517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reciprocal reflectance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85178488"/>
        <c:crosses val="autoZero"/>
        <c:crossBetween val="midCat"/>
      </c:valAx>
      <c:valAx>
        <c:axId val="38517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chlorophyll content (ug/ml)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8517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500</a:t>
            </a:r>
            <a:r>
              <a:rPr lang="en-US" baseline="0"/>
              <a:t>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63014698162729654"/>
                  <c:y val="-0.283093467483231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'50 mA R-1'!$V$3:$V$62</c:f>
              <c:numCache>
                <c:formatCode>General</c:formatCode>
                <c:ptCount val="60"/>
                <c:pt idx="0">
                  <c:v>-4.0538661114173768</c:v>
                </c:pt>
                <c:pt idx="1">
                  <c:v>-4.1290762103977539</c:v>
                </c:pt>
                <c:pt idx="2">
                  <c:v>-3.8016404279554128</c:v>
                </c:pt>
                <c:pt idx="3">
                  <c:v>-3.8000804434374453</c:v>
                </c:pt>
                <c:pt idx="4">
                  <c:v>-4.0040744406425386</c:v>
                </c:pt>
                <c:pt idx="5">
                  <c:v>-3.8669048234279986</c:v>
                </c:pt>
                <c:pt idx="6">
                  <c:v>-4.1989168922371505</c:v>
                </c:pt>
                <c:pt idx="7">
                  <c:v>-4.1444921627223321</c:v>
                </c:pt>
                <c:pt idx="8">
                  <c:v>-3.8821925510781643</c:v>
                </c:pt>
                <c:pt idx="9">
                  <c:v>-4.2125064361848983</c:v>
                </c:pt>
                <c:pt idx="10">
                  <c:v>-3.7554697152827141</c:v>
                </c:pt>
                <c:pt idx="11">
                  <c:v>-4.4649046571668567</c:v>
                </c:pt>
                <c:pt idx="12">
                  <c:v>-4.3073520387187694</c:v>
                </c:pt>
                <c:pt idx="13">
                  <c:v>-4.0541470331643215</c:v>
                </c:pt>
                <c:pt idx="14">
                  <c:v>-4.1830555592205076</c:v>
                </c:pt>
                <c:pt idx="15">
                  <c:v>-3.8896391669725419</c:v>
                </c:pt>
                <c:pt idx="16">
                  <c:v>-4.2725559540622973</c:v>
                </c:pt>
                <c:pt idx="17">
                  <c:v>-3.866515716230349</c:v>
                </c:pt>
                <c:pt idx="18">
                  <c:v>-4.4901273723760351</c:v>
                </c:pt>
                <c:pt idx="19">
                  <c:v>-4.3540381328062949</c:v>
                </c:pt>
                <c:pt idx="20">
                  <c:v>-4.4825906541398295</c:v>
                </c:pt>
                <c:pt idx="21">
                  <c:v>-4.430625823120482</c:v>
                </c:pt>
                <c:pt idx="22">
                  <c:v>-4.1284849297028838</c:v>
                </c:pt>
                <c:pt idx="23">
                  <c:v>-4.6798779983047343</c:v>
                </c:pt>
                <c:pt idx="24">
                  <c:v>-4.0372237940953344</c:v>
                </c:pt>
                <c:pt idx="25">
                  <c:v>-4.0559686767977148</c:v>
                </c:pt>
                <c:pt idx="26">
                  <c:v>-4.2438405005241053</c:v>
                </c:pt>
                <c:pt idx="27">
                  <c:v>-4.0569185022546641</c:v>
                </c:pt>
                <c:pt idx="28">
                  <c:v>-4.3217678888126532</c:v>
                </c:pt>
                <c:pt idx="29">
                  <c:v>-3.6892765046966121</c:v>
                </c:pt>
                <c:pt idx="30">
                  <c:v>-4.1185024180769529</c:v>
                </c:pt>
                <c:pt idx="31">
                  <c:v>-4.488394928705163</c:v>
                </c:pt>
                <c:pt idx="32">
                  <c:v>-4.3880903174469648</c:v>
                </c:pt>
                <c:pt idx="33">
                  <c:v>-4.0682116898072618</c:v>
                </c:pt>
                <c:pt idx="34">
                  <c:v>-3.4185868987296075</c:v>
                </c:pt>
                <c:pt idx="35">
                  <c:v>-3.564142462468848</c:v>
                </c:pt>
                <c:pt idx="36">
                  <c:v>-3.7505820842202438</c:v>
                </c:pt>
                <c:pt idx="37">
                  <c:v>-4.2354863319777696</c:v>
                </c:pt>
                <c:pt idx="38">
                  <c:v>-4.0684835086198348</c:v>
                </c:pt>
                <c:pt idx="39">
                  <c:v>-3.5348854163696775</c:v>
                </c:pt>
                <c:pt idx="40">
                  <c:v>-3.9055066719009583</c:v>
                </c:pt>
                <c:pt idx="41">
                  <c:v>-3.9813665344671567</c:v>
                </c:pt>
                <c:pt idx="42">
                  <c:v>-4.0814660855053138</c:v>
                </c:pt>
                <c:pt idx="43">
                  <c:v>-4.2141027464609682</c:v>
                </c:pt>
                <c:pt idx="44">
                  <c:v>-3.547150834293618</c:v>
                </c:pt>
                <c:pt idx="45">
                  <c:v>-3.6187910313516056</c:v>
                </c:pt>
                <c:pt idx="46">
                  <c:v>-3.9850699762175585</c:v>
                </c:pt>
                <c:pt idx="47">
                  <c:v>-3.8321859229761563</c:v>
                </c:pt>
                <c:pt idx="48">
                  <c:v>-4.164681055395433</c:v>
                </c:pt>
                <c:pt idx="49">
                  <c:v>-4.0217073612275192</c:v>
                </c:pt>
                <c:pt idx="50">
                  <c:v>-3.8661261193782201</c:v>
                </c:pt>
                <c:pt idx="51">
                  <c:v>-3.9958982453600198</c:v>
                </c:pt>
                <c:pt idx="52">
                  <c:v>-3.7347020804294155</c:v>
                </c:pt>
                <c:pt idx="53">
                  <c:v>-3.3214948420746704</c:v>
                </c:pt>
                <c:pt idx="54">
                  <c:v>-4.0941486322199223</c:v>
                </c:pt>
                <c:pt idx="55">
                  <c:v>-3.8688454619026595</c:v>
                </c:pt>
                <c:pt idx="56">
                  <c:v>-3.489519730192745</c:v>
                </c:pt>
                <c:pt idx="57">
                  <c:v>-3.9478976224813453</c:v>
                </c:pt>
                <c:pt idx="58">
                  <c:v>-4.2426776267911217</c:v>
                </c:pt>
                <c:pt idx="59">
                  <c:v>-4.0644432807403605</c:v>
                </c:pt>
              </c:numCache>
            </c:numRef>
          </c:xVal>
          <c:yVal>
            <c:numRef>
              <c:f>'50 mA R-1'!$K$3:$K$62</c:f>
              <c:numCache>
                <c:formatCode>General</c:formatCode>
                <c:ptCount val="60"/>
                <c:pt idx="0">
                  <c:v>-0.44772119815260664</c:v>
                </c:pt>
                <c:pt idx="1">
                  <c:v>-0.53235499658313223</c:v>
                </c:pt>
                <c:pt idx="2">
                  <c:v>-0.2189169681335911</c:v>
                </c:pt>
                <c:pt idx="3">
                  <c:v>-0.18918048568913012</c:v>
                </c:pt>
                <c:pt idx="4">
                  <c:v>-0.28333100777120884</c:v>
                </c:pt>
                <c:pt idx="5">
                  <c:v>-0.29375019392656754</c:v>
                </c:pt>
                <c:pt idx="6">
                  <c:v>-0.42210214595000051</c:v>
                </c:pt>
                <c:pt idx="7">
                  <c:v>-0.37289887573746205</c:v>
                </c:pt>
                <c:pt idx="8">
                  <c:v>-0.20577584197605508</c:v>
                </c:pt>
                <c:pt idx="9">
                  <c:v>-0.25436854584867491</c:v>
                </c:pt>
                <c:pt idx="10">
                  <c:v>-0.23443878218497172</c:v>
                </c:pt>
                <c:pt idx="11">
                  <c:v>-0.3000879339910783</c:v>
                </c:pt>
                <c:pt idx="12">
                  <c:v>-0.38447517635894585</c:v>
                </c:pt>
                <c:pt idx="13">
                  <c:v>-0.41076897325296796</c:v>
                </c:pt>
                <c:pt idx="14">
                  <c:v>-0.24422048404345417</c:v>
                </c:pt>
                <c:pt idx="15">
                  <c:v>-0.17909253305160985</c:v>
                </c:pt>
                <c:pt idx="16">
                  <c:v>-0.25458095491521976</c:v>
                </c:pt>
                <c:pt idx="17">
                  <c:v>-0.27002093473407746</c:v>
                </c:pt>
                <c:pt idx="18">
                  <c:v>-0.58550099321214555</c:v>
                </c:pt>
                <c:pt idx="19">
                  <c:v>-0.55172179453514769</c:v>
                </c:pt>
                <c:pt idx="20">
                  <c:v>-0.22616428850272438</c:v>
                </c:pt>
                <c:pt idx="21">
                  <c:v>-0.28600352510314342</c:v>
                </c:pt>
                <c:pt idx="22">
                  <c:v>-0.22202064947838127</c:v>
                </c:pt>
                <c:pt idx="23">
                  <c:v>-0.1165063515847221</c:v>
                </c:pt>
                <c:pt idx="24">
                  <c:v>-0.51826177017208142</c:v>
                </c:pt>
                <c:pt idx="25">
                  <c:v>-0.66851134715349569</c:v>
                </c:pt>
                <c:pt idx="26">
                  <c:v>-0.34478823679349024</c:v>
                </c:pt>
                <c:pt idx="27">
                  <c:v>-0.24491369894615839</c:v>
                </c:pt>
                <c:pt idx="28">
                  <c:v>-0.15616345674398999</c:v>
                </c:pt>
                <c:pt idx="29">
                  <c:v>-0.23626550460341691</c:v>
                </c:pt>
                <c:pt idx="30">
                  <c:v>-0.45388348135235551</c:v>
                </c:pt>
                <c:pt idx="31">
                  <c:v>-0.53078006050163951</c:v>
                </c:pt>
                <c:pt idx="32">
                  <c:v>-0.29282850520754122</c:v>
                </c:pt>
                <c:pt idx="33">
                  <c:v>-0.13174671868561783</c:v>
                </c:pt>
                <c:pt idx="34">
                  <c:v>-0.18914013251707859</c:v>
                </c:pt>
                <c:pt idx="35">
                  <c:v>-0.22103478685061345</c:v>
                </c:pt>
                <c:pt idx="36">
                  <c:v>-0.45702092282523754</c:v>
                </c:pt>
                <c:pt idx="37">
                  <c:v>-0.52832772106552328</c:v>
                </c:pt>
                <c:pt idx="38">
                  <c:v>-0.23261249172359977</c:v>
                </c:pt>
                <c:pt idx="39">
                  <c:v>-0.22259313932523428</c:v>
                </c:pt>
                <c:pt idx="40">
                  <c:v>-0.23023513053565159</c:v>
                </c:pt>
                <c:pt idx="41">
                  <c:v>-0.32280336970749013</c:v>
                </c:pt>
                <c:pt idx="42">
                  <c:v>-0.5953386551958828</c:v>
                </c:pt>
                <c:pt idx="43">
                  <c:v>-0.51903488912008766</c:v>
                </c:pt>
                <c:pt idx="44">
                  <c:v>-0.16491497831002405</c:v>
                </c:pt>
                <c:pt idx="45">
                  <c:v>-0.15779918559290917</c:v>
                </c:pt>
                <c:pt idx="46">
                  <c:v>-0.38078528402615319</c:v>
                </c:pt>
                <c:pt idx="47">
                  <c:v>-0.25623741888586454</c:v>
                </c:pt>
                <c:pt idx="48">
                  <c:v>-0.48654646207871399</c:v>
                </c:pt>
                <c:pt idx="49">
                  <c:v>-0.46784418500009278</c:v>
                </c:pt>
                <c:pt idx="50">
                  <c:v>-0.23101807595055687</c:v>
                </c:pt>
                <c:pt idx="51">
                  <c:v>-0.15120048617304743</c:v>
                </c:pt>
                <c:pt idx="52">
                  <c:v>-0.26585838302243792</c:v>
                </c:pt>
                <c:pt idx="53">
                  <c:v>-0.19767563235132121</c:v>
                </c:pt>
                <c:pt idx="54">
                  <c:v>-0.53574129335255216</c:v>
                </c:pt>
                <c:pt idx="55">
                  <c:v>-0.58158875270322707</c:v>
                </c:pt>
                <c:pt idx="56">
                  <c:v>-0.13367812527118361</c:v>
                </c:pt>
                <c:pt idx="57">
                  <c:v>-0.2144877367697107</c:v>
                </c:pt>
                <c:pt idx="58">
                  <c:v>-0.15625355985034289</c:v>
                </c:pt>
                <c:pt idx="59">
                  <c:v>-0.14047942474162162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14-4BCF-9491-79A090F21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996136"/>
        <c:axId val="451995808"/>
      </c:scatterChart>
      <c:valAx>
        <c:axId val="45199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reciprocal reflectance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1995808"/>
        <c:crosses val="autoZero"/>
        <c:crossBetween val="midCat"/>
      </c:valAx>
      <c:valAx>
        <c:axId val="4519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chlorophyll content(ug/ml)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1996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550</a:t>
            </a:r>
            <a:r>
              <a:rPr lang="en-US" baseline="0"/>
              <a:t>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63404527559055113"/>
                  <c:y val="-0.243117891513560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'50 mA R-1'!$W$3:$W$62</c:f>
              <c:numCache>
                <c:formatCode>General</c:formatCode>
                <c:ptCount val="60"/>
                <c:pt idx="0">
                  <c:v>-4.4837182379320755</c:v>
                </c:pt>
                <c:pt idx="1">
                  <c:v>-4.5064958194013851</c:v>
                </c:pt>
                <c:pt idx="2">
                  <c:v>-4.1505006694116844</c:v>
                </c:pt>
                <c:pt idx="3">
                  <c:v>-4.0899861663524391</c:v>
                </c:pt>
                <c:pt idx="4">
                  <c:v>-4.3222001893202791</c:v>
                </c:pt>
                <c:pt idx="5">
                  <c:v>-4.2110707604049189</c:v>
                </c:pt>
                <c:pt idx="6">
                  <c:v>-4.3506516811189471</c:v>
                </c:pt>
                <c:pt idx="7">
                  <c:v>-4.3655742535696129</c:v>
                </c:pt>
                <c:pt idx="8">
                  <c:v>-4.1709029196893379</c:v>
                </c:pt>
                <c:pt idx="9">
                  <c:v>-4.4712654926237185</c:v>
                </c:pt>
                <c:pt idx="10">
                  <c:v>-4.1889269945545573</c:v>
                </c:pt>
                <c:pt idx="11">
                  <c:v>-4.8770395121076033</c:v>
                </c:pt>
                <c:pt idx="12">
                  <c:v>-4.4817005060060637</c:v>
                </c:pt>
                <c:pt idx="13">
                  <c:v>-4.4467942589732603</c:v>
                </c:pt>
                <c:pt idx="14">
                  <c:v>-4.4825973422218155</c:v>
                </c:pt>
                <c:pt idx="15">
                  <c:v>-4.2639684102689133</c:v>
                </c:pt>
                <c:pt idx="16">
                  <c:v>-4.4680103647620051</c:v>
                </c:pt>
                <c:pt idx="17">
                  <c:v>-4.2910501838205111</c:v>
                </c:pt>
                <c:pt idx="18">
                  <c:v>-4.8473624598651543</c:v>
                </c:pt>
                <c:pt idx="19">
                  <c:v>-4.747255472220858</c:v>
                </c:pt>
                <c:pt idx="20">
                  <c:v>-4.7644763613279482</c:v>
                </c:pt>
                <c:pt idx="21">
                  <c:v>-4.7751515207332806</c:v>
                </c:pt>
                <c:pt idx="22">
                  <c:v>-4.5867185482833186</c:v>
                </c:pt>
                <c:pt idx="23">
                  <c:v>-4.8601416739227101</c:v>
                </c:pt>
                <c:pt idx="24">
                  <c:v>-4.5123474103623531</c:v>
                </c:pt>
                <c:pt idx="25">
                  <c:v>-4.543661256753774</c:v>
                </c:pt>
                <c:pt idx="26">
                  <c:v>-4.5043032971680592</c:v>
                </c:pt>
                <c:pt idx="27">
                  <c:v>-4.4405638546240427</c:v>
                </c:pt>
                <c:pt idx="28">
                  <c:v>-4.4815870792249672</c:v>
                </c:pt>
                <c:pt idx="29">
                  <c:v>-4.0716475556699212</c:v>
                </c:pt>
                <c:pt idx="30">
                  <c:v>-4.4245205365710811</c:v>
                </c:pt>
                <c:pt idx="31">
                  <c:v>-4.8547149075349365</c:v>
                </c:pt>
                <c:pt idx="32">
                  <c:v>-4.6023439994173527</c:v>
                </c:pt>
                <c:pt idx="33">
                  <c:v>-4.3314609555695744</c:v>
                </c:pt>
                <c:pt idx="34">
                  <c:v>-3.8435343532971125</c:v>
                </c:pt>
                <c:pt idx="35">
                  <c:v>-4.0503111988394416</c:v>
                </c:pt>
                <c:pt idx="36">
                  <c:v>-4.375088168208916</c:v>
                </c:pt>
                <c:pt idx="37">
                  <c:v>-4.6386973808130287</c:v>
                </c:pt>
                <c:pt idx="38">
                  <c:v>-4.2715011126000908</c:v>
                </c:pt>
                <c:pt idx="39">
                  <c:v>-3.969918742159837</c:v>
                </c:pt>
                <c:pt idx="40">
                  <c:v>-4.2895229667983266</c:v>
                </c:pt>
                <c:pt idx="41">
                  <c:v>-4.2927619654612705</c:v>
                </c:pt>
                <c:pt idx="42">
                  <c:v>-4.4983323746548782</c:v>
                </c:pt>
                <c:pt idx="43">
                  <c:v>-4.4946971893089316</c:v>
                </c:pt>
                <c:pt idx="44">
                  <c:v>-4.0126966284857808</c:v>
                </c:pt>
                <c:pt idx="45">
                  <c:v>-3.9837300539858722</c:v>
                </c:pt>
                <c:pt idx="46">
                  <c:v>-4.3746893213181082</c:v>
                </c:pt>
                <c:pt idx="47">
                  <c:v>-4.2179768205518249</c:v>
                </c:pt>
                <c:pt idx="48">
                  <c:v>-4.5279340597412174</c:v>
                </c:pt>
                <c:pt idx="49">
                  <c:v>-4.413095124775877</c:v>
                </c:pt>
                <c:pt idx="50">
                  <c:v>-4.2794176099239927</c:v>
                </c:pt>
                <c:pt idx="51">
                  <c:v>-4.3123888486416195</c:v>
                </c:pt>
                <c:pt idx="52">
                  <c:v>-4.1551158516539699</c:v>
                </c:pt>
                <c:pt idx="53">
                  <c:v>-3.675078031599377</c:v>
                </c:pt>
                <c:pt idx="54">
                  <c:v>-4.4698401199637283</c:v>
                </c:pt>
                <c:pt idx="55">
                  <c:v>-4.383617027460244</c:v>
                </c:pt>
                <c:pt idx="56">
                  <c:v>-3.9705630950357778</c:v>
                </c:pt>
                <c:pt idx="57">
                  <c:v>-4.2724661122548149</c:v>
                </c:pt>
                <c:pt idx="58">
                  <c:v>-4.5199684404211986</c:v>
                </c:pt>
                <c:pt idx="59">
                  <c:v>-4.3408944535337204</c:v>
                </c:pt>
              </c:numCache>
            </c:numRef>
          </c:xVal>
          <c:yVal>
            <c:numRef>
              <c:f>'50 mA R-1'!$K$3:$K$62</c:f>
              <c:numCache>
                <c:formatCode>General</c:formatCode>
                <c:ptCount val="60"/>
                <c:pt idx="0">
                  <c:v>-0.44772119815260664</c:v>
                </c:pt>
                <c:pt idx="1">
                  <c:v>-0.53235499658313223</c:v>
                </c:pt>
                <c:pt idx="2">
                  <c:v>-0.2189169681335911</c:v>
                </c:pt>
                <c:pt idx="3">
                  <c:v>-0.18918048568913012</c:v>
                </c:pt>
                <c:pt idx="4">
                  <c:v>-0.28333100777120884</c:v>
                </c:pt>
                <c:pt idx="5">
                  <c:v>-0.29375019392656754</c:v>
                </c:pt>
                <c:pt idx="6">
                  <c:v>-0.42210214595000051</c:v>
                </c:pt>
                <c:pt idx="7">
                  <c:v>-0.37289887573746205</c:v>
                </c:pt>
                <c:pt idx="8">
                  <c:v>-0.20577584197605508</c:v>
                </c:pt>
                <c:pt idx="9">
                  <c:v>-0.25436854584867491</c:v>
                </c:pt>
                <c:pt idx="10">
                  <c:v>-0.23443878218497172</c:v>
                </c:pt>
                <c:pt idx="11">
                  <c:v>-0.3000879339910783</c:v>
                </c:pt>
                <c:pt idx="12">
                  <c:v>-0.38447517635894585</c:v>
                </c:pt>
                <c:pt idx="13">
                  <c:v>-0.41076897325296796</c:v>
                </c:pt>
                <c:pt idx="14">
                  <c:v>-0.24422048404345417</c:v>
                </c:pt>
                <c:pt idx="15">
                  <c:v>-0.17909253305160985</c:v>
                </c:pt>
                <c:pt idx="16">
                  <c:v>-0.25458095491521976</c:v>
                </c:pt>
                <c:pt idx="17">
                  <c:v>-0.27002093473407746</c:v>
                </c:pt>
                <c:pt idx="18">
                  <c:v>-0.58550099321214555</c:v>
                </c:pt>
                <c:pt idx="19">
                  <c:v>-0.55172179453514769</c:v>
                </c:pt>
                <c:pt idx="20">
                  <c:v>-0.22616428850272438</c:v>
                </c:pt>
                <c:pt idx="21">
                  <c:v>-0.28600352510314342</c:v>
                </c:pt>
                <c:pt idx="22">
                  <c:v>-0.22202064947838127</c:v>
                </c:pt>
                <c:pt idx="23">
                  <c:v>-0.1165063515847221</c:v>
                </c:pt>
                <c:pt idx="24">
                  <c:v>-0.51826177017208142</c:v>
                </c:pt>
                <c:pt idx="25">
                  <c:v>-0.66851134715349569</c:v>
                </c:pt>
                <c:pt idx="26">
                  <c:v>-0.34478823679349024</c:v>
                </c:pt>
                <c:pt idx="27">
                  <c:v>-0.24491369894615839</c:v>
                </c:pt>
                <c:pt idx="28">
                  <c:v>-0.15616345674398999</c:v>
                </c:pt>
                <c:pt idx="29">
                  <c:v>-0.23626550460341691</c:v>
                </c:pt>
                <c:pt idx="30">
                  <c:v>-0.45388348135235551</c:v>
                </c:pt>
                <c:pt idx="31">
                  <c:v>-0.53078006050163951</c:v>
                </c:pt>
                <c:pt idx="32">
                  <c:v>-0.29282850520754122</c:v>
                </c:pt>
                <c:pt idx="33">
                  <c:v>-0.13174671868561783</c:v>
                </c:pt>
                <c:pt idx="34">
                  <c:v>-0.18914013251707859</c:v>
                </c:pt>
                <c:pt idx="35">
                  <c:v>-0.22103478685061345</c:v>
                </c:pt>
                <c:pt idx="36">
                  <c:v>-0.45702092282523754</c:v>
                </c:pt>
                <c:pt idx="37">
                  <c:v>-0.52832772106552328</c:v>
                </c:pt>
                <c:pt idx="38">
                  <c:v>-0.23261249172359977</c:v>
                </c:pt>
                <c:pt idx="39">
                  <c:v>-0.22259313932523428</c:v>
                </c:pt>
                <c:pt idx="40">
                  <c:v>-0.23023513053565159</c:v>
                </c:pt>
                <c:pt idx="41">
                  <c:v>-0.32280336970749013</c:v>
                </c:pt>
                <c:pt idx="42">
                  <c:v>-0.5953386551958828</c:v>
                </c:pt>
                <c:pt idx="43">
                  <c:v>-0.51903488912008766</c:v>
                </c:pt>
                <c:pt idx="44">
                  <c:v>-0.16491497831002405</c:v>
                </c:pt>
                <c:pt idx="45">
                  <c:v>-0.15779918559290917</c:v>
                </c:pt>
                <c:pt idx="46">
                  <c:v>-0.38078528402615319</c:v>
                </c:pt>
                <c:pt idx="47">
                  <c:v>-0.25623741888586454</c:v>
                </c:pt>
                <c:pt idx="48">
                  <c:v>-0.48654646207871399</c:v>
                </c:pt>
                <c:pt idx="49">
                  <c:v>-0.46784418500009278</c:v>
                </c:pt>
                <c:pt idx="50">
                  <c:v>-0.23101807595055687</c:v>
                </c:pt>
                <c:pt idx="51">
                  <c:v>-0.15120048617304743</c:v>
                </c:pt>
                <c:pt idx="52">
                  <c:v>-0.26585838302243792</c:v>
                </c:pt>
                <c:pt idx="53">
                  <c:v>-0.19767563235132121</c:v>
                </c:pt>
                <c:pt idx="54">
                  <c:v>-0.53574129335255216</c:v>
                </c:pt>
                <c:pt idx="55">
                  <c:v>-0.58158875270322707</c:v>
                </c:pt>
                <c:pt idx="56">
                  <c:v>-0.13367812527118361</c:v>
                </c:pt>
                <c:pt idx="57">
                  <c:v>-0.2144877367697107</c:v>
                </c:pt>
                <c:pt idx="58">
                  <c:v>-0.15625355985034289</c:v>
                </c:pt>
                <c:pt idx="59">
                  <c:v>-0.14047942474162162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DB-4F73-8226-220B0D538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297016"/>
        <c:axId val="381297344"/>
      </c:scatterChart>
      <c:valAx>
        <c:axId val="381297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reciprocal reflectance 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81297344"/>
        <c:crosses val="autoZero"/>
        <c:crossBetween val="midCat"/>
      </c:valAx>
      <c:valAx>
        <c:axId val="38129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chlorophyll content (ug/ml)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81297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570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64084886264216978"/>
                  <c:y val="-0.258510863225430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'50 mA R-1'!$X$3:$X$62</c:f>
              <c:numCache>
                <c:formatCode>General</c:formatCode>
                <c:ptCount val="60"/>
                <c:pt idx="0">
                  <c:v>-4.4473673175164947</c:v>
                </c:pt>
                <c:pt idx="1">
                  <c:v>-4.4978524319204123</c:v>
                </c:pt>
                <c:pt idx="2">
                  <c:v>-4.1444811345042236</c:v>
                </c:pt>
                <c:pt idx="3">
                  <c:v>-4.1130731165453724</c:v>
                </c:pt>
                <c:pt idx="4">
                  <c:v>-4.3044845522697193</c:v>
                </c:pt>
                <c:pt idx="5">
                  <c:v>-4.1886922815900762</c:v>
                </c:pt>
                <c:pt idx="6">
                  <c:v>-4.3807231962154747</c:v>
                </c:pt>
                <c:pt idx="7">
                  <c:v>-4.3315632784781313</c:v>
                </c:pt>
                <c:pt idx="8">
                  <c:v>-4.1605116732966332</c:v>
                </c:pt>
                <c:pt idx="9">
                  <c:v>-4.4749422223544943</c:v>
                </c:pt>
                <c:pt idx="10">
                  <c:v>-4.1466399686134601</c:v>
                </c:pt>
                <c:pt idx="11">
                  <c:v>-4.83120330841603</c:v>
                </c:pt>
                <c:pt idx="12">
                  <c:v>-4.4932538849313</c:v>
                </c:pt>
                <c:pt idx="13">
                  <c:v>-4.4252549336503222</c:v>
                </c:pt>
                <c:pt idx="14">
                  <c:v>-4.4779984616627537</c:v>
                </c:pt>
                <c:pt idx="15">
                  <c:v>-4.2406571845444079</c:v>
                </c:pt>
                <c:pt idx="16">
                  <c:v>-4.4743484390476809</c:v>
                </c:pt>
                <c:pt idx="17">
                  <c:v>-4.2388474275333738</c:v>
                </c:pt>
                <c:pt idx="18">
                  <c:v>-4.8355309083656959</c:v>
                </c:pt>
                <c:pt idx="19">
                  <c:v>-4.7120844725948263</c:v>
                </c:pt>
                <c:pt idx="20">
                  <c:v>-4.752010973904051</c:v>
                </c:pt>
                <c:pt idx="21">
                  <c:v>-4.7275386912948445</c:v>
                </c:pt>
                <c:pt idx="22">
                  <c:v>-4.5477434562219941</c:v>
                </c:pt>
                <c:pt idx="23">
                  <c:v>-4.9052339913582941</c:v>
                </c:pt>
                <c:pt idx="24">
                  <c:v>-4.4682978680522343</c:v>
                </c:pt>
                <c:pt idx="25">
                  <c:v>-4.504023691593189</c:v>
                </c:pt>
                <c:pt idx="26">
                  <c:v>-4.5157974272003196</c:v>
                </c:pt>
                <c:pt idx="27">
                  <c:v>-4.3993778703730007</c:v>
                </c:pt>
                <c:pt idx="28">
                  <c:v>-4.4855668006727285</c:v>
                </c:pt>
                <c:pt idx="29">
                  <c:v>-4.0222585275301626</c:v>
                </c:pt>
                <c:pt idx="30">
                  <c:v>-4.4525369232592729</c:v>
                </c:pt>
                <c:pt idx="31">
                  <c:v>-4.8340273502525264</c:v>
                </c:pt>
                <c:pt idx="32">
                  <c:v>-4.6141639890288664</c:v>
                </c:pt>
                <c:pt idx="33">
                  <c:v>-4.3634514175214036</c:v>
                </c:pt>
                <c:pt idx="34">
                  <c:v>-3.8054755729312713</c:v>
                </c:pt>
                <c:pt idx="35">
                  <c:v>-3.989637910821731</c:v>
                </c:pt>
                <c:pt idx="36">
                  <c:v>-4.2679327533432643</c:v>
                </c:pt>
                <c:pt idx="37">
                  <c:v>-4.5918639220490087</c:v>
                </c:pt>
                <c:pt idx="38">
                  <c:v>-4.3165533092765918</c:v>
                </c:pt>
                <c:pt idx="39">
                  <c:v>-3.9435651731101333</c:v>
                </c:pt>
                <c:pt idx="40">
                  <c:v>-4.2075961904273003</c:v>
                </c:pt>
                <c:pt idx="41">
                  <c:v>-4.2641337681508098</c:v>
                </c:pt>
                <c:pt idx="42">
                  <c:v>-4.4721166960854175</c:v>
                </c:pt>
                <c:pt idx="43">
                  <c:v>-4.4980426562258664</c:v>
                </c:pt>
                <c:pt idx="44">
                  <c:v>-3.9027289589414162</c:v>
                </c:pt>
                <c:pt idx="45">
                  <c:v>-3.982502778877159</c:v>
                </c:pt>
                <c:pt idx="46">
                  <c:v>-4.3253808905496243</c:v>
                </c:pt>
                <c:pt idx="47">
                  <c:v>-4.1934959628254429</c:v>
                </c:pt>
                <c:pt idx="48">
                  <c:v>-4.5147616692005803</c:v>
                </c:pt>
                <c:pt idx="49">
                  <c:v>-4.398202708403125</c:v>
                </c:pt>
                <c:pt idx="50">
                  <c:v>-4.251541830236838</c:v>
                </c:pt>
                <c:pt idx="51">
                  <c:v>-4.3266291448030954</c:v>
                </c:pt>
                <c:pt idx="52">
                  <c:v>-4.1226384951316879</c:v>
                </c:pt>
                <c:pt idx="53">
                  <c:v>-3.6530871879674671</c:v>
                </c:pt>
                <c:pt idx="54">
                  <c:v>-4.4412693273517823</c:v>
                </c:pt>
                <c:pt idx="55">
                  <c:v>-4.3132188839607934</c:v>
                </c:pt>
                <c:pt idx="56">
                  <c:v>-3.8811025495852851</c:v>
                </c:pt>
                <c:pt idx="57">
                  <c:v>-4.2680135383501279</c:v>
                </c:pt>
                <c:pt idx="58">
                  <c:v>-4.5076119300096948</c:v>
                </c:pt>
                <c:pt idx="59">
                  <c:v>-4.3624239136503746</c:v>
                </c:pt>
              </c:numCache>
            </c:numRef>
          </c:xVal>
          <c:yVal>
            <c:numRef>
              <c:f>'50 mA R-1'!$K$3:$K$62</c:f>
              <c:numCache>
                <c:formatCode>General</c:formatCode>
                <c:ptCount val="60"/>
                <c:pt idx="0">
                  <c:v>-0.44772119815260664</c:v>
                </c:pt>
                <c:pt idx="1">
                  <c:v>-0.53235499658313223</c:v>
                </c:pt>
                <c:pt idx="2">
                  <c:v>-0.2189169681335911</c:v>
                </c:pt>
                <c:pt idx="3">
                  <c:v>-0.18918048568913012</c:v>
                </c:pt>
                <c:pt idx="4">
                  <c:v>-0.28333100777120884</c:v>
                </c:pt>
                <c:pt idx="5">
                  <c:v>-0.29375019392656754</c:v>
                </c:pt>
                <c:pt idx="6">
                  <c:v>-0.42210214595000051</c:v>
                </c:pt>
                <c:pt idx="7">
                  <c:v>-0.37289887573746205</c:v>
                </c:pt>
                <c:pt idx="8">
                  <c:v>-0.20577584197605508</c:v>
                </c:pt>
                <c:pt idx="9">
                  <c:v>-0.25436854584867491</c:v>
                </c:pt>
                <c:pt idx="10">
                  <c:v>-0.23443878218497172</c:v>
                </c:pt>
                <c:pt idx="11">
                  <c:v>-0.3000879339910783</c:v>
                </c:pt>
                <c:pt idx="12">
                  <c:v>-0.38447517635894585</c:v>
                </c:pt>
                <c:pt idx="13">
                  <c:v>-0.41076897325296796</c:v>
                </c:pt>
                <c:pt idx="14">
                  <c:v>-0.24422048404345417</c:v>
                </c:pt>
                <c:pt idx="15">
                  <c:v>-0.17909253305160985</c:v>
                </c:pt>
                <c:pt idx="16">
                  <c:v>-0.25458095491521976</c:v>
                </c:pt>
                <c:pt idx="17">
                  <c:v>-0.27002093473407746</c:v>
                </c:pt>
                <c:pt idx="18">
                  <c:v>-0.58550099321214555</c:v>
                </c:pt>
                <c:pt idx="19">
                  <c:v>-0.55172179453514769</c:v>
                </c:pt>
                <c:pt idx="20">
                  <c:v>-0.22616428850272438</c:v>
                </c:pt>
                <c:pt idx="21">
                  <c:v>-0.28600352510314342</c:v>
                </c:pt>
                <c:pt idx="22">
                  <c:v>-0.22202064947838127</c:v>
                </c:pt>
                <c:pt idx="23">
                  <c:v>-0.1165063515847221</c:v>
                </c:pt>
                <c:pt idx="24">
                  <c:v>-0.51826177017208142</c:v>
                </c:pt>
                <c:pt idx="25">
                  <c:v>-0.66851134715349569</c:v>
                </c:pt>
                <c:pt idx="26">
                  <c:v>-0.34478823679349024</c:v>
                </c:pt>
                <c:pt idx="27">
                  <c:v>-0.24491369894615839</c:v>
                </c:pt>
                <c:pt idx="28">
                  <c:v>-0.15616345674398999</c:v>
                </c:pt>
                <c:pt idx="29">
                  <c:v>-0.23626550460341691</c:v>
                </c:pt>
                <c:pt idx="30">
                  <c:v>-0.45388348135235551</c:v>
                </c:pt>
                <c:pt idx="31">
                  <c:v>-0.53078006050163951</c:v>
                </c:pt>
                <c:pt idx="32">
                  <c:v>-0.29282850520754122</c:v>
                </c:pt>
                <c:pt idx="33">
                  <c:v>-0.13174671868561783</c:v>
                </c:pt>
                <c:pt idx="34">
                  <c:v>-0.18914013251707859</c:v>
                </c:pt>
                <c:pt idx="35">
                  <c:v>-0.22103478685061345</c:v>
                </c:pt>
                <c:pt idx="36">
                  <c:v>-0.45702092282523754</c:v>
                </c:pt>
                <c:pt idx="37">
                  <c:v>-0.52832772106552328</c:v>
                </c:pt>
                <c:pt idx="38">
                  <c:v>-0.23261249172359977</c:v>
                </c:pt>
                <c:pt idx="39">
                  <c:v>-0.22259313932523428</c:v>
                </c:pt>
                <c:pt idx="40">
                  <c:v>-0.23023513053565159</c:v>
                </c:pt>
                <c:pt idx="41">
                  <c:v>-0.32280336970749013</c:v>
                </c:pt>
                <c:pt idx="42">
                  <c:v>-0.5953386551958828</c:v>
                </c:pt>
                <c:pt idx="43">
                  <c:v>-0.51903488912008766</c:v>
                </c:pt>
                <c:pt idx="44">
                  <c:v>-0.16491497831002405</c:v>
                </c:pt>
                <c:pt idx="45">
                  <c:v>-0.15779918559290917</c:v>
                </c:pt>
                <c:pt idx="46">
                  <c:v>-0.38078528402615319</c:v>
                </c:pt>
                <c:pt idx="47">
                  <c:v>-0.25623741888586454</c:v>
                </c:pt>
                <c:pt idx="48">
                  <c:v>-0.48654646207871399</c:v>
                </c:pt>
                <c:pt idx="49">
                  <c:v>-0.46784418500009278</c:v>
                </c:pt>
                <c:pt idx="50">
                  <c:v>-0.23101807595055687</c:v>
                </c:pt>
                <c:pt idx="51">
                  <c:v>-0.15120048617304743</c:v>
                </c:pt>
                <c:pt idx="52">
                  <c:v>-0.26585838302243792</c:v>
                </c:pt>
                <c:pt idx="53">
                  <c:v>-0.19767563235132121</c:v>
                </c:pt>
                <c:pt idx="54">
                  <c:v>-0.53574129335255216</c:v>
                </c:pt>
                <c:pt idx="55">
                  <c:v>-0.58158875270322707</c:v>
                </c:pt>
                <c:pt idx="56">
                  <c:v>-0.13367812527118361</c:v>
                </c:pt>
                <c:pt idx="57">
                  <c:v>-0.2144877367697107</c:v>
                </c:pt>
                <c:pt idx="58">
                  <c:v>-0.15625355985034289</c:v>
                </c:pt>
                <c:pt idx="59">
                  <c:v>-0.14047942474162162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82-44EC-957A-7A76018CB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200856"/>
        <c:axId val="448201184"/>
      </c:scatterChart>
      <c:valAx>
        <c:axId val="44820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reciprocal reflectance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8201184"/>
        <c:crosses val="autoZero"/>
        <c:crossBetween val="midCat"/>
      </c:valAx>
      <c:valAx>
        <c:axId val="44820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chlorophyll content(ug/ml)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8200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600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63410174028387833"/>
                  <c:y val="-0.262811726215468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'50 mA R-1'!$Y$3:$Y$62</c:f>
              <c:numCache>
                <c:formatCode>General</c:formatCode>
                <c:ptCount val="60"/>
                <c:pt idx="0">
                  <c:v>-4.443852415432473</c:v>
                </c:pt>
                <c:pt idx="1">
                  <c:v>-4.4319961517530126</c:v>
                </c:pt>
                <c:pt idx="2">
                  <c:v>-3.9983691128277421</c:v>
                </c:pt>
                <c:pt idx="3">
                  <c:v>-4.2215125842336692</c:v>
                </c:pt>
                <c:pt idx="4">
                  <c:v>-4.2278323684909065</c:v>
                </c:pt>
                <c:pt idx="5">
                  <c:v>-4.2390465885511821</c:v>
                </c:pt>
                <c:pt idx="6">
                  <c:v>-4.2521438208275812</c:v>
                </c:pt>
                <c:pt idx="7">
                  <c:v>-4.3606334388800114</c:v>
                </c:pt>
                <c:pt idx="8">
                  <c:v>-4.0247010952003075</c:v>
                </c:pt>
                <c:pt idx="9">
                  <c:v>-4.2613615866290111</c:v>
                </c:pt>
                <c:pt idx="10">
                  <c:v>-4.24971797642712</c:v>
                </c:pt>
                <c:pt idx="11">
                  <c:v>-4.7082808984255067</c:v>
                </c:pt>
                <c:pt idx="12">
                  <c:v>-4.2832162760891332</c:v>
                </c:pt>
                <c:pt idx="13">
                  <c:v>-4.4144001943625542</c:v>
                </c:pt>
                <c:pt idx="14">
                  <c:v>-4.3815662850632293</c:v>
                </c:pt>
                <c:pt idx="15">
                  <c:v>-4.1435071380815387</c:v>
                </c:pt>
                <c:pt idx="16">
                  <c:v>-4.2986494304359404</c:v>
                </c:pt>
                <c:pt idx="17">
                  <c:v>-4.0875760830525678</c:v>
                </c:pt>
                <c:pt idx="18">
                  <c:v>-4.8568380327298062</c:v>
                </c:pt>
                <c:pt idx="19">
                  <c:v>-4.5678061095921052</c:v>
                </c:pt>
                <c:pt idx="20">
                  <c:v>-4.6612089102984786</c:v>
                </c:pt>
                <c:pt idx="21">
                  <c:v>-4.5611209133969917</c:v>
                </c:pt>
                <c:pt idx="22">
                  <c:v>-4.507489911802816</c:v>
                </c:pt>
                <c:pt idx="23">
                  <c:v>-4.7734313945469227</c:v>
                </c:pt>
                <c:pt idx="24">
                  <c:v>-4.3804425560940841</c:v>
                </c:pt>
                <c:pt idx="25">
                  <c:v>-4.4124633775031112</c:v>
                </c:pt>
                <c:pt idx="26">
                  <c:v>-4.4821630904682737</c:v>
                </c:pt>
                <c:pt idx="27">
                  <c:v>-4.2773863622727433</c:v>
                </c:pt>
                <c:pt idx="28">
                  <c:v>-4.3762213404022132</c:v>
                </c:pt>
                <c:pt idx="29">
                  <c:v>-4.0163808857324677</c:v>
                </c:pt>
                <c:pt idx="30">
                  <c:v>-4.3290850378998691</c:v>
                </c:pt>
                <c:pt idx="31">
                  <c:v>-4.8046152819201069</c:v>
                </c:pt>
                <c:pt idx="32">
                  <c:v>-4.3821110609069516</c:v>
                </c:pt>
                <c:pt idx="33">
                  <c:v>-4.2431526784902376</c:v>
                </c:pt>
                <c:pt idx="34">
                  <c:v>-4.0565870189358204</c:v>
                </c:pt>
                <c:pt idx="35">
                  <c:v>-3.8375677344990353</c:v>
                </c:pt>
                <c:pt idx="36">
                  <c:v>-4.300843170061059</c:v>
                </c:pt>
                <c:pt idx="37">
                  <c:v>-4.5338588520231813</c:v>
                </c:pt>
                <c:pt idx="38">
                  <c:v>-4.1275361198491067</c:v>
                </c:pt>
                <c:pt idx="39">
                  <c:v>-3.991049805625047</c:v>
                </c:pt>
                <c:pt idx="40">
                  <c:v>-4.1683738588646699</c:v>
                </c:pt>
                <c:pt idx="41">
                  <c:v>-4.2335809134787237</c:v>
                </c:pt>
                <c:pt idx="42">
                  <c:v>-4.3767296349684095</c:v>
                </c:pt>
                <c:pt idx="43">
                  <c:v>-4.2791354543055897</c:v>
                </c:pt>
                <c:pt idx="44">
                  <c:v>-3.9381204913886769</c:v>
                </c:pt>
                <c:pt idx="45">
                  <c:v>-4.165588432065058</c:v>
                </c:pt>
                <c:pt idx="46">
                  <c:v>-4.2090992869579207</c:v>
                </c:pt>
                <c:pt idx="47">
                  <c:v>-4.3232688507209245</c:v>
                </c:pt>
                <c:pt idx="48">
                  <c:v>-4.1613320413627566</c:v>
                </c:pt>
                <c:pt idx="49">
                  <c:v>-4.2938361630427888</c:v>
                </c:pt>
                <c:pt idx="50">
                  <c:v>-4.4229958875708331</c:v>
                </c:pt>
                <c:pt idx="51">
                  <c:v>-4.1154956632050048</c:v>
                </c:pt>
                <c:pt idx="52">
                  <c:v>-4.2317737776323545</c:v>
                </c:pt>
                <c:pt idx="53">
                  <c:v>-3.7570453414031535</c:v>
                </c:pt>
                <c:pt idx="54">
                  <c:v>-4.2883600160928959</c:v>
                </c:pt>
                <c:pt idx="55">
                  <c:v>-4.280904486321635</c:v>
                </c:pt>
                <c:pt idx="56">
                  <c:v>-4.0437027910685117</c:v>
                </c:pt>
                <c:pt idx="57">
                  <c:v>-4.2350212033961148</c:v>
                </c:pt>
                <c:pt idx="58">
                  <c:v>-4.3781108615394446</c:v>
                </c:pt>
                <c:pt idx="59">
                  <c:v>-4.3537028259018085</c:v>
                </c:pt>
              </c:numCache>
            </c:numRef>
          </c:xVal>
          <c:yVal>
            <c:numRef>
              <c:f>'50 mA R-1'!$K$3:$K$62</c:f>
              <c:numCache>
                <c:formatCode>General</c:formatCode>
                <c:ptCount val="60"/>
                <c:pt idx="0">
                  <c:v>-0.44772119815260664</c:v>
                </c:pt>
                <c:pt idx="1">
                  <c:v>-0.53235499658313223</c:v>
                </c:pt>
                <c:pt idx="2">
                  <c:v>-0.2189169681335911</c:v>
                </c:pt>
                <c:pt idx="3">
                  <c:v>-0.18918048568913012</c:v>
                </c:pt>
                <c:pt idx="4">
                  <c:v>-0.28333100777120884</c:v>
                </c:pt>
                <c:pt idx="5">
                  <c:v>-0.29375019392656754</c:v>
                </c:pt>
                <c:pt idx="6">
                  <c:v>-0.42210214595000051</c:v>
                </c:pt>
                <c:pt idx="7">
                  <c:v>-0.37289887573746205</c:v>
                </c:pt>
                <c:pt idx="8">
                  <c:v>-0.20577584197605508</c:v>
                </c:pt>
                <c:pt idx="9">
                  <c:v>-0.25436854584867491</c:v>
                </c:pt>
                <c:pt idx="10">
                  <c:v>-0.23443878218497172</c:v>
                </c:pt>
                <c:pt idx="11">
                  <c:v>-0.3000879339910783</c:v>
                </c:pt>
                <c:pt idx="12">
                  <c:v>-0.38447517635894585</c:v>
                </c:pt>
                <c:pt idx="13">
                  <c:v>-0.41076897325296796</c:v>
                </c:pt>
                <c:pt idx="14">
                  <c:v>-0.24422048404345417</c:v>
                </c:pt>
                <c:pt idx="15">
                  <c:v>-0.17909253305160985</c:v>
                </c:pt>
                <c:pt idx="16">
                  <c:v>-0.25458095491521976</c:v>
                </c:pt>
                <c:pt idx="17">
                  <c:v>-0.27002093473407746</c:v>
                </c:pt>
                <c:pt idx="18">
                  <c:v>-0.58550099321214555</c:v>
                </c:pt>
                <c:pt idx="19">
                  <c:v>-0.55172179453514769</c:v>
                </c:pt>
                <c:pt idx="20">
                  <c:v>-0.22616428850272438</c:v>
                </c:pt>
                <c:pt idx="21">
                  <c:v>-0.28600352510314342</c:v>
                </c:pt>
                <c:pt idx="22">
                  <c:v>-0.22202064947838127</c:v>
                </c:pt>
                <c:pt idx="23">
                  <c:v>-0.1165063515847221</c:v>
                </c:pt>
                <c:pt idx="24">
                  <c:v>-0.51826177017208142</c:v>
                </c:pt>
                <c:pt idx="25">
                  <c:v>-0.66851134715349569</c:v>
                </c:pt>
                <c:pt idx="26">
                  <c:v>-0.34478823679349024</c:v>
                </c:pt>
                <c:pt idx="27">
                  <c:v>-0.24491369894615839</c:v>
                </c:pt>
                <c:pt idx="28">
                  <c:v>-0.15616345674398999</c:v>
                </c:pt>
                <c:pt idx="29">
                  <c:v>-0.23626550460341691</c:v>
                </c:pt>
                <c:pt idx="30">
                  <c:v>-0.45388348135235551</c:v>
                </c:pt>
                <c:pt idx="31">
                  <c:v>-0.53078006050163951</c:v>
                </c:pt>
                <c:pt idx="32">
                  <c:v>-0.29282850520754122</c:v>
                </c:pt>
                <c:pt idx="33">
                  <c:v>-0.13174671868561783</c:v>
                </c:pt>
                <c:pt idx="34">
                  <c:v>-0.18914013251707859</c:v>
                </c:pt>
                <c:pt idx="35">
                  <c:v>-0.22103478685061345</c:v>
                </c:pt>
                <c:pt idx="36">
                  <c:v>-0.45702092282523754</c:v>
                </c:pt>
                <c:pt idx="37">
                  <c:v>-0.52832772106552328</c:v>
                </c:pt>
                <c:pt idx="38">
                  <c:v>-0.23261249172359977</c:v>
                </c:pt>
                <c:pt idx="39">
                  <c:v>-0.22259313932523428</c:v>
                </c:pt>
                <c:pt idx="40">
                  <c:v>-0.23023513053565159</c:v>
                </c:pt>
                <c:pt idx="41">
                  <c:v>-0.32280336970749013</c:v>
                </c:pt>
                <c:pt idx="42">
                  <c:v>-0.5953386551958828</c:v>
                </c:pt>
                <c:pt idx="43">
                  <c:v>-0.51903488912008766</c:v>
                </c:pt>
                <c:pt idx="44">
                  <c:v>-0.16491497831002405</c:v>
                </c:pt>
                <c:pt idx="45">
                  <c:v>-0.15779918559290917</c:v>
                </c:pt>
                <c:pt idx="46">
                  <c:v>-0.38078528402615319</c:v>
                </c:pt>
                <c:pt idx="47">
                  <c:v>-0.25623741888586454</c:v>
                </c:pt>
                <c:pt idx="48">
                  <c:v>-0.48654646207871399</c:v>
                </c:pt>
                <c:pt idx="49">
                  <c:v>-0.46784418500009278</c:v>
                </c:pt>
                <c:pt idx="50">
                  <c:v>-0.23101807595055687</c:v>
                </c:pt>
                <c:pt idx="51">
                  <c:v>-0.15120048617304743</c:v>
                </c:pt>
                <c:pt idx="52">
                  <c:v>-0.26585838302243792</c:v>
                </c:pt>
                <c:pt idx="53">
                  <c:v>-0.19767563235132121</c:v>
                </c:pt>
                <c:pt idx="54">
                  <c:v>-0.53574129335255216</c:v>
                </c:pt>
                <c:pt idx="55">
                  <c:v>-0.58158875270322707</c:v>
                </c:pt>
                <c:pt idx="56">
                  <c:v>-0.13367812527118361</c:v>
                </c:pt>
                <c:pt idx="57">
                  <c:v>-0.2144877367697107</c:v>
                </c:pt>
                <c:pt idx="58">
                  <c:v>-0.15625355985034289</c:v>
                </c:pt>
                <c:pt idx="59">
                  <c:v>-0.14047942474162162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28-410E-AFC3-24A2BF8C6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055328"/>
        <c:axId val="452055656"/>
      </c:scatterChart>
      <c:valAx>
        <c:axId val="45205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reciprocal reflectance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055656"/>
        <c:crosses val="autoZero"/>
        <c:crossBetween val="midCat"/>
      </c:valAx>
      <c:valAx>
        <c:axId val="45205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chlorophyll content (ug/ml)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05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570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8144597550306213"/>
                  <c:y val="-0.165578885972586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'mean R-1'!$E$3:$E$62</c:f>
              <c:numCache>
                <c:formatCode>General</c:formatCode>
                <c:ptCount val="60"/>
                <c:pt idx="0">
                  <c:v>4.3315478353009399E-5</c:v>
                </c:pt>
                <c:pt idx="1">
                  <c:v>3.9040585285735627E-5</c:v>
                </c:pt>
                <c:pt idx="2">
                  <c:v>8.7364022675788099E-5</c:v>
                </c:pt>
                <c:pt idx="3">
                  <c:v>9.4011204386421719E-5</c:v>
                </c:pt>
                <c:pt idx="4">
                  <c:v>6.0119713917507879E-5</c:v>
                </c:pt>
                <c:pt idx="5">
                  <c:v>7.835307717453346E-5</c:v>
                </c:pt>
                <c:pt idx="6">
                  <c:v>5.2394356603735826E-5</c:v>
                </c:pt>
                <c:pt idx="7">
                  <c:v>6.11620299661859E-5</c:v>
                </c:pt>
                <c:pt idx="8">
                  <c:v>9.0308597374198437E-5</c:v>
                </c:pt>
                <c:pt idx="9">
                  <c:v>4.1992511162262292E-5</c:v>
                </c:pt>
                <c:pt idx="10">
                  <c:v>9.5011688426112695E-5</c:v>
                </c:pt>
                <c:pt idx="11">
                  <c:v>1.8189095542487409E-5</c:v>
                </c:pt>
                <c:pt idx="12">
                  <c:v>3.9728594813948784E-5</c:v>
                </c:pt>
                <c:pt idx="13">
                  <c:v>4.6328258684585587E-5</c:v>
                </c:pt>
                <c:pt idx="14">
                  <c:v>4.110926877275745E-5</c:v>
                </c:pt>
                <c:pt idx="15">
                  <c:v>7.0582255077619531E-5</c:v>
                </c:pt>
                <c:pt idx="16">
                  <c:v>3.9449964176439509E-5</c:v>
                </c:pt>
                <c:pt idx="17">
                  <c:v>7.0848669644863821E-5</c:v>
                </c:pt>
                <c:pt idx="18">
                  <c:v>1.913664343933188E-5</c:v>
                </c:pt>
                <c:pt idx="19">
                  <c:v>2.3739235099625166E-5</c:v>
                </c:pt>
                <c:pt idx="20">
                  <c:v>2.296051468615913E-5</c:v>
                </c:pt>
                <c:pt idx="21">
                  <c:v>2.3377275386670468E-5</c:v>
                </c:pt>
                <c:pt idx="22">
                  <c:v>3.8321310363889043E-5</c:v>
                </c:pt>
                <c:pt idx="23">
                  <c:v>1.53715457347519E-5</c:v>
                </c:pt>
                <c:pt idx="24">
                  <c:v>4.3123157184255521E-5</c:v>
                </c:pt>
                <c:pt idx="25">
                  <c:v>3.9121960004458212E-5</c:v>
                </c:pt>
                <c:pt idx="26">
                  <c:v>3.853804968171873E-5</c:v>
                </c:pt>
                <c:pt idx="27">
                  <c:v>5.015583238064344E-5</c:v>
                </c:pt>
                <c:pt idx="28">
                  <c:v>4.0530959428821227E-5</c:v>
                </c:pt>
                <c:pt idx="29">
                  <c:v>1.174133601986103E-4</c:v>
                </c:pt>
                <c:pt idx="30">
                  <c:v>4.6628542004543916E-5</c:v>
                </c:pt>
                <c:pt idx="31">
                  <c:v>1.8413410612239883E-5</c:v>
                </c:pt>
                <c:pt idx="32">
                  <c:v>3.2999191636622045E-5</c:v>
                </c:pt>
                <c:pt idx="33">
                  <c:v>5.613150066668115E-5</c:v>
                </c:pt>
                <c:pt idx="34">
                  <c:v>2.0769443149368461E-4</c:v>
                </c:pt>
                <c:pt idx="35">
                  <c:v>1.3398080861987818E-4</c:v>
                </c:pt>
                <c:pt idx="36">
                  <c:v>6.785266117993597E-5</c:v>
                </c:pt>
                <c:pt idx="37">
                  <c:v>3.4632264336899581E-5</c:v>
                </c:pt>
                <c:pt idx="38">
                  <c:v>6.5116804046666153E-5</c:v>
                </c:pt>
                <c:pt idx="39">
                  <c:v>1.5271461233772062E-4</c:v>
                </c:pt>
                <c:pt idx="40">
                  <c:v>8.3518662112807746E-5</c:v>
                </c:pt>
                <c:pt idx="41">
                  <c:v>7.2209981204177424E-5</c:v>
                </c:pt>
                <c:pt idx="42">
                  <c:v>4.4224624951967498E-5</c:v>
                </c:pt>
                <c:pt idx="43">
                  <c:v>3.9074319601302589E-5</c:v>
                </c:pt>
                <c:pt idx="44">
                  <c:v>1.5427085925310489E-4</c:v>
                </c:pt>
                <c:pt idx="45">
                  <c:v>1.2813325467320817E-4</c:v>
                </c:pt>
                <c:pt idx="46">
                  <c:v>5.7752895180521017E-5</c:v>
                </c:pt>
                <c:pt idx="47">
                  <c:v>7.8101750890964441E-5</c:v>
                </c:pt>
                <c:pt idx="48">
                  <c:v>4.093936917972992E-5</c:v>
                </c:pt>
                <c:pt idx="49">
                  <c:v>4.6891344917471648E-5</c:v>
                </c:pt>
                <c:pt idx="50">
                  <c:v>7.088039804089793E-5</c:v>
                </c:pt>
                <c:pt idx="51">
                  <c:v>6.1990690434781133E-5</c:v>
                </c:pt>
                <c:pt idx="52">
                  <c:v>9.7519726522377889E-5</c:v>
                </c:pt>
                <c:pt idx="53">
                  <c:v>2.32575862820755E-4</c:v>
                </c:pt>
                <c:pt idx="54">
                  <c:v>4.7175329414585834E-5</c:v>
                </c:pt>
                <c:pt idx="55">
                  <c:v>6.4563194583892292E-5</c:v>
                </c:pt>
                <c:pt idx="56">
                  <c:v>1.7286730677332378E-4</c:v>
                </c:pt>
                <c:pt idx="57">
                  <c:v>7.0857314458604205E-5</c:v>
                </c:pt>
                <c:pt idx="58">
                  <c:v>3.8354229377137468E-5</c:v>
                </c:pt>
                <c:pt idx="59">
                  <c:v>5.4696865859574902E-5</c:v>
                </c:pt>
              </c:numCache>
            </c:numRef>
          </c:xVal>
          <c:yVal>
            <c:numRef>
              <c:f>'mean R-1'!$A$3:$A$62</c:f>
              <c:numCache>
                <c:formatCode>General</c:formatCode>
                <c:ptCount val="60"/>
                <c:pt idx="0">
                  <c:v>0.35668003603603604</c:v>
                </c:pt>
                <c:pt idx="1">
                  <c:v>0.29352493693693693</c:v>
                </c:pt>
                <c:pt idx="2">
                  <c:v>0.60406410810810807</c:v>
                </c:pt>
                <c:pt idx="3">
                  <c:v>0.64687372972972979</c:v>
                </c:pt>
                <c:pt idx="4">
                  <c:v>0.52079762162162169</c:v>
                </c:pt>
                <c:pt idx="5">
                  <c:v>0.50845181981981979</c:v>
                </c:pt>
                <c:pt idx="6">
                  <c:v>0.37835358558558563</c:v>
                </c:pt>
                <c:pt idx="7">
                  <c:v>0.4237416216216216</c:v>
                </c:pt>
                <c:pt idx="8">
                  <c:v>0.62262156396396406</c:v>
                </c:pt>
                <c:pt idx="9">
                  <c:v>0.55671311711711724</c:v>
                </c:pt>
                <c:pt idx="10">
                  <c:v>0.58285592792792795</c:v>
                </c:pt>
                <c:pt idx="11">
                  <c:v>0.5010857657657658</c:v>
                </c:pt>
                <c:pt idx="12">
                  <c:v>0.4125958198198198</c:v>
                </c:pt>
                <c:pt idx="13">
                  <c:v>0.38835690090090097</c:v>
                </c:pt>
                <c:pt idx="14">
                  <c:v>0.56987488288288302</c:v>
                </c:pt>
                <c:pt idx="15">
                  <c:v>0.6620754234234234</c:v>
                </c:pt>
                <c:pt idx="16">
                  <c:v>0.55644090090090104</c:v>
                </c:pt>
                <c:pt idx="17">
                  <c:v>0.53700590990990993</c:v>
                </c:pt>
                <c:pt idx="18">
                  <c:v>0.25971618018018022</c:v>
                </c:pt>
                <c:pt idx="19">
                  <c:v>0.28072313513513514</c:v>
                </c:pt>
                <c:pt idx="20">
                  <c:v>0.59406738738738751</c:v>
                </c:pt>
                <c:pt idx="21">
                  <c:v>0.51760263063063072</c:v>
                </c:pt>
                <c:pt idx="22">
                  <c:v>0.59976255855855864</c:v>
                </c:pt>
                <c:pt idx="23">
                  <c:v>0.76470450450450456</c:v>
                </c:pt>
                <c:pt idx="24">
                  <c:v>0.30320630630630629</c:v>
                </c:pt>
                <c:pt idx="25">
                  <c:v>0.21453030630630629</c:v>
                </c:pt>
                <c:pt idx="26">
                  <c:v>0.45207632432432432</c:v>
                </c:pt>
                <c:pt idx="27">
                  <c:v>0.56896598198198201</c:v>
                </c:pt>
                <c:pt idx="28">
                  <c:v>0.69796965765765773</c:v>
                </c:pt>
                <c:pt idx="29">
                  <c:v>0.58040947747747751</c:v>
                </c:pt>
                <c:pt idx="30">
                  <c:v>0.3516547747747748</c:v>
                </c:pt>
                <c:pt idx="31">
                  <c:v>0.29459131531531535</c:v>
                </c:pt>
                <c:pt idx="32">
                  <c:v>0.50953203603603614</c:v>
                </c:pt>
                <c:pt idx="33">
                  <c:v>0.73833470270270285</c:v>
                </c:pt>
                <c:pt idx="34">
                  <c:v>0.64693383783783798</c:v>
                </c:pt>
                <c:pt idx="35">
                  <c:v>0.60112558558558571</c:v>
                </c:pt>
                <c:pt idx="36">
                  <c:v>0.34912349549549554</c:v>
                </c:pt>
                <c:pt idx="37">
                  <c:v>0.29625949549549552</c:v>
                </c:pt>
                <c:pt idx="38">
                  <c:v>0.58531210810810808</c:v>
                </c:pt>
                <c:pt idx="39">
                  <c:v>0.59897246846846852</c:v>
                </c:pt>
                <c:pt idx="40">
                  <c:v>0.58852493693693708</c:v>
                </c:pt>
                <c:pt idx="41">
                  <c:v>0.47555048648648651</c:v>
                </c:pt>
                <c:pt idx="42">
                  <c:v>0.25389920720720727</c:v>
                </c:pt>
                <c:pt idx="43">
                  <c:v>0.30266702702702708</c:v>
                </c:pt>
                <c:pt idx="44">
                  <c:v>0.68404554954954955</c:v>
                </c:pt>
                <c:pt idx="45">
                  <c:v>0.69534576576576579</c:v>
                </c:pt>
                <c:pt idx="46">
                  <c:v>0.41611628828828839</c:v>
                </c:pt>
                <c:pt idx="47">
                  <c:v>0.55432259459459465</c:v>
                </c:pt>
                <c:pt idx="48">
                  <c:v>0.32617715315315321</c:v>
                </c:pt>
                <c:pt idx="49">
                  <c:v>0.34053034234234236</c:v>
                </c:pt>
                <c:pt idx="50">
                  <c:v>0.58746490090090098</c:v>
                </c:pt>
                <c:pt idx="51">
                  <c:v>0.70599156756756754</c:v>
                </c:pt>
                <c:pt idx="52">
                  <c:v>0.54217765765765769</c:v>
                </c:pt>
                <c:pt idx="53">
                  <c:v>0.63434331531531529</c:v>
                </c:pt>
                <c:pt idx="54">
                  <c:v>0.29124515315315319</c:v>
                </c:pt>
                <c:pt idx="55">
                  <c:v>0.26206634234234238</c:v>
                </c:pt>
                <c:pt idx="56">
                  <c:v>0.73505845045045048</c:v>
                </c:pt>
                <c:pt idx="57">
                  <c:v>0.61025628828828826</c:v>
                </c:pt>
                <c:pt idx="58">
                  <c:v>0.69782486486486495</c:v>
                </c:pt>
                <c:pt idx="59">
                  <c:v>0.72363668468468489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32-474B-B234-07A7DD6CE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414216"/>
        <c:axId val="487426680"/>
      </c:scatterChart>
      <c:valAx>
        <c:axId val="487414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reciprocal reflectance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7426680"/>
        <c:crosses val="autoZero"/>
        <c:crossBetween val="midCat"/>
      </c:valAx>
      <c:valAx>
        <c:axId val="48742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chlorophyll</a:t>
                </a:r>
                <a:r>
                  <a:rPr lang="en-US" baseline="0"/>
                  <a:t> content (ug/ml)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7414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650</a:t>
            </a:r>
            <a:r>
              <a:rPr lang="en-US" baseline="0"/>
              <a:t>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58557362153297932"/>
                  <c:y val="-0.264721684350937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'50 mA R-1'!$Z$3:$Z$62</c:f>
              <c:numCache>
                <c:formatCode>General</c:formatCode>
                <c:ptCount val="60"/>
                <c:pt idx="0">
                  <c:v>-3.994362906578528</c:v>
                </c:pt>
                <c:pt idx="1">
                  <c:v>-4.139335447351141</c:v>
                </c:pt>
                <c:pt idx="2">
                  <c:v>-3.6649056749989763</c:v>
                </c:pt>
                <c:pt idx="3">
                  <c:v>-3.8531107393607589</c:v>
                </c:pt>
                <c:pt idx="4">
                  <c:v>-3.8729573266557016</c:v>
                </c:pt>
                <c:pt idx="5">
                  <c:v>-3.7483915548594</c:v>
                </c:pt>
                <c:pt idx="6">
                  <c:v>-4.1382504480284314</c:v>
                </c:pt>
                <c:pt idx="7">
                  <c:v>-4.1153407865808864</c:v>
                </c:pt>
                <c:pt idx="8">
                  <c:v>-3.6691018832545521</c:v>
                </c:pt>
                <c:pt idx="9">
                  <c:v>-3.8399187100146093</c:v>
                </c:pt>
                <c:pt idx="10">
                  <c:v>-3.8601537310664531</c:v>
                </c:pt>
                <c:pt idx="11">
                  <c:v>-4.2767255123026278</c:v>
                </c:pt>
                <c:pt idx="12">
                  <c:v>-3.9079672463153394</c:v>
                </c:pt>
                <c:pt idx="13">
                  <c:v>-3.9719178066243894</c:v>
                </c:pt>
                <c:pt idx="14">
                  <c:v>-4.0041256053831962</c:v>
                </c:pt>
                <c:pt idx="15">
                  <c:v>-3.683765387409395</c:v>
                </c:pt>
                <c:pt idx="16">
                  <c:v>-3.9438638671406112</c:v>
                </c:pt>
                <c:pt idx="17">
                  <c:v>-3.4846603134608238</c:v>
                </c:pt>
                <c:pt idx="18">
                  <c:v>-4.3716580267812759</c:v>
                </c:pt>
                <c:pt idx="19">
                  <c:v>-4.1176830566149905</c:v>
                </c:pt>
                <c:pt idx="20">
                  <c:v>-4.3147895302220398</c:v>
                </c:pt>
                <c:pt idx="21">
                  <c:v>-4.0559463147316581</c:v>
                </c:pt>
                <c:pt idx="22">
                  <c:v>-4.1204158009146994</c:v>
                </c:pt>
                <c:pt idx="23">
                  <c:v>-4.4724405622848344</c:v>
                </c:pt>
                <c:pt idx="24">
                  <c:v>-3.9564134869862242</c:v>
                </c:pt>
                <c:pt idx="25">
                  <c:v>-3.8920663315194965</c:v>
                </c:pt>
                <c:pt idx="26">
                  <c:v>-3.9955154546628266</c:v>
                </c:pt>
                <c:pt idx="27">
                  <c:v>-3.7376416757352051</c:v>
                </c:pt>
                <c:pt idx="28">
                  <c:v>-4.0509549999106795</c:v>
                </c:pt>
                <c:pt idx="29">
                  <c:v>-3.8823182919461439</c:v>
                </c:pt>
                <c:pt idx="30">
                  <c:v>-3.9814002903141823</c:v>
                </c:pt>
                <c:pt idx="31">
                  <c:v>-4.4113437656018384</c:v>
                </c:pt>
                <c:pt idx="32">
                  <c:v>-4.035977050252348</c:v>
                </c:pt>
                <c:pt idx="33">
                  <c:v>-3.9063371586173328</c:v>
                </c:pt>
                <c:pt idx="34">
                  <c:v>-3.7626144899389251</c:v>
                </c:pt>
                <c:pt idx="35">
                  <c:v>-3.3336620653752913</c:v>
                </c:pt>
                <c:pt idx="36">
                  <c:v>-3.7787521685854175</c:v>
                </c:pt>
                <c:pt idx="37">
                  <c:v>-4.0284557798021385</c:v>
                </c:pt>
                <c:pt idx="38">
                  <c:v>-3.7763863637751371</c:v>
                </c:pt>
                <c:pt idx="39">
                  <c:v>-3.6798680575220457</c:v>
                </c:pt>
                <c:pt idx="40">
                  <c:v>-3.5869603076470327</c:v>
                </c:pt>
                <c:pt idx="41">
                  <c:v>-3.796986223696786</c:v>
                </c:pt>
                <c:pt idx="42">
                  <c:v>-4.0572351632832868</c:v>
                </c:pt>
                <c:pt idx="43">
                  <c:v>-3.8562590062937883</c:v>
                </c:pt>
                <c:pt idx="44">
                  <c:v>-3.6742771637020701</c:v>
                </c:pt>
                <c:pt idx="45">
                  <c:v>-3.9616433263586899</c:v>
                </c:pt>
                <c:pt idx="46">
                  <c:v>-3.7565378548021471</c:v>
                </c:pt>
                <c:pt idx="47">
                  <c:v>-3.9050475198405734</c:v>
                </c:pt>
                <c:pt idx="48">
                  <c:v>-3.6884588614233684</c:v>
                </c:pt>
                <c:pt idx="49">
                  <c:v>-3.8202291475700361</c:v>
                </c:pt>
                <c:pt idx="50">
                  <c:v>-3.863459494063711</c:v>
                </c:pt>
                <c:pt idx="51">
                  <c:v>-3.6356303898020914</c:v>
                </c:pt>
                <c:pt idx="52">
                  <c:v>-3.8170004147146495</c:v>
                </c:pt>
                <c:pt idx="53">
                  <c:v>-3.6061855582774069</c:v>
                </c:pt>
                <c:pt idx="54">
                  <c:v>-3.8943000704743418</c:v>
                </c:pt>
                <c:pt idx="55">
                  <c:v>-3.8180792889842783</c:v>
                </c:pt>
                <c:pt idx="56">
                  <c:v>-3.4328438436240551</c:v>
                </c:pt>
                <c:pt idx="57">
                  <c:v>-3.8843383351214418</c:v>
                </c:pt>
                <c:pt idx="58">
                  <c:v>-3.9910162373511557</c:v>
                </c:pt>
                <c:pt idx="59">
                  <c:v>-3.9225507055639111</c:v>
                </c:pt>
              </c:numCache>
            </c:numRef>
          </c:xVal>
          <c:yVal>
            <c:numRef>
              <c:f>'50 mA R-1'!$K$3:$K$62</c:f>
              <c:numCache>
                <c:formatCode>General</c:formatCode>
                <c:ptCount val="60"/>
                <c:pt idx="0">
                  <c:v>-0.44772119815260664</c:v>
                </c:pt>
                <c:pt idx="1">
                  <c:v>-0.53235499658313223</c:v>
                </c:pt>
                <c:pt idx="2">
                  <c:v>-0.2189169681335911</c:v>
                </c:pt>
                <c:pt idx="3">
                  <c:v>-0.18918048568913012</c:v>
                </c:pt>
                <c:pt idx="4">
                  <c:v>-0.28333100777120884</c:v>
                </c:pt>
                <c:pt idx="5">
                  <c:v>-0.29375019392656754</c:v>
                </c:pt>
                <c:pt idx="6">
                  <c:v>-0.42210214595000051</c:v>
                </c:pt>
                <c:pt idx="7">
                  <c:v>-0.37289887573746205</c:v>
                </c:pt>
                <c:pt idx="8">
                  <c:v>-0.20577584197605508</c:v>
                </c:pt>
                <c:pt idx="9">
                  <c:v>-0.25436854584867491</c:v>
                </c:pt>
                <c:pt idx="10">
                  <c:v>-0.23443878218497172</c:v>
                </c:pt>
                <c:pt idx="11">
                  <c:v>-0.3000879339910783</c:v>
                </c:pt>
                <c:pt idx="12">
                  <c:v>-0.38447517635894585</c:v>
                </c:pt>
                <c:pt idx="13">
                  <c:v>-0.41076897325296796</c:v>
                </c:pt>
                <c:pt idx="14">
                  <c:v>-0.24422048404345417</c:v>
                </c:pt>
                <c:pt idx="15">
                  <c:v>-0.17909253305160985</c:v>
                </c:pt>
                <c:pt idx="16">
                  <c:v>-0.25458095491521976</c:v>
                </c:pt>
                <c:pt idx="17">
                  <c:v>-0.27002093473407746</c:v>
                </c:pt>
                <c:pt idx="18">
                  <c:v>-0.58550099321214555</c:v>
                </c:pt>
                <c:pt idx="19">
                  <c:v>-0.55172179453514769</c:v>
                </c:pt>
                <c:pt idx="20">
                  <c:v>-0.22616428850272438</c:v>
                </c:pt>
                <c:pt idx="21">
                  <c:v>-0.28600352510314342</c:v>
                </c:pt>
                <c:pt idx="22">
                  <c:v>-0.22202064947838127</c:v>
                </c:pt>
                <c:pt idx="23">
                  <c:v>-0.1165063515847221</c:v>
                </c:pt>
                <c:pt idx="24">
                  <c:v>-0.51826177017208142</c:v>
                </c:pt>
                <c:pt idx="25">
                  <c:v>-0.66851134715349569</c:v>
                </c:pt>
                <c:pt idx="26">
                  <c:v>-0.34478823679349024</c:v>
                </c:pt>
                <c:pt idx="27">
                  <c:v>-0.24491369894615839</c:v>
                </c:pt>
                <c:pt idx="28">
                  <c:v>-0.15616345674398999</c:v>
                </c:pt>
                <c:pt idx="29">
                  <c:v>-0.23626550460341691</c:v>
                </c:pt>
                <c:pt idx="30">
                  <c:v>-0.45388348135235551</c:v>
                </c:pt>
                <c:pt idx="31">
                  <c:v>-0.53078006050163951</c:v>
                </c:pt>
                <c:pt idx="32">
                  <c:v>-0.29282850520754122</c:v>
                </c:pt>
                <c:pt idx="33">
                  <c:v>-0.13174671868561783</c:v>
                </c:pt>
                <c:pt idx="34">
                  <c:v>-0.18914013251707859</c:v>
                </c:pt>
                <c:pt idx="35">
                  <c:v>-0.22103478685061345</c:v>
                </c:pt>
                <c:pt idx="36">
                  <c:v>-0.45702092282523754</c:v>
                </c:pt>
                <c:pt idx="37">
                  <c:v>-0.52832772106552328</c:v>
                </c:pt>
                <c:pt idx="38">
                  <c:v>-0.23261249172359977</c:v>
                </c:pt>
                <c:pt idx="39">
                  <c:v>-0.22259313932523428</c:v>
                </c:pt>
                <c:pt idx="40">
                  <c:v>-0.23023513053565159</c:v>
                </c:pt>
                <c:pt idx="41">
                  <c:v>-0.32280336970749013</c:v>
                </c:pt>
                <c:pt idx="42">
                  <c:v>-0.5953386551958828</c:v>
                </c:pt>
                <c:pt idx="43">
                  <c:v>-0.51903488912008766</c:v>
                </c:pt>
                <c:pt idx="44">
                  <c:v>-0.16491497831002405</c:v>
                </c:pt>
                <c:pt idx="45">
                  <c:v>-0.15779918559290917</c:v>
                </c:pt>
                <c:pt idx="46">
                  <c:v>-0.38078528402615319</c:v>
                </c:pt>
                <c:pt idx="47">
                  <c:v>-0.25623741888586454</c:v>
                </c:pt>
                <c:pt idx="48">
                  <c:v>-0.48654646207871399</c:v>
                </c:pt>
                <c:pt idx="49">
                  <c:v>-0.46784418500009278</c:v>
                </c:pt>
                <c:pt idx="50">
                  <c:v>-0.23101807595055687</c:v>
                </c:pt>
                <c:pt idx="51">
                  <c:v>-0.15120048617304743</c:v>
                </c:pt>
                <c:pt idx="52">
                  <c:v>-0.26585838302243792</c:v>
                </c:pt>
                <c:pt idx="53">
                  <c:v>-0.19767563235132121</c:v>
                </c:pt>
                <c:pt idx="54">
                  <c:v>-0.53574129335255216</c:v>
                </c:pt>
                <c:pt idx="55">
                  <c:v>-0.58158875270322707</c:v>
                </c:pt>
                <c:pt idx="56">
                  <c:v>-0.13367812527118361</c:v>
                </c:pt>
                <c:pt idx="57">
                  <c:v>-0.2144877367697107</c:v>
                </c:pt>
                <c:pt idx="58">
                  <c:v>-0.15625355985034289</c:v>
                </c:pt>
                <c:pt idx="59">
                  <c:v>-0.14047942474162162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A8-4891-845D-E9970A18A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967120"/>
        <c:axId val="377967448"/>
      </c:scatterChart>
      <c:valAx>
        <c:axId val="37796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reciprocal reflectance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77967448"/>
        <c:crosses val="autoZero"/>
        <c:crossBetween val="midCat"/>
      </c:valAx>
      <c:valAx>
        <c:axId val="37796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chlorophyll content (ug/ml)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7796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 mA R-1'!$B$63:$G$63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'50 mA R-1'!$B$64:$G$64</c:f>
              <c:numCache>
                <c:formatCode>General</c:formatCode>
                <c:ptCount val="6"/>
                <c:pt idx="0">
                  <c:v>5.6483713557737407E-5</c:v>
                </c:pt>
                <c:pt idx="1">
                  <c:v>8.8093344836484683E-5</c:v>
                </c:pt>
                <c:pt idx="2">
                  <c:v>4.1751140025077918E-5</c:v>
                </c:pt>
                <c:pt idx="3">
                  <c:v>4.2461814551024882E-5</c:v>
                </c:pt>
                <c:pt idx="4">
                  <c:v>5.223254138363467E-5</c:v>
                </c:pt>
                <c:pt idx="5">
                  <c:v>1.2936442300684508E-4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AD-402D-9D7A-202854BB4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621696"/>
        <c:axId val="486622024"/>
      </c:scatterChart>
      <c:valAx>
        <c:axId val="486621696"/>
        <c:scaling>
          <c:orientation val="minMax"/>
          <c:max val="650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6622024"/>
        <c:crosses val="autoZero"/>
        <c:crossBetween val="midCat"/>
      </c:valAx>
      <c:valAx>
        <c:axId val="48662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 reciprocal reflectance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662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 mA R-1'!$AM$5:$AR$5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'50 mA R-1'!$AM$6:$AR$6</c:f>
              <c:numCache>
                <c:formatCode>General</c:formatCode>
                <c:ptCount val="6"/>
                <c:pt idx="0">
                  <c:v>3.5400000000000001E-2</c:v>
                </c:pt>
                <c:pt idx="1">
                  <c:v>0.1646</c:v>
                </c:pt>
                <c:pt idx="2">
                  <c:v>0.27379999999999999</c:v>
                </c:pt>
                <c:pt idx="3">
                  <c:v>0.25619999999999998</c:v>
                </c:pt>
                <c:pt idx="4">
                  <c:v>0.26889999999999997</c:v>
                </c:pt>
                <c:pt idx="5">
                  <c:v>0.20080000000000001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41-48E4-8A42-0875E28CE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552720"/>
        <c:axId val="460538616"/>
      </c:scatterChart>
      <c:valAx>
        <c:axId val="460552720"/>
        <c:scaling>
          <c:orientation val="minMax"/>
          <c:max val="650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60538616"/>
        <c:crosses val="autoZero"/>
        <c:crossBetween val="midCat"/>
      </c:valAx>
      <c:valAx>
        <c:axId val="46053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(R</a:t>
                </a:r>
                <a:r>
                  <a:rPr lang="en-US" baseline="30000"/>
                  <a:t>-1</a:t>
                </a:r>
                <a:r>
                  <a:rPr lang="en-US" baseline="0"/>
                  <a:t> vs chl content</a:t>
                </a:r>
                <a:r>
                  <a:rPr lang="en-US" baseline="30000"/>
                  <a:t>   </a:t>
                </a:r>
                <a:r>
                  <a:rPr lang="en-US" baseline="0"/>
                  <a:t>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6055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450</a:t>
            </a:r>
            <a:r>
              <a:rPr lang="en-US" baseline="0"/>
              <a:t>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9.8274204649623983E-2"/>
          <c:y val="0.16286818445974921"/>
          <c:w val="0.85850240594925631"/>
          <c:h val="0.7217902449693788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7.5935695538057749E-2"/>
                  <c:y val="-0.332713254593175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'25 mA R-1'!$B$3:$B$62</c:f>
              <c:numCache>
                <c:formatCode>General</c:formatCode>
                <c:ptCount val="60"/>
                <c:pt idx="0">
                  <c:v>1.0314017000688595E-4</c:v>
                </c:pt>
                <c:pt idx="1">
                  <c:v>7.3308475651047978E-5</c:v>
                </c:pt>
                <c:pt idx="2">
                  <c:v>1.9423873573061901E-4</c:v>
                </c:pt>
                <c:pt idx="3">
                  <c:v>9.3616262498861684E-5</c:v>
                </c:pt>
                <c:pt idx="4">
                  <c:v>1.2187697505637165E-4</c:v>
                </c:pt>
                <c:pt idx="5">
                  <c:v>1.3654520157950525E-4</c:v>
                </c:pt>
                <c:pt idx="6">
                  <c:v>1.4458665000427877E-4</c:v>
                </c:pt>
                <c:pt idx="7">
                  <c:v>8.5172190806825557E-5</c:v>
                </c:pt>
                <c:pt idx="8">
                  <c:v>1.4629424911160192E-4</c:v>
                </c:pt>
                <c:pt idx="9">
                  <c:v>1.050404405711955E-4</c:v>
                </c:pt>
                <c:pt idx="10">
                  <c:v>9.7858711567122306E-5</c:v>
                </c:pt>
                <c:pt idx="11">
                  <c:v>4.222450028124128E-5</c:v>
                </c:pt>
                <c:pt idx="12">
                  <c:v>1.1163236485479559E-4</c:v>
                </c:pt>
                <c:pt idx="13">
                  <c:v>9.1602329203325158E-5</c:v>
                </c:pt>
                <c:pt idx="14">
                  <c:v>6.3663256535417478E-5</c:v>
                </c:pt>
                <c:pt idx="15">
                  <c:v>1.4605902749501707E-4</c:v>
                </c:pt>
                <c:pt idx="16">
                  <c:v>6.4733939834707161E-5</c:v>
                </c:pt>
                <c:pt idx="17">
                  <c:v>2.6997913927481472E-4</c:v>
                </c:pt>
                <c:pt idx="18">
                  <c:v>3.3883339941024163E-5</c:v>
                </c:pt>
                <c:pt idx="19">
                  <c:v>4.4838087265803612E-5</c:v>
                </c:pt>
                <c:pt idx="20">
                  <c:v>3.1283511647177254E-5</c:v>
                </c:pt>
                <c:pt idx="21">
                  <c:v>6.2099382741388363E-5</c:v>
                </c:pt>
                <c:pt idx="22">
                  <c:v>5.2617572325007415E-5</c:v>
                </c:pt>
                <c:pt idx="23">
                  <c:v>2.4801774034586899E-5</c:v>
                </c:pt>
                <c:pt idx="24">
                  <c:v>1.2514554687821826E-4</c:v>
                </c:pt>
                <c:pt idx="25">
                  <c:v>1.5897614818093005E-4</c:v>
                </c:pt>
                <c:pt idx="26">
                  <c:v>6.2613020232211595E-5</c:v>
                </c:pt>
                <c:pt idx="27">
                  <c:v>1.2012559989646462E-4</c:v>
                </c:pt>
                <c:pt idx="28">
                  <c:v>6.8057770188953754E-5</c:v>
                </c:pt>
                <c:pt idx="29">
                  <c:v>1.4507929878729086E-4</c:v>
                </c:pt>
                <c:pt idx="30">
                  <c:v>9.6064901432037109E-5</c:v>
                </c:pt>
                <c:pt idx="31">
                  <c:v>3.0003626152746488E-5</c:v>
                </c:pt>
                <c:pt idx="32">
                  <c:v>7.2935691992572719E-5</c:v>
                </c:pt>
                <c:pt idx="33">
                  <c:v>8.3527534851863917E-5</c:v>
                </c:pt>
                <c:pt idx="34">
                  <c:v>1.619618047770793E-4</c:v>
                </c:pt>
                <c:pt idx="35">
                  <c:v>3.8820075811807581E-4</c:v>
                </c:pt>
                <c:pt idx="36">
                  <c:v>1.203058949247463E-4</c:v>
                </c:pt>
                <c:pt idx="37">
                  <c:v>7.5905779597489414E-5</c:v>
                </c:pt>
                <c:pt idx="38">
                  <c:v>1.4400597007854251E-4</c:v>
                </c:pt>
                <c:pt idx="39">
                  <c:v>1.4646721087372574E-4</c:v>
                </c:pt>
                <c:pt idx="40">
                  <c:v>1.8533523890400835E-4</c:v>
                </c:pt>
                <c:pt idx="41">
                  <c:v>9.4466485055972235E-5</c:v>
                </c:pt>
                <c:pt idx="42">
                  <c:v>9.0832924955441355E-5</c:v>
                </c:pt>
                <c:pt idx="43">
                  <c:v>1.3207179611303161E-4</c:v>
                </c:pt>
                <c:pt idx="44">
                  <c:v>2.2275373739005016E-4</c:v>
                </c:pt>
                <c:pt idx="45">
                  <c:v>1.0040414461761294E-4</c:v>
                </c:pt>
                <c:pt idx="46">
                  <c:v>1.5190465379389434E-4</c:v>
                </c:pt>
                <c:pt idx="47">
                  <c:v>8.277151346601165E-5</c:v>
                </c:pt>
                <c:pt idx="48">
                  <c:v>2.270974272245564E-4</c:v>
                </c:pt>
                <c:pt idx="49">
                  <c:v>2.270974272245564E-4</c:v>
                </c:pt>
                <c:pt idx="50">
                  <c:v>7.3166761081034821E-5</c:v>
                </c:pt>
                <c:pt idx="51">
                  <c:v>1.7774390298136005E-4</c:v>
                </c:pt>
                <c:pt idx="52">
                  <c:v>1.1377627520763132E-4</c:v>
                </c:pt>
                <c:pt idx="53">
                  <c:v>1.499983044829154E-4</c:v>
                </c:pt>
                <c:pt idx="54">
                  <c:v>1.0937427368617899E-4</c:v>
                </c:pt>
                <c:pt idx="55">
                  <c:v>1.8505832476775505E-4</c:v>
                </c:pt>
                <c:pt idx="56">
                  <c:v>1.7520696321873184E-4</c:v>
                </c:pt>
                <c:pt idx="57">
                  <c:v>7.6408039851289658E-5</c:v>
                </c:pt>
                <c:pt idx="58">
                  <c:v>7.812985405116556E-5</c:v>
                </c:pt>
                <c:pt idx="59">
                  <c:v>5.6456791895700547E-5</c:v>
                </c:pt>
              </c:numCache>
            </c:numRef>
          </c:xVal>
          <c:yVal>
            <c:numRef>
              <c:f>'25 mA R-1'!$A$3:$A$62</c:f>
              <c:numCache>
                <c:formatCode>General</c:formatCode>
                <c:ptCount val="60"/>
                <c:pt idx="0">
                  <c:v>0.35668003603603604</c:v>
                </c:pt>
                <c:pt idx="1">
                  <c:v>0.29352493693693693</c:v>
                </c:pt>
                <c:pt idx="2">
                  <c:v>0.60406410810810807</c:v>
                </c:pt>
                <c:pt idx="3">
                  <c:v>0.64687372972972979</c:v>
                </c:pt>
                <c:pt idx="4">
                  <c:v>0.52079762162162169</c:v>
                </c:pt>
                <c:pt idx="5">
                  <c:v>0.50845181981981979</c:v>
                </c:pt>
                <c:pt idx="6">
                  <c:v>0.37835358558558563</c:v>
                </c:pt>
                <c:pt idx="7">
                  <c:v>0.4237416216216216</c:v>
                </c:pt>
                <c:pt idx="8">
                  <c:v>0.62262156396396406</c:v>
                </c:pt>
                <c:pt idx="9">
                  <c:v>0.55671311711711724</c:v>
                </c:pt>
                <c:pt idx="10">
                  <c:v>0.58285592792792795</c:v>
                </c:pt>
                <c:pt idx="11">
                  <c:v>0.5010857657657658</c:v>
                </c:pt>
                <c:pt idx="12">
                  <c:v>0.4125958198198198</c:v>
                </c:pt>
                <c:pt idx="13">
                  <c:v>0.38835690090090097</c:v>
                </c:pt>
                <c:pt idx="14">
                  <c:v>0.56987488288288302</c:v>
                </c:pt>
                <c:pt idx="15">
                  <c:v>0.6620754234234234</c:v>
                </c:pt>
                <c:pt idx="16">
                  <c:v>0.55644090090090104</c:v>
                </c:pt>
                <c:pt idx="17">
                  <c:v>0.53700590990990993</c:v>
                </c:pt>
                <c:pt idx="18">
                  <c:v>0.25971618018018022</c:v>
                </c:pt>
                <c:pt idx="19">
                  <c:v>0.28072313513513514</c:v>
                </c:pt>
                <c:pt idx="20">
                  <c:v>0.59406738738738751</c:v>
                </c:pt>
                <c:pt idx="21">
                  <c:v>0.51760263063063072</c:v>
                </c:pt>
                <c:pt idx="22">
                  <c:v>0.59976255855855864</c:v>
                </c:pt>
                <c:pt idx="23">
                  <c:v>0.76470450450450456</c:v>
                </c:pt>
                <c:pt idx="24">
                  <c:v>0.30320630630630629</c:v>
                </c:pt>
                <c:pt idx="25">
                  <c:v>0.21453030630630629</c:v>
                </c:pt>
                <c:pt idx="26">
                  <c:v>0.45207632432432432</c:v>
                </c:pt>
                <c:pt idx="27">
                  <c:v>0.56896598198198201</c:v>
                </c:pt>
                <c:pt idx="28">
                  <c:v>0.69796965765765773</c:v>
                </c:pt>
                <c:pt idx="29">
                  <c:v>0.58040947747747751</c:v>
                </c:pt>
                <c:pt idx="30">
                  <c:v>0.3516547747747748</c:v>
                </c:pt>
                <c:pt idx="31">
                  <c:v>0.29459131531531535</c:v>
                </c:pt>
                <c:pt idx="32">
                  <c:v>0.50953203603603614</c:v>
                </c:pt>
                <c:pt idx="33">
                  <c:v>0.73833470270270285</c:v>
                </c:pt>
                <c:pt idx="34">
                  <c:v>0.64693383783783798</c:v>
                </c:pt>
                <c:pt idx="35">
                  <c:v>0.60112558558558571</c:v>
                </c:pt>
                <c:pt idx="36">
                  <c:v>0.34912349549549554</c:v>
                </c:pt>
                <c:pt idx="37">
                  <c:v>0.29625949549549552</c:v>
                </c:pt>
                <c:pt idx="38">
                  <c:v>0.58531210810810808</c:v>
                </c:pt>
                <c:pt idx="39">
                  <c:v>0.59897246846846852</c:v>
                </c:pt>
                <c:pt idx="40">
                  <c:v>0.58852493693693708</c:v>
                </c:pt>
                <c:pt idx="41">
                  <c:v>0.47555048648648651</c:v>
                </c:pt>
                <c:pt idx="42">
                  <c:v>0.25389920720720727</c:v>
                </c:pt>
                <c:pt idx="43">
                  <c:v>0.30266702702702708</c:v>
                </c:pt>
                <c:pt idx="44">
                  <c:v>0.68404554954954955</c:v>
                </c:pt>
                <c:pt idx="45">
                  <c:v>0.69534576576576579</c:v>
                </c:pt>
                <c:pt idx="46">
                  <c:v>0.41611628828828839</c:v>
                </c:pt>
                <c:pt idx="47">
                  <c:v>0.55432259459459465</c:v>
                </c:pt>
                <c:pt idx="48">
                  <c:v>0.32617715315315321</c:v>
                </c:pt>
                <c:pt idx="49">
                  <c:v>0.34053034234234236</c:v>
                </c:pt>
                <c:pt idx="50">
                  <c:v>0.58746490090090098</c:v>
                </c:pt>
                <c:pt idx="51">
                  <c:v>0.70599156756756754</c:v>
                </c:pt>
                <c:pt idx="52">
                  <c:v>0.54217765765765769</c:v>
                </c:pt>
                <c:pt idx="53">
                  <c:v>0.63434331531531529</c:v>
                </c:pt>
                <c:pt idx="54">
                  <c:v>0.29124515315315319</c:v>
                </c:pt>
                <c:pt idx="55">
                  <c:v>0.26206634234234238</c:v>
                </c:pt>
                <c:pt idx="56">
                  <c:v>0.73505845045045048</c:v>
                </c:pt>
                <c:pt idx="57">
                  <c:v>0.61025628828828826</c:v>
                </c:pt>
                <c:pt idx="58">
                  <c:v>0.69782486486486495</c:v>
                </c:pt>
                <c:pt idx="59">
                  <c:v>0.72363668468468489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F1-421E-B018-67854B188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401752"/>
        <c:axId val="487418808"/>
      </c:scatterChart>
      <c:valAx>
        <c:axId val="487401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reciprocal reflectance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7418808"/>
        <c:crosses val="autoZero"/>
        <c:crossBetween val="midCat"/>
      </c:valAx>
      <c:valAx>
        <c:axId val="48741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chlorophyll</a:t>
                </a:r>
                <a:r>
                  <a:rPr lang="en-US" baseline="0"/>
                  <a:t> content (ug/ml)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7401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8.92505826102893E-2"/>
                  <c:y val="-0.18464209668430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'25 mA R-1'!$C$3:$C$62</c:f>
              <c:numCache>
                <c:formatCode>General</c:formatCode>
                <c:ptCount val="60"/>
                <c:pt idx="0">
                  <c:v>1.659735459889205E-4</c:v>
                </c:pt>
                <c:pt idx="1">
                  <c:v>1.3965549317332588E-4</c:v>
                </c:pt>
                <c:pt idx="2">
                  <c:v>2.9644571120035929E-4</c:v>
                </c:pt>
                <c:pt idx="3">
                  <c:v>2.9535529536084339E-4</c:v>
                </c:pt>
                <c:pt idx="4">
                  <c:v>1.8585873872858745E-4</c:v>
                </c:pt>
                <c:pt idx="5">
                  <c:v>2.55021951476063E-4</c:v>
                </c:pt>
                <c:pt idx="6">
                  <c:v>1.4189090920099407E-4</c:v>
                </c:pt>
                <c:pt idx="7">
                  <c:v>1.3489450165823217E-4</c:v>
                </c:pt>
                <c:pt idx="8">
                  <c:v>2.0506723580661815E-4</c:v>
                </c:pt>
                <c:pt idx="9">
                  <c:v>1.1548366483338625E-4</c:v>
                </c:pt>
                <c:pt idx="10">
                  <c:v>3.226500880121926E-4</c:v>
                </c:pt>
                <c:pt idx="11">
                  <c:v>6.4175086750010497E-5</c:v>
                </c:pt>
                <c:pt idx="12">
                  <c:v>9.2570179623557622E-5</c:v>
                </c:pt>
                <c:pt idx="13">
                  <c:v>1.6609471096175105E-4</c:v>
                </c:pt>
                <c:pt idx="14">
                  <c:v>1.2336277224781248E-4</c:v>
                </c:pt>
                <c:pt idx="15">
                  <c:v>2.4230249679558252E-4</c:v>
                </c:pt>
                <c:pt idx="16">
                  <c:v>7.7586387251125236E-5</c:v>
                </c:pt>
                <c:pt idx="17">
                  <c:v>2.5559494287304293E-4</c:v>
                </c:pt>
                <c:pt idx="18">
                  <c:v>6.0546075865707358E-5</c:v>
                </c:pt>
                <c:pt idx="19">
                  <c:v>5.127257931721637E-5</c:v>
                </c:pt>
                <c:pt idx="20">
                  <c:v>6.0607901580254116E-5</c:v>
                </c:pt>
                <c:pt idx="21">
                  <c:v>6.9415868357783247E-5</c:v>
                </c:pt>
                <c:pt idx="22">
                  <c:v>1.3695147165584601E-4</c:v>
                </c:pt>
                <c:pt idx="23">
                  <c:v>3.9060701725143225E-5</c:v>
                </c:pt>
                <c:pt idx="24">
                  <c:v>1.7299864000129339E-4</c:v>
                </c:pt>
                <c:pt idx="25">
                  <c:v>1.6547059986407955E-4</c:v>
                </c:pt>
                <c:pt idx="26">
                  <c:v>1.0732173125932368E-4</c:v>
                </c:pt>
                <c:pt idx="27">
                  <c:v>1.6491090541481806E-4</c:v>
                </c:pt>
                <c:pt idx="28">
                  <c:v>8.9599135073505665E-5</c:v>
                </c:pt>
                <c:pt idx="29">
                  <c:v>3.8421967704092423E-4</c:v>
                </c:pt>
                <c:pt idx="30">
                  <c:v>1.4341132519235045E-4</c:v>
                </c:pt>
                <c:pt idx="31">
                  <c:v>6.0672553078801112E-5</c:v>
                </c:pt>
                <c:pt idx="32">
                  <c:v>7.6289954134681746E-5</c:v>
                </c:pt>
                <c:pt idx="33">
                  <c:v>1.6081193178895447E-4</c:v>
                </c:pt>
                <c:pt idx="34">
                  <c:v>7.1811280990511837E-4</c:v>
                </c:pt>
                <c:pt idx="35">
                  <c:v>5.1320769012429756E-4</c:v>
                </c:pt>
                <c:pt idx="36">
                  <c:v>2.6267697039358042E-4</c:v>
                </c:pt>
                <c:pt idx="37">
                  <c:v>1.0745690130700236E-4</c:v>
                </c:pt>
                <c:pt idx="38">
                  <c:v>1.6045278247275448E-4</c:v>
                </c:pt>
                <c:pt idx="39">
                  <c:v>5.1631335057246235E-4</c:v>
                </c:pt>
                <c:pt idx="40">
                  <c:v>2.2161240701986404E-4</c:v>
                </c:pt>
                <c:pt idx="41">
                  <c:v>1.7564751725150551E-4</c:v>
                </c:pt>
                <c:pt idx="42">
                  <c:v>1.5592602424022948E-4</c:v>
                </c:pt>
                <c:pt idx="43">
                  <c:v>1.1482314911360435E-4</c:v>
                </c:pt>
                <c:pt idx="44">
                  <c:v>5.332548517282818E-4</c:v>
                </c:pt>
                <c:pt idx="45">
                  <c:v>4.5218035316121219E-4</c:v>
                </c:pt>
                <c:pt idx="46">
                  <c:v>1.9435253188840665E-4</c:v>
                </c:pt>
                <c:pt idx="47">
                  <c:v>2.7639859085781257E-4</c:v>
                </c:pt>
                <c:pt idx="48">
                  <c:v>1.2901733485968191E-4</c:v>
                </c:pt>
                <c:pt idx="49">
                  <c:v>1.2901733485968191E-4</c:v>
                </c:pt>
                <c:pt idx="50">
                  <c:v>2.5636291221694965E-4</c:v>
                </c:pt>
                <c:pt idx="51">
                  <c:v>1.8093206507213504E-4</c:v>
                </c:pt>
                <c:pt idx="52">
                  <c:v>3.4683243001948355E-4</c:v>
                </c:pt>
                <c:pt idx="53">
                  <c:v>5.5538343081413134E-4</c:v>
                </c:pt>
                <c:pt idx="54">
                  <c:v>1.3283375191820742E-4</c:v>
                </c:pt>
                <c:pt idx="55">
                  <c:v>2.2612765013773465E-4</c:v>
                </c:pt>
                <c:pt idx="56">
                  <c:v>5.2005043626988207E-4</c:v>
                </c:pt>
                <c:pt idx="57">
                  <c:v>1.8000166501540139E-4</c:v>
                </c:pt>
                <c:pt idx="58">
                  <c:v>1.0738927031309588E-4</c:v>
                </c:pt>
                <c:pt idx="59">
                  <c:v>1.2879823503406262E-4</c:v>
                </c:pt>
              </c:numCache>
            </c:numRef>
          </c:xVal>
          <c:yVal>
            <c:numRef>
              <c:f>'25 mA R-1'!$A$3:$A$62</c:f>
              <c:numCache>
                <c:formatCode>General</c:formatCode>
                <c:ptCount val="60"/>
                <c:pt idx="0">
                  <c:v>0.35668003603603604</c:v>
                </c:pt>
                <c:pt idx="1">
                  <c:v>0.29352493693693693</c:v>
                </c:pt>
                <c:pt idx="2">
                  <c:v>0.60406410810810807</c:v>
                </c:pt>
                <c:pt idx="3">
                  <c:v>0.64687372972972979</c:v>
                </c:pt>
                <c:pt idx="4">
                  <c:v>0.52079762162162169</c:v>
                </c:pt>
                <c:pt idx="5">
                  <c:v>0.50845181981981979</c:v>
                </c:pt>
                <c:pt idx="6">
                  <c:v>0.37835358558558563</c:v>
                </c:pt>
                <c:pt idx="7">
                  <c:v>0.4237416216216216</c:v>
                </c:pt>
                <c:pt idx="8">
                  <c:v>0.62262156396396406</c:v>
                </c:pt>
                <c:pt idx="9">
                  <c:v>0.55671311711711724</c:v>
                </c:pt>
                <c:pt idx="10">
                  <c:v>0.58285592792792795</c:v>
                </c:pt>
                <c:pt idx="11">
                  <c:v>0.5010857657657658</c:v>
                </c:pt>
                <c:pt idx="12">
                  <c:v>0.4125958198198198</c:v>
                </c:pt>
                <c:pt idx="13">
                  <c:v>0.38835690090090097</c:v>
                </c:pt>
                <c:pt idx="14">
                  <c:v>0.56987488288288302</c:v>
                </c:pt>
                <c:pt idx="15">
                  <c:v>0.6620754234234234</c:v>
                </c:pt>
                <c:pt idx="16">
                  <c:v>0.55644090090090104</c:v>
                </c:pt>
                <c:pt idx="17">
                  <c:v>0.53700590990990993</c:v>
                </c:pt>
                <c:pt idx="18">
                  <c:v>0.25971618018018022</c:v>
                </c:pt>
                <c:pt idx="19">
                  <c:v>0.28072313513513514</c:v>
                </c:pt>
                <c:pt idx="20">
                  <c:v>0.59406738738738751</c:v>
                </c:pt>
                <c:pt idx="21">
                  <c:v>0.51760263063063072</c:v>
                </c:pt>
                <c:pt idx="22">
                  <c:v>0.59976255855855864</c:v>
                </c:pt>
                <c:pt idx="23">
                  <c:v>0.76470450450450456</c:v>
                </c:pt>
                <c:pt idx="24">
                  <c:v>0.30320630630630629</c:v>
                </c:pt>
                <c:pt idx="25">
                  <c:v>0.21453030630630629</c:v>
                </c:pt>
                <c:pt idx="26">
                  <c:v>0.45207632432432432</c:v>
                </c:pt>
                <c:pt idx="27">
                  <c:v>0.56896598198198201</c:v>
                </c:pt>
                <c:pt idx="28">
                  <c:v>0.69796965765765773</c:v>
                </c:pt>
                <c:pt idx="29">
                  <c:v>0.58040947747747751</c:v>
                </c:pt>
                <c:pt idx="30">
                  <c:v>0.3516547747747748</c:v>
                </c:pt>
                <c:pt idx="31">
                  <c:v>0.29459131531531535</c:v>
                </c:pt>
                <c:pt idx="32">
                  <c:v>0.50953203603603614</c:v>
                </c:pt>
                <c:pt idx="33">
                  <c:v>0.73833470270270285</c:v>
                </c:pt>
                <c:pt idx="34">
                  <c:v>0.64693383783783798</c:v>
                </c:pt>
                <c:pt idx="35">
                  <c:v>0.60112558558558571</c:v>
                </c:pt>
                <c:pt idx="36">
                  <c:v>0.34912349549549554</c:v>
                </c:pt>
                <c:pt idx="37">
                  <c:v>0.29625949549549552</c:v>
                </c:pt>
                <c:pt idx="38">
                  <c:v>0.58531210810810808</c:v>
                </c:pt>
                <c:pt idx="39">
                  <c:v>0.59897246846846852</c:v>
                </c:pt>
                <c:pt idx="40">
                  <c:v>0.58852493693693708</c:v>
                </c:pt>
                <c:pt idx="41">
                  <c:v>0.47555048648648651</c:v>
                </c:pt>
                <c:pt idx="42">
                  <c:v>0.25389920720720727</c:v>
                </c:pt>
                <c:pt idx="43">
                  <c:v>0.30266702702702708</c:v>
                </c:pt>
                <c:pt idx="44">
                  <c:v>0.68404554954954955</c:v>
                </c:pt>
                <c:pt idx="45">
                  <c:v>0.69534576576576579</c:v>
                </c:pt>
                <c:pt idx="46">
                  <c:v>0.41611628828828839</c:v>
                </c:pt>
                <c:pt idx="47">
                  <c:v>0.55432259459459465</c:v>
                </c:pt>
                <c:pt idx="48">
                  <c:v>0.32617715315315321</c:v>
                </c:pt>
                <c:pt idx="49">
                  <c:v>0.34053034234234236</c:v>
                </c:pt>
                <c:pt idx="50">
                  <c:v>0.58746490090090098</c:v>
                </c:pt>
                <c:pt idx="51">
                  <c:v>0.70599156756756754</c:v>
                </c:pt>
                <c:pt idx="52">
                  <c:v>0.54217765765765769</c:v>
                </c:pt>
                <c:pt idx="53">
                  <c:v>0.63434331531531529</c:v>
                </c:pt>
                <c:pt idx="54">
                  <c:v>0.29124515315315319</c:v>
                </c:pt>
                <c:pt idx="55">
                  <c:v>0.26206634234234238</c:v>
                </c:pt>
                <c:pt idx="56">
                  <c:v>0.73505845045045048</c:v>
                </c:pt>
                <c:pt idx="57">
                  <c:v>0.61025628828828826</c:v>
                </c:pt>
                <c:pt idx="58">
                  <c:v>0.69782486486486495</c:v>
                </c:pt>
                <c:pt idx="59">
                  <c:v>0.72363668468468489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27-45AA-ADDE-C7DA736D5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397488"/>
        <c:axId val="487403392"/>
      </c:scatterChart>
      <c:valAx>
        <c:axId val="48739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reciprocal reflectance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7403392"/>
        <c:crosses val="autoZero"/>
        <c:crossBetween val="midCat"/>
      </c:valAx>
      <c:valAx>
        <c:axId val="48740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chlorophyll content (ug/ml)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739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550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3835826771653542"/>
                  <c:y val="-0.165543161271507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'25 mA R-1'!$D$3:$D$62</c:f>
              <c:numCache>
                <c:formatCode>General</c:formatCode>
                <c:ptCount val="60"/>
                <c:pt idx="0">
                  <c:v>6.1720552995581318E-5</c:v>
                </c:pt>
                <c:pt idx="1">
                  <c:v>5.8560962643468656E-5</c:v>
                </c:pt>
                <c:pt idx="2">
                  <c:v>1.3301741697098319E-4</c:v>
                </c:pt>
                <c:pt idx="3">
                  <c:v>1.522890954662267E-4</c:v>
                </c:pt>
                <c:pt idx="4">
                  <c:v>8.9450181685233026E-5</c:v>
                </c:pt>
                <c:pt idx="5">
                  <c:v>1.1557250800960296E-4</c:v>
                </c:pt>
                <c:pt idx="6">
                  <c:v>1.0027344210521516E-4</c:v>
                </c:pt>
                <c:pt idx="7">
                  <c:v>8.1198552497331147E-5</c:v>
                </c:pt>
                <c:pt idx="8">
                  <c:v>1.0301301415989159E-4</c:v>
                </c:pt>
                <c:pt idx="9">
                  <c:v>6.3630130775826284E-5</c:v>
                </c:pt>
                <c:pt idx="10">
                  <c:v>1.2202007723984165E-4</c:v>
                </c:pt>
                <c:pt idx="11">
                  <c:v>2.4841979870013256E-5</c:v>
                </c:pt>
                <c:pt idx="12">
                  <c:v>6.2021087831627748E-5</c:v>
                </c:pt>
                <c:pt idx="13">
                  <c:v>6.7210597770282521E-5</c:v>
                </c:pt>
                <c:pt idx="14">
                  <c:v>6.1904569243494541E-5</c:v>
                </c:pt>
                <c:pt idx="15">
                  <c:v>1.0246981531911571E-4</c:v>
                </c:pt>
                <c:pt idx="16">
                  <c:v>4.9491718581909475E-5</c:v>
                </c:pt>
                <c:pt idx="17">
                  <c:v>9.6261484681587215E-5</c:v>
                </c:pt>
                <c:pt idx="18">
                  <c:v>2.658668295172841E-5</c:v>
                </c:pt>
                <c:pt idx="19">
                  <c:v>2.1604874368520826E-5</c:v>
                </c:pt>
                <c:pt idx="20">
                  <c:v>3.1567256803702277E-5</c:v>
                </c:pt>
                <c:pt idx="21">
                  <c:v>3.1395293751793513E-5</c:v>
                </c:pt>
                <c:pt idx="22">
                  <c:v>4.7625629889318004E-5</c:v>
                </c:pt>
                <c:pt idx="23">
                  <c:v>2.5807629011328994E-5</c:v>
                </c:pt>
                <c:pt idx="24">
                  <c:v>5.7870087304821792E-5</c:v>
                </c:pt>
                <c:pt idx="25">
                  <c:v>5.3795193241648773E-5</c:v>
                </c:pt>
                <c:pt idx="26">
                  <c:v>5.8916056084358752E-5</c:v>
                </c:pt>
                <c:pt idx="27">
                  <c:v>6.8233250653807086E-5</c:v>
                </c:pt>
                <c:pt idx="28">
                  <c:v>6.2071886410455679E-5</c:v>
                </c:pt>
                <c:pt idx="29">
                  <c:v>1.5943340405087799E-4</c:v>
                </c:pt>
                <c:pt idx="30">
                  <c:v>7.0898236347856174E-5</c:v>
                </c:pt>
                <c:pt idx="31">
                  <c:v>2.6121628522482862E-5</c:v>
                </c:pt>
                <c:pt idx="32">
                  <c:v>4.668822884702252E-5</c:v>
                </c:pt>
                <c:pt idx="33">
                  <c:v>8.7777005030313199E-5</c:v>
                </c:pt>
                <c:pt idx="34">
                  <c:v>2.6965551990420106E-4</c:v>
                </c:pt>
                <c:pt idx="35">
                  <c:v>1.6755843326283313E-4</c:v>
                </c:pt>
                <c:pt idx="36">
                  <c:v>6.413359823426771E-5</c:v>
                </c:pt>
                <c:pt idx="37">
                  <c:v>4.2586350160912942E-5</c:v>
                </c:pt>
                <c:pt idx="38">
                  <c:v>1.006529922829992E-4</c:v>
                </c:pt>
                <c:pt idx="39">
                  <c:v>1.9020371610510342E-4</c:v>
                </c:pt>
                <c:pt idx="40">
                  <c:v>9.1974109274136625E-5</c:v>
                </c:pt>
                <c:pt idx="41">
                  <c:v>8.6121217262518304E-5</c:v>
                </c:pt>
                <c:pt idx="42">
                  <c:v>5.9728623001393172E-5</c:v>
                </c:pt>
                <c:pt idx="43">
                  <c:v>6.0157699112964914E-5</c:v>
                </c:pt>
                <c:pt idx="44">
                  <c:v>1.8264045921268014E-4</c:v>
                </c:pt>
                <c:pt idx="45">
                  <c:v>1.9505000246225108E-4</c:v>
                </c:pt>
                <c:pt idx="46">
                  <c:v>7.935361567514758E-5</c:v>
                </c:pt>
                <c:pt idx="47">
                  <c:v>1.1381942628978884E-4</c:v>
                </c:pt>
                <c:pt idx="48">
                  <c:v>5.5858976561338637E-5</c:v>
                </c:pt>
                <c:pt idx="49">
                  <c:v>5.5858976561338637E-5</c:v>
                </c:pt>
                <c:pt idx="50">
                  <c:v>9.8964046727397135E-5</c:v>
                </c:pt>
                <c:pt idx="51">
                  <c:v>8.9714906848864192E-5</c:v>
                </c:pt>
                <c:pt idx="52">
                  <c:v>1.3181436112839567E-4</c:v>
                </c:pt>
                <c:pt idx="53">
                  <c:v>2.3347712605445081E-4</c:v>
                </c:pt>
                <c:pt idx="54">
                  <c:v>5.5049515069867692E-5</c:v>
                </c:pt>
                <c:pt idx="55">
                  <c:v>6.9202091232066029E-5</c:v>
                </c:pt>
                <c:pt idx="56">
                  <c:v>1.7220327530206004E-4</c:v>
                </c:pt>
                <c:pt idx="57">
                  <c:v>8.5388619630400852E-5</c:v>
                </c:pt>
                <c:pt idx="58">
                  <c:v>5.6747788304084977E-5</c:v>
                </c:pt>
                <c:pt idx="59">
                  <c:v>6.7627418815644744E-5</c:v>
                </c:pt>
              </c:numCache>
            </c:numRef>
          </c:xVal>
          <c:yVal>
            <c:numRef>
              <c:f>'25 mA R-1'!$A$3:$A$62</c:f>
              <c:numCache>
                <c:formatCode>General</c:formatCode>
                <c:ptCount val="60"/>
                <c:pt idx="0">
                  <c:v>0.35668003603603604</c:v>
                </c:pt>
                <c:pt idx="1">
                  <c:v>0.29352493693693693</c:v>
                </c:pt>
                <c:pt idx="2">
                  <c:v>0.60406410810810807</c:v>
                </c:pt>
                <c:pt idx="3">
                  <c:v>0.64687372972972979</c:v>
                </c:pt>
                <c:pt idx="4">
                  <c:v>0.52079762162162169</c:v>
                </c:pt>
                <c:pt idx="5">
                  <c:v>0.50845181981981979</c:v>
                </c:pt>
                <c:pt idx="6">
                  <c:v>0.37835358558558563</c:v>
                </c:pt>
                <c:pt idx="7">
                  <c:v>0.4237416216216216</c:v>
                </c:pt>
                <c:pt idx="8">
                  <c:v>0.62262156396396406</c:v>
                </c:pt>
                <c:pt idx="9">
                  <c:v>0.55671311711711724</c:v>
                </c:pt>
                <c:pt idx="10">
                  <c:v>0.58285592792792795</c:v>
                </c:pt>
                <c:pt idx="11">
                  <c:v>0.5010857657657658</c:v>
                </c:pt>
                <c:pt idx="12">
                  <c:v>0.4125958198198198</c:v>
                </c:pt>
                <c:pt idx="13">
                  <c:v>0.38835690090090097</c:v>
                </c:pt>
                <c:pt idx="14">
                  <c:v>0.56987488288288302</c:v>
                </c:pt>
                <c:pt idx="15">
                  <c:v>0.6620754234234234</c:v>
                </c:pt>
                <c:pt idx="16">
                  <c:v>0.55644090090090104</c:v>
                </c:pt>
                <c:pt idx="17">
                  <c:v>0.53700590990990993</c:v>
                </c:pt>
                <c:pt idx="18">
                  <c:v>0.25971618018018022</c:v>
                </c:pt>
                <c:pt idx="19">
                  <c:v>0.28072313513513514</c:v>
                </c:pt>
                <c:pt idx="20">
                  <c:v>0.59406738738738751</c:v>
                </c:pt>
                <c:pt idx="21">
                  <c:v>0.51760263063063072</c:v>
                </c:pt>
                <c:pt idx="22">
                  <c:v>0.59976255855855864</c:v>
                </c:pt>
                <c:pt idx="23">
                  <c:v>0.76470450450450456</c:v>
                </c:pt>
                <c:pt idx="24">
                  <c:v>0.30320630630630629</c:v>
                </c:pt>
                <c:pt idx="25">
                  <c:v>0.21453030630630629</c:v>
                </c:pt>
                <c:pt idx="26">
                  <c:v>0.45207632432432432</c:v>
                </c:pt>
                <c:pt idx="27">
                  <c:v>0.56896598198198201</c:v>
                </c:pt>
                <c:pt idx="28">
                  <c:v>0.69796965765765773</c:v>
                </c:pt>
                <c:pt idx="29">
                  <c:v>0.58040947747747751</c:v>
                </c:pt>
                <c:pt idx="30">
                  <c:v>0.3516547747747748</c:v>
                </c:pt>
                <c:pt idx="31">
                  <c:v>0.29459131531531535</c:v>
                </c:pt>
                <c:pt idx="32">
                  <c:v>0.50953203603603614</c:v>
                </c:pt>
                <c:pt idx="33">
                  <c:v>0.73833470270270285</c:v>
                </c:pt>
                <c:pt idx="34">
                  <c:v>0.64693383783783798</c:v>
                </c:pt>
                <c:pt idx="35">
                  <c:v>0.60112558558558571</c:v>
                </c:pt>
                <c:pt idx="36">
                  <c:v>0.34912349549549554</c:v>
                </c:pt>
                <c:pt idx="37">
                  <c:v>0.29625949549549552</c:v>
                </c:pt>
                <c:pt idx="38">
                  <c:v>0.58531210810810808</c:v>
                </c:pt>
                <c:pt idx="39">
                  <c:v>0.59897246846846852</c:v>
                </c:pt>
                <c:pt idx="40">
                  <c:v>0.58852493693693708</c:v>
                </c:pt>
                <c:pt idx="41">
                  <c:v>0.47555048648648651</c:v>
                </c:pt>
                <c:pt idx="42">
                  <c:v>0.25389920720720727</c:v>
                </c:pt>
                <c:pt idx="43">
                  <c:v>0.30266702702702708</c:v>
                </c:pt>
                <c:pt idx="44">
                  <c:v>0.68404554954954955</c:v>
                </c:pt>
                <c:pt idx="45">
                  <c:v>0.69534576576576579</c:v>
                </c:pt>
                <c:pt idx="46">
                  <c:v>0.41611628828828839</c:v>
                </c:pt>
                <c:pt idx="47">
                  <c:v>0.55432259459459465</c:v>
                </c:pt>
                <c:pt idx="48">
                  <c:v>0.32617715315315321</c:v>
                </c:pt>
                <c:pt idx="49">
                  <c:v>0.34053034234234236</c:v>
                </c:pt>
                <c:pt idx="50">
                  <c:v>0.58746490090090098</c:v>
                </c:pt>
                <c:pt idx="51">
                  <c:v>0.70599156756756754</c:v>
                </c:pt>
                <c:pt idx="52">
                  <c:v>0.54217765765765769</c:v>
                </c:pt>
                <c:pt idx="53">
                  <c:v>0.63434331531531529</c:v>
                </c:pt>
                <c:pt idx="54">
                  <c:v>0.29124515315315319</c:v>
                </c:pt>
                <c:pt idx="55">
                  <c:v>0.26206634234234238</c:v>
                </c:pt>
                <c:pt idx="56">
                  <c:v>0.73505845045045048</c:v>
                </c:pt>
                <c:pt idx="57">
                  <c:v>0.61025628828828826</c:v>
                </c:pt>
                <c:pt idx="58">
                  <c:v>0.69782486486486495</c:v>
                </c:pt>
                <c:pt idx="59">
                  <c:v>0.72363668468468489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34-4BC5-89D0-4FA621E2F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112832"/>
        <c:axId val="438119720"/>
      </c:scatterChart>
      <c:valAx>
        <c:axId val="43811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reciprocal reflectance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8119720"/>
        <c:crosses val="autoZero"/>
        <c:crossBetween val="midCat"/>
      </c:valAx>
      <c:valAx>
        <c:axId val="43811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chlorophyll content</a:t>
                </a:r>
                <a:r>
                  <a:rPr lang="en-US" baseline="0"/>
                  <a:t> (ug/ml)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811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570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8144597550306213"/>
                  <c:y val="-0.165578885972586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'25 mA R-1'!$E$3:$E$62</c:f>
              <c:numCache>
                <c:formatCode>General</c:formatCode>
                <c:ptCount val="60"/>
                <c:pt idx="0">
                  <c:v>6.7075572121033712E-5</c:v>
                </c:pt>
                <c:pt idx="1">
                  <c:v>5.9690960711720652E-5</c:v>
                </c:pt>
                <c:pt idx="2">
                  <c:v>1.3478992028052484E-4</c:v>
                </c:pt>
                <c:pt idx="3">
                  <c:v>1.4439298821021613E-4</c:v>
                </c:pt>
                <c:pt idx="4">
                  <c:v>9.3128631422067051E-5</c:v>
                </c:pt>
                <c:pt idx="5">
                  <c:v>1.2165094231724088E-4</c:v>
                </c:pt>
                <c:pt idx="6">
                  <c:v>9.342348699454612E-5</c:v>
                </c:pt>
                <c:pt idx="7">
                  <c:v>8.7727213484753173E-5</c:v>
                </c:pt>
                <c:pt idx="8">
                  <c:v>1.0543523004175562E-4</c:v>
                </c:pt>
                <c:pt idx="9">
                  <c:v>6.3045794111973895E-5</c:v>
                </c:pt>
                <c:pt idx="10">
                  <c:v>1.3440489234066178E-4</c:v>
                </c:pt>
                <c:pt idx="11">
                  <c:v>2.758459892496513E-5</c:v>
                </c:pt>
                <c:pt idx="12">
                  <c:v>6.0361502879805364E-5</c:v>
                </c:pt>
                <c:pt idx="13">
                  <c:v>7.0595128700802549E-5</c:v>
                </c:pt>
                <c:pt idx="14">
                  <c:v>6.2531756726598689E-5</c:v>
                </c:pt>
                <c:pt idx="15">
                  <c:v>1.0804608242452263E-4</c:v>
                </c:pt>
                <c:pt idx="16">
                  <c:v>4.8757816264657653E-5</c:v>
                </c:pt>
                <c:pt idx="17">
                  <c:v>1.0849722495827666E-4</c:v>
                </c:pt>
                <c:pt idx="18">
                  <c:v>2.7303399272322042E-5</c:v>
                </c:pt>
                <c:pt idx="19">
                  <c:v>2.342405926930126E-5</c:v>
                </c:pt>
                <c:pt idx="20">
                  <c:v>3.2450678731660139E-5</c:v>
                </c:pt>
                <c:pt idx="21">
                  <c:v>3.5004455773474238E-5</c:v>
                </c:pt>
                <c:pt idx="22">
                  <c:v>5.204623490359531E-5</c:v>
                </c:pt>
                <c:pt idx="23">
                  <c:v>2.3236173854030709E-5</c:v>
                </c:pt>
                <c:pt idx="24">
                  <c:v>6.401009775507978E-5</c:v>
                </c:pt>
                <c:pt idx="25">
                  <c:v>5.8903323208562516E-5</c:v>
                </c:pt>
                <c:pt idx="26">
                  <c:v>5.7339653079517773E-5</c:v>
                </c:pt>
                <c:pt idx="27">
                  <c:v>7.4950342053730384E-5</c:v>
                </c:pt>
                <c:pt idx="28">
                  <c:v>6.1458909403482701E-5</c:v>
                </c:pt>
                <c:pt idx="29">
                  <c:v>1.7861357590530144E-4</c:v>
                </c:pt>
                <c:pt idx="30">
                  <c:v>6.6387533429692778E-5</c:v>
                </c:pt>
                <c:pt idx="31">
                  <c:v>2.7378971905853389E-5</c:v>
                </c:pt>
                <c:pt idx="32">
                  <c:v>4.5387976422459188E-5</c:v>
                </c:pt>
                <c:pt idx="33">
                  <c:v>8.1470661829580022E-5</c:v>
                </c:pt>
                <c:pt idx="34">
                  <c:v>2.9437718032749227E-4</c:v>
                </c:pt>
                <c:pt idx="35">
                  <c:v>1.9264654382133495E-4</c:v>
                </c:pt>
                <c:pt idx="36">
                  <c:v>8.204272717198552E-5</c:v>
                </c:pt>
                <c:pt idx="37">
                  <c:v>4.739849013962942E-5</c:v>
                </c:pt>
                <c:pt idx="38">
                  <c:v>9.0679022346828859E-5</c:v>
                </c:pt>
                <c:pt idx="39">
                  <c:v>2.0205971008858666E-4</c:v>
                </c:pt>
                <c:pt idx="40">
                  <c:v>1.1100143112530079E-4</c:v>
                </c:pt>
                <c:pt idx="41">
                  <c:v>9.1948164868757326E-5</c:v>
                </c:pt>
                <c:pt idx="42">
                  <c:v>6.3424772345595717E-5</c:v>
                </c:pt>
                <c:pt idx="43">
                  <c:v>5.9686867775899374E-5</c:v>
                </c:pt>
                <c:pt idx="44">
                  <c:v>2.3523125751764333E-4</c:v>
                </c:pt>
                <c:pt idx="45">
                  <c:v>1.9563393955400354E-4</c:v>
                </c:pt>
                <c:pt idx="46">
                  <c:v>8.8832863094450435E-5</c:v>
                </c:pt>
                <c:pt idx="47">
                  <c:v>1.2032251590805098E-4</c:v>
                </c:pt>
                <c:pt idx="48">
                  <c:v>5.7525330149957241E-5</c:v>
                </c:pt>
                <c:pt idx="49">
                  <c:v>5.7525330149957241E-5</c:v>
                </c:pt>
                <c:pt idx="50">
                  <c:v>1.0546078453149597E-4</c:v>
                </c:pt>
                <c:pt idx="51">
                  <c:v>8.6752375245044075E-5</c:v>
                </c:pt>
                <c:pt idx="52">
                  <c:v>1.4195586794811595E-4</c:v>
                </c:pt>
                <c:pt idx="53">
                  <c:v>2.4561886846774056E-4</c:v>
                </c:pt>
                <c:pt idx="54">
                  <c:v>5.8760179106376994E-5</c:v>
                </c:pt>
                <c:pt idx="55">
                  <c:v>8.1375462303308658E-5</c:v>
                </c:pt>
                <c:pt idx="56">
                  <c:v>2.1156241487918463E-4</c:v>
                </c:pt>
                <c:pt idx="57">
                  <c:v>8.6215350858758795E-5</c:v>
                </c:pt>
                <c:pt idx="58">
                  <c:v>5.8342712730668658E-5</c:v>
                </c:pt>
                <c:pt idx="59">
                  <c:v>6.4334155280726195E-5</c:v>
                </c:pt>
              </c:numCache>
            </c:numRef>
          </c:xVal>
          <c:yVal>
            <c:numRef>
              <c:f>'25 mA R-1'!$A$3:$A$62</c:f>
              <c:numCache>
                <c:formatCode>General</c:formatCode>
                <c:ptCount val="60"/>
                <c:pt idx="0">
                  <c:v>0.35668003603603604</c:v>
                </c:pt>
                <c:pt idx="1">
                  <c:v>0.29352493693693693</c:v>
                </c:pt>
                <c:pt idx="2">
                  <c:v>0.60406410810810807</c:v>
                </c:pt>
                <c:pt idx="3">
                  <c:v>0.64687372972972979</c:v>
                </c:pt>
                <c:pt idx="4">
                  <c:v>0.52079762162162169</c:v>
                </c:pt>
                <c:pt idx="5">
                  <c:v>0.50845181981981979</c:v>
                </c:pt>
                <c:pt idx="6">
                  <c:v>0.37835358558558563</c:v>
                </c:pt>
                <c:pt idx="7">
                  <c:v>0.4237416216216216</c:v>
                </c:pt>
                <c:pt idx="8">
                  <c:v>0.62262156396396406</c:v>
                </c:pt>
                <c:pt idx="9">
                  <c:v>0.55671311711711724</c:v>
                </c:pt>
                <c:pt idx="10">
                  <c:v>0.58285592792792795</c:v>
                </c:pt>
                <c:pt idx="11">
                  <c:v>0.5010857657657658</c:v>
                </c:pt>
                <c:pt idx="12">
                  <c:v>0.4125958198198198</c:v>
                </c:pt>
                <c:pt idx="13">
                  <c:v>0.38835690090090097</c:v>
                </c:pt>
                <c:pt idx="14">
                  <c:v>0.56987488288288302</c:v>
                </c:pt>
                <c:pt idx="15">
                  <c:v>0.6620754234234234</c:v>
                </c:pt>
                <c:pt idx="16">
                  <c:v>0.55644090090090104</c:v>
                </c:pt>
                <c:pt idx="17">
                  <c:v>0.53700590990990993</c:v>
                </c:pt>
                <c:pt idx="18">
                  <c:v>0.25971618018018022</c:v>
                </c:pt>
                <c:pt idx="19">
                  <c:v>0.28072313513513514</c:v>
                </c:pt>
                <c:pt idx="20">
                  <c:v>0.59406738738738751</c:v>
                </c:pt>
                <c:pt idx="21">
                  <c:v>0.51760263063063072</c:v>
                </c:pt>
                <c:pt idx="22">
                  <c:v>0.59976255855855864</c:v>
                </c:pt>
                <c:pt idx="23">
                  <c:v>0.76470450450450456</c:v>
                </c:pt>
                <c:pt idx="24">
                  <c:v>0.30320630630630629</c:v>
                </c:pt>
                <c:pt idx="25">
                  <c:v>0.21453030630630629</c:v>
                </c:pt>
                <c:pt idx="26">
                  <c:v>0.45207632432432432</c:v>
                </c:pt>
                <c:pt idx="27">
                  <c:v>0.56896598198198201</c:v>
                </c:pt>
                <c:pt idx="28">
                  <c:v>0.69796965765765773</c:v>
                </c:pt>
                <c:pt idx="29">
                  <c:v>0.58040947747747751</c:v>
                </c:pt>
                <c:pt idx="30">
                  <c:v>0.3516547747747748</c:v>
                </c:pt>
                <c:pt idx="31">
                  <c:v>0.29459131531531535</c:v>
                </c:pt>
                <c:pt idx="32">
                  <c:v>0.50953203603603614</c:v>
                </c:pt>
                <c:pt idx="33">
                  <c:v>0.73833470270270285</c:v>
                </c:pt>
                <c:pt idx="34">
                  <c:v>0.64693383783783798</c:v>
                </c:pt>
                <c:pt idx="35">
                  <c:v>0.60112558558558571</c:v>
                </c:pt>
                <c:pt idx="36">
                  <c:v>0.34912349549549554</c:v>
                </c:pt>
                <c:pt idx="37">
                  <c:v>0.29625949549549552</c:v>
                </c:pt>
                <c:pt idx="38">
                  <c:v>0.58531210810810808</c:v>
                </c:pt>
                <c:pt idx="39">
                  <c:v>0.59897246846846852</c:v>
                </c:pt>
                <c:pt idx="40">
                  <c:v>0.58852493693693708</c:v>
                </c:pt>
                <c:pt idx="41">
                  <c:v>0.47555048648648651</c:v>
                </c:pt>
                <c:pt idx="42">
                  <c:v>0.25389920720720727</c:v>
                </c:pt>
                <c:pt idx="43">
                  <c:v>0.30266702702702708</c:v>
                </c:pt>
                <c:pt idx="44">
                  <c:v>0.68404554954954955</c:v>
                </c:pt>
                <c:pt idx="45">
                  <c:v>0.69534576576576579</c:v>
                </c:pt>
                <c:pt idx="46">
                  <c:v>0.41611628828828839</c:v>
                </c:pt>
                <c:pt idx="47">
                  <c:v>0.55432259459459465</c:v>
                </c:pt>
                <c:pt idx="48">
                  <c:v>0.32617715315315321</c:v>
                </c:pt>
                <c:pt idx="49">
                  <c:v>0.34053034234234236</c:v>
                </c:pt>
                <c:pt idx="50">
                  <c:v>0.58746490090090098</c:v>
                </c:pt>
                <c:pt idx="51">
                  <c:v>0.70599156756756754</c:v>
                </c:pt>
                <c:pt idx="52">
                  <c:v>0.54217765765765769</c:v>
                </c:pt>
                <c:pt idx="53">
                  <c:v>0.63434331531531529</c:v>
                </c:pt>
                <c:pt idx="54">
                  <c:v>0.29124515315315319</c:v>
                </c:pt>
                <c:pt idx="55">
                  <c:v>0.26206634234234238</c:v>
                </c:pt>
                <c:pt idx="56">
                  <c:v>0.73505845045045048</c:v>
                </c:pt>
                <c:pt idx="57">
                  <c:v>0.61025628828828826</c:v>
                </c:pt>
                <c:pt idx="58">
                  <c:v>0.69782486486486495</c:v>
                </c:pt>
                <c:pt idx="59">
                  <c:v>0.72363668468468489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1E-4656-A3D0-4899FF67C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414216"/>
        <c:axId val="487426680"/>
      </c:scatterChart>
      <c:valAx>
        <c:axId val="487414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reciprocal reflectance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7426680"/>
        <c:crosses val="autoZero"/>
        <c:crossBetween val="midCat"/>
      </c:valAx>
      <c:valAx>
        <c:axId val="48742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chlorophyll</a:t>
                </a:r>
                <a:r>
                  <a:rPr lang="en-US" baseline="0"/>
                  <a:t> content (ug/ml)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7414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600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3746872265966753"/>
                  <c:y val="-0.165578885972586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'25 mA R-1'!$F$3:$F$62</c:f>
              <c:numCache>
                <c:formatCode>General</c:formatCode>
                <c:ptCount val="60"/>
                <c:pt idx="0">
                  <c:v>6.7355467188680111E-5</c:v>
                </c:pt>
                <c:pt idx="1">
                  <c:v>6.9160589286217542E-5</c:v>
                </c:pt>
                <c:pt idx="2">
                  <c:v>1.8787999568128146E-4</c:v>
                </c:pt>
                <c:pt idx="3">
                  <c:v>1.1197756715921941E-4</c:v>
                </c:pt>
                <c:pt idx="4">
                  <c:v>1.1064877924965662E-4</c:v>
                </c:pt>
                <c:pt idx="5">
                  <c:v>1.0793156291626753E-4</c:v>
                </c:pt>
                <c:pt idx="6">
                  <c:v>1.2500745952325433E-4</c:v>
                </c:pt>
                <c:pt idx="7">
                  <c:v>8.1741948162662387E-5</c:v>
                </c:pt>
                <c:pt idx="8">
                  <c:v>1.43844360402045E-4</c:v>
                </c:pt>
                <c:pt idx="9">
                  <c:v>1.026909428040394E-4</c:v>
                </c:pt>
                <c:pt idx="10">
                  <c:v>1.0554883414715882E-4</c:v>
                </c:pt>
                <c:pt idx="11">
                  <c:v>3.6446453436563677E-5</c:v>
                </c:pt>
                <c:pt idx="12">
                  <c:v>9.7522583886228937E-5</c:v>
                </c:pt>
                <c:pt idx="13">
                  <c:v>7.2072678079927071E-5</c:v>
                </c:pt>
                <c:pt idx="14">
                  <c:v>7.7718078785238157E-5</c:v>
                </c:pt>
                <c:pt idx="15">
                  <c:v>1.3458738871305296E-4</c:v>
                </c:pt>
                <c:pt idx="16">
                  <c:v>7.2916524251580235E-5</c:v>
                </c:pt>
                <c:pt idx="17">
                  <c:v>1.5310947573807175E-4</c:v>
                </c:pt>
                <c:pt idx="18">
                  <c:v>2.5898472745160745E-5</c:v>
                </c:pt>
                <c:pt idx="19">
                  <c:v>3.2621255340754987E-5</c:v>
                </c:pt>
                <c:pt idx="20">
                  <c:v>3.9817063342755562E-5</c:v>
                </c:pt>
                <c:pt idx="21">
                  <c:v>5.1150958994330144E-5</c:v>
                </c:pt>
                <c:pt idx="22">
                  <c:v>5.6848755714246723E-5</c:v>
                </c:pt>
                <c:pt idx="23">
                  <c:v>3.1338332008230448E-5</c:v>
                </c:pt>
                <c:pt idx="24">
                  <c:v>7.8027088774428011E-5</c:v>
                </c:pt>
                <c:pt idx="25">
                  <c:v>7.2450139964614144E-5</c:v>
                </c:pt>
                <c:pt idx="26">
                  <c:v>6.1674615596414074E-5</c:v>
                </c:pt>
                <c:pt idx="27">
                  <c:v>9.8876672717539463E-5</c:v>
                </c:pt>
                <c:pt idx="28">
                  <c:v>7.8707547104974121E-5</c:v>
                </c:pt>
                <c:pt idx="29">
                  <c:v>1.8027408743176882E-4</c:v>
                </c:pt>
                <c:pt idx="30">
                  <c:v>8.7884080910169136E-5</c:v>
                </c:pt>
                <c:pt idx="31">
                  <c:v>2.9183254003260985E-5</c:v>
                </c:pt>
                <c:pt idx="32">
                  <c:v>7.7132029142553408E-5</c:v>
                </c:pt>
                <c:pt idx="33">
                  <c:v>1.0701450798369018E-4</c:v>
                </c:pt>
                <c:pt idx="34">
                  <c:v>1.6455985967552249E-4</c:v>
                </c:pt>
                <c:pt idx="35">
                  <c:v>2.7243356634688111E-4</c:v>
                </c:pt>
                <c:pt idx="36">
                  <c:v>7.5869899204450525E-5</c:v>
                </c:pt>
                <c:pt idx="37">
                  <c:v>5.3970959955677401E-5</c:v>
                </c:pt>
                <c:pt idx="38">
                  <c:v>1.3965459926794672E-4</c:v>
                </c:pt>
                <c:pt idx="39">
                  <c:v>1.8052477262092977E-4</c:v>
                </c:pt>
                <c:pt idx="40">
                  <c:v>1.2109679093294531E-4</c:v>
                </c:pt>
                <c:pt idx="41">
                  <c:v>9.8352317670062804E-5</c:v>
                </c:pt>
                <c:pt idx="42">
                  <c:v>7.8681857827335303E-5</c:v>
                </c:pt>
                <c:pt idx="43">
                  <c:v>9.8421149022316946E-5</c:v>
                </c:pt>
                <c:pt idx="44">
                  <c:v>2.1593219728227982E-4</c:v>
                </c:pt>
                <c:pt idx="45">
                  <c:v>1.2783864571313443E-4</c:v>
                </c:pt>
                <c:pt idx="46">
                  <c:v>1.1563727011305546E-4</c:v>
                </c:pt>
                <c:pt idx="47">
                  <c:v>8.8860415931632424E-5</c:v>
                </c:pt>
                <c:pt idx="48">
                  <c:v>1.2937722424782161E-4</c:v>
                </c:pt>
                <c:pt idx="49">
                  <c:v>1.2937722424782161E-4</c:v>
                </c:pt>
                <c:pt idx="50">
                  <c:v>7.068712896595499E-5</c:v>
                </c:pt>
                <c:pt idx="51">
                  <c:v>1.4064382052863774E-4</c:v>
                </c:pt>
                <c:pt idx="52">
                  <c:v>1.0992091190187137E-4</c:v>
                </c:pt>
                <c:pt idx="53">
                  <c:v>1.9328055991454679E-4</c:v>
                </c:pt>
                <c:pt idx="54">
                  <c:v>8.3303350745053537E-5</c:v>
                </c:pt>
                <c:pt idx="55">
                  <c:v>8.7410699957825809E-5</c:v>
                </c:pt>
                <c:pt idx="56">
                  <c:v>1.4521819812322919E-4</c:v>
                </c:pt>
                <c:pt idx="57">
                  <c:v>9.2818894941954533E-5</c:v>
                </c:pt>
                <c:pt idx="58">
                  <c:v>7.8265903369504334E-5</c:v>
                </c:pt>
                <c:pt idx="59">
                  <c:v>6.5451252499690231E-5</c:v>
                </c:pt>
              </c:numCache>
            </c:numRef>
          </c:xVal>
          <c:yVal>
            <c:numRef>
              <c:f>'25 mA R-1'!$A$3:$A$62</c:f>
              <c:numCache>
                <c:formatCode>General</c:formatCode>
                <c:ptCount val="60"/>
                <c:pt idx="0">
                  <c:v>0.35668003603603604</c:v>
                </c:pt>
                <c:pt idx="1">
                  <c:v>0.29352493693693693</c:v>
                </c:pt>
                <c:pt idx="2">
                  <c:v>0.60406410810810807</c:v>
                </c:pt>
                <c:pt idx="3">
                  <c:v>0.64687372972972979</c:v>
                </c:pt>
                <c:pt idx="4">
                  <c:v>0.52079762162162169</c:v>
                </c:pt>
                <c:pt idx="5">
                  <c:v>0.50845181981981979</c:v>
                </c:pt>
                <c:pt idx="6">
                  <c:v>0.37835358558558563</c:v>
                </c:pt>
                <c:pt idx="7">
                  <c:v>0.4237416216216216</c:v>
                </c:pt>
                <c:pt idx="8">
                  <c:v>0.62262156396396406</c:v>
                </c:pt>
                <c:pt idx="9">
                  <c:v>0.55671311711711724</c:v>
                </c:pt>
                <c:pt idx="10">
                  <c:v>0.58285592792792795</c:v>
                </c:pt>
                <c:pt idx="11">
                  <c:v>0.5010857657657658</c:v>
                </c:pt>
                <c:pt idx="12">
                  <c:v>0.4125958198198198</c:v>
                </c:pt>
                <c:pt idx="13">
                  <c:v>0.38835690090090097</c:v>
                </c:pt>
                <c:pt idx="14">
                  <c:v>0.56987488288288302</c:v>
                </c:pt>
                <c:pt idx="15">
                  <c:v>0.6620754234234234</c:v>
                </c:pt>
                <c:pt idx="16">
                  <c:v>0.55644090090090104</c:v>
                </c:pt>
                <c:pt idx="17">
                  <c:v>0.53700590990990993</c:v>
                </c:pt>
                <c:pt idx="18">
                  <c:v>0.25971618018018022</c:v>
                </c:pt>
                <c:pt idx="19">
                  <c:v>0.28072313513513514</c:v>
                </c:pt>
                <c:pt idx="20">
                  <c:v>0.59406738738738751</c:v>
                </c:pt>
                <c:pt idx="21">
                  <c:v>0.51760263063063072</c:v>
                </c:pt>
                <c:pt idx="22">
                  <c:v>0.59976255855855864</c:v>
                </c:pt>
                <c:pt idx="23">
                  <c:v>0.76470450450450456</c:v>
                </c:pt>
                <c:pt idx="24">
                  <c:v>0.30320630630630629</c:v>
                </c:pt>
                <c:pt idx="25">
                  <c:v>0.21453030630630629</c:v>
                </c:pt>
                <c:pt idx="26">
                  <c:v>0.45207632432432432</c:v>
                </c:pt>
                <c:pt idx="27">
                  <c:v>0.56896598198198201</c:v>
                </c:pt>
                <c:pt idx="28">
                  <c:v>0.69796965765765773</c:v>
                </c:pt>
                <c:pt idx="29">
                  <c:v>0.58040947747747751</c:v>
                </c:pt>
                <c:pt idx="30">
                  <c:v>0.3516547747747748</c:v>
                </c:pt>
                <c:pt idx="31">
                  <c:v>0.29459131531531535</c:v>
                </c:pt>
                <c:pt idx="32">
                  <c:v>0.50953203603603614</c:v>
                </c:pt>
                <c:pt idx="33">
                  <c:v>0.73833470270270285</c:v>
                </c:pt>
                <c:pt idx="34">
                  <c:v>0.64693383783783798</c:v>
                </c:pt>
                <c:pt idx="35">
                  <c:v>0.60112558558558571</c:v>
                </c:pt>
                <c:pt idx="36">
                  <c:v>0.34912349549549554</c:v>
                </c:pt>
                <c:pt idx="37">
                  <c:v>0.29625949549549552</c:v>
                </c:pt>
                <c:pt idx="38">
                  <c:v>0.58531210810810808</c:v>
                </c:pt>
                <c:pt idx="39">
                  <c:v>0.59897246846846852</c:v>
                </c:pt>
                <c:pt idx="40">
                  <c:v>0.58852493693693708</c:v>
                </c:pt>
                <c:pt idx="41">
                  <c:v>0.47555048648648651</c:v>
                </c:pt>
                <c:pt idx="42">
                  <c:v>0.25389920720720727</c:v>
                </c:pt>
                <c:pt idx="43">
                  <c:v>0.30266702702702708</c:v>
                </c:pt>
                <c:pt idx="44">
                  <c:v>0.68404554954954955</c:v>
                </c:pt>
                <c:pt idx="45">
                  <c:v>0.69534576576576579</c:v>
                </c:pt>
                <c:pt idx="46">
                  <c:v>0.41611628828828839</c:v>
                </c:pt>
                <c:pt idx="47">
                  <c:v>0.55432259459459465</c:v>
                </c:pt>
                <c:pt idx="48">
                  <c:v>0.32617715315315321</c:v>
                </c:pt>
                <c:pt idx="49">
                  <c:v>0.34053034234234236</c:v>
                </c:pt>
                <c:pt idx="50">
                  <c:v>0.58746490090090098</c:v>
                </c:pt>
                <c:pt idx="51">
                  <c:v>0.70599156756756754</c:v>
                </c:pt>
                <c:pt idx="52">
                  <c:v>0.54217765765765769</c:v>
                </c:pt>
                <c:pt idx="53">
                  <c:v>0.63434331531531529</c:v>
                </c:pt>
                <c:pt idx="54">
                  <c:v>0.29124515315315319</c:v>
                </c:pt>
                <c:pt idx="55">
                  <c:v>0.26206634234234238</c:v>
                </c:pt>
                <c:pt idx="56">
                  <c:v>0.73505845045045048</c:v>
                </c:pt>
                <c:pt idx="57">
                  <c:v>0.61025628828828826</c:v>
                </c:pt>
                <c:pt idx="58">
                  <c:v>0.69782486486486495</c:v>
                </c:pt>
                <c:pt idx="59">
                  <c:v>0.72363668468468489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DC-41BD-B5AA-2E574F794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308856"/>
        <c:axId val="453303280"/>
      </c:scatterChart>
      <c:valAx>
        <c:axId val="453308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reciprocal reflectance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3303280"/>
        <c:crosses val="autoZero"/>
        <c:crossBetween val="midCat"/>
      </c:valAx>
      <c:valAx>
        <c:axId val="45330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chlorophyll contennt (ug/ml)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3308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650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6602777777777777"/>
                  <c:y val="-0.204662438028579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'25 mA R-1'!$G$3:$G$62</c:f>
              <c:numCache>
                <c:formatCode>General</c:formatCode>
                <c:ptCount val="60"/>
                <c:pt idx="0">
                  <c:v>1.8929984859733751E-4</c:v>
                </c:pt>
                <c:pt idx="1">
                  <c:v>1.3555819840205751E-4</c:v>
                </c:pt>
                <c:pt idx="2">
                  <c:v>4.0510618989511495E-4</c:v>
                </c:pt>
                <c:pt idx="3">
                  <c:v>2.6188738810317653E-4</c:v>
                </c:pt>
                <c:pt idx="4">
                  <c:v>2.5060247520662866E-4</c:v>
                </c:pt>
                <c:pt idx="5">
                  <c:v>3.3462544567446219E-4</c:v>
                </c:pt>
                <c:pt idx="6">
                  <c:v>1.6223400864606794E-4</c:v>
                </c:pt>
                <c:pt idx="7">
                  <c:v>1.4347085897527836E-4</c:v>
                </c:pt>
                <c:pt idx="8">
                  <c:v>3.2616436358568504E-4</c:v>
                </c:pt>
                <c:pt idx="9">
                  <c:v>2.7115925911006677E-4</c:v>
                </c:pt>
                <c:pt idx="10">
                  <c:v>2.5845497768133577E-4</c:v>
                </c:pt>
                <c:pt idx="11">
                  <c:v>9.8548145328980152E-5</c:v>
                </c:pt>
                <c:pt idx="12">
                  <c:v>2.3140336499059925E-4</c:v>
                </c:pt>
                <c:pt idx="13">
                  <c:v>1.9972343060276399E-4</c:v>
                </c:pt>
                <c:pt idx="14">
                  <c:v>1.8521264451460605E-4</c:v>
                </c:pt>
                <c:pt idx="15">
                  <c:v>3.892070205594648E-4</c:v>
                </c:pt>
                <c:pt idx="16">
                  <c:v>1.6510678428301095E-4</c:v>
                </c:pt>
                <c:pt idx="17">
                  <c:v>6.1891218817666609E-4</c:v>
                </c:pt>
                <c:pt idx="18">
                  <c:v>7.918145604980793E-5</c:v>
                </c:pt>
                <c:pt idx="19">
                  <c:v>9.2213097894501783E-5</c:v>
                </c:pt>
                <c:pt idx="20">
                  <c:v>8.8347724002057714E-5</c:v>
                </c:pt>
                <c:pt idx="21">
                  <c:v>1.6431611486218987E-4</c:v>
                </c:pt>
                <c:pt idx="22">
                  <c:v>1.3865873098493206E-4</c:v>
                </c:pt>
                <c:pt idx="23">
                  <c:v>6.2607179859398539E-5</c:v>
                </c:pt>
                <c:pt idx="24">
                  <c:v>2.0705097298861737E-4</c:v>
                </c:pt>
                <c:pt idx="25">
                  <c:v>2.4004818109783438E-4</c:v>
                </c:pt>
                <c:pt idx="26">
                  <c:v>1.8896621756955609E-4</c:v>
                </c:pt>
                <c:pt idx="27">
                  <c:v>3.4360597248307679E-4</c:v>
                </c:pt>
                <c:pt idx="28">
                  <c:v>1.6638780203231918E-4</c:v>
                </c:pt>
                <c:pt idx="29">
                  <c:v>2.4547493262302853E-4</c:v>
                </c:pt>
                <c:pt idx="30">
                  <c:v>1.9580287219321077E-4</c:v>
                </c:pt>
                <c:pt idx="31">
                  <c:v>7.224290748308426E-5</c:v>
                </c:pt>
                <c:pt idx="32">
                  <c:v>1.7110049496049852E-4</c:v>
                </c:pt>
                <c:pt idx="33">
                  <c:v>2.3284810376227868E-4</c:v>
                </c:pt>
                <c:pt idx="34">
                  <c:v>3.2425337041308615E-4</c:v>
                </c:pt>
                <c:pt idx="35">
                  <c:v>8.7576538245404058E-4</c:v>
                </c:pt>
                <c:pt idx="36">
                  <c:v>2.5259486723478748E-4</c:v>
                </c:pt>
                <c:pt idx="37">
                  <c:v>1.726675314446397E-4</c:v>
                </c:pt>
                <c:pt idx="38">
                  <c:v>3.1381462410005765E-4</c:v>
                </c:pt>
                <c:pt idx="39">
                  <c:v>3.709458516200552E-4</c:v>
                </c:pt>
                <c:pt idx="40">
                  <c:v>4.6293161863461785E-4</c:v>
                </c:pt>
                <c:pt idx="41">
                  <c:v>2.6878026077936857E-4</c:v>
                </c:pt>
                <c:pt idx="42">
                  <c:v>1.6392361315616634E-4</c:v>
                </c:pt>
                <c:pt idx="43">
                  <c:v>2.6065399949804272E-4</c:v>
                </c:pt>
                <c:pt idx="44">
                  <c:v>3.978721230433005E-4</c:v>
                </c:pt>
                <c:pt idx="45">
                  <c:v>2.0450883551407446E-4</c:v>
                </c:pt>
                <c:pt idx="46">
                  <c:v>3.283492009464669E-4</c:v>
                </c:pt>
                <c:pt idx="47">
                  <c:v>2.3281648074220532E-4</c:v>
                </c:pt>
                <c:pt idx="48">
                  <c:v>3.8466918368300774E-4</c:v>
                </c:pt>
                <c:pt idx="49">
                  <c:v>3.8466918368300774E-4</c:v>
                </c:pt>
                <c:pt idx="50">
                  <c:v>2.5679156366815363E-4</c:v>
                </c:pt>
                <c:pt idx="51">
                  <c:v>4.2603043954899251E-4</c:v>
                </c:pt>
                <c:pt idx="52">
                  <c:v>2.8560422607213845E-4</c:v>
                </c:pt>
                <c:pt idx="53">
                  <c:v>2.7362431629294846E-4</c:v>
                </c:pt>
                <c:pt idx="54">
                  <c:v>2.0660221988962914E-4</c:v>
                </c:pt>
                <c:pt idx="55">
                  <c:v>2.5386570987654793E-4</c:v>
                </c:pt>
                <c:pt idx="56">
                  <c:v>5.9405280995462179E-4</c:v>
                </c:pt>
                <c:pt idx="57">
                  <c:v>2.0828273488310636E-4</c:v>
                </c:pt>
                <c:pt idx="58">
                  <c:v>1.9062492978956199E-4</c:v>
                </c:pt>
                <c:pt idx="59">
                  <c:v>1.7650457278393841E-4</c:v>
                </c:pt>
              </c:numCache>
            </c:numRef>
          </c:xVal>
          <c:yVal>
            <c:numRef>
              <c:f>'25 mA R-1'!$A$3:$A$62</c:f>
              <c:numCache>
                <c:formatCode>General</c:formatCode>
                <c:ptCount val="60"/>
                <c:pt idx="0">
                  <c:v>0.35668003603603604</c:v>
                </c:pt>
                <c:pt idx="1">
                  <c:v>0.29352493693693693</c:v>
                </c:pt>
                <c:pt idx="2">
                  <c:v>0.60406410810810807</c:v>
                </c:pt>
                <c:pt idx="3">
                  <c:v>0.64687372972972979</c:v>
                </c:pt>
                <c:pt idx="4">
                  <c:v>0.52079762162162169</c:v>
                </c:pt>
                <c:pt idx="5">
                  <c:v>0.50845181981981979</c:v>
                </c:pt>
                <c:pt idx="6">
                  <c:v>0.37835358558558563</c:v>
                </c:pt>
                <c:pt idx="7">
                  <c:v>0.4237416216216216</c:v>
                </c:pt>
                <c:pt idx="8">
                  <c:v>0.62262156396396406</c:v>
                </c:pt>
                <c:pt idx="9">
                  <c:v>0.55671311711711724</c:v>
                </c:pt>
                <c:pt idx="10">
                  <c:v>0.58285592792792795</c:v>
                </c:pt>
                <c:pt idx="11">
                  <c:v>0.5010857657657658</c:v>
                </c:pt>
                <c:pt idx="12">
                  <c:v>0.4125958198198198</c:v>
                </c:pt>
                <c:pt idx="13">
                  <c:v>0.38835690090090097</c:v>
                </c:pt>
                <c:pt idx="14">
                  <c:v>0.56987488288288302</c:v>
                </c:pt>
                <c:pt idx="15">
                  <c:v>0.6620754234234234</c:v>
                </c:pt>
                <c:pt idx="16">
                  <c:v>0.55644090090090104</c:v>
                </c:pt>
                <c:pt idx="17">
                  <c:v>0.53700590990990993</c:v>
                </c:pt>
                <c:pt idx="18">
                  <c:v>0.25971618018018022</c:v>
                </c:pt>
                <c:pt idx="19">
                  <c:v>0.28072313513513514</c:v>
                </c:pt>
                <c:pt idx="20">
                  <c:v>0.59406738738738751</c:v>
                </c:pt>
                <c:pt idx="21">
                  <c:v>0.51760263063063072</c:v>
                </c:pt>
                <c:pt idx="22">
                  <c:v>0.59976255855855864</c:v>
                </c:pt>
                <c:pt idx="23">
                  <c:v>0.76470450450450456</c:v>
                </c:pt>
                <c:pt idx="24">
                  <c:v>0.30320630630630629</c:v>
                </c:pt>
                <c:pt idx="25">
                  <c:v>0.21453030630630629</c:v>
                </c:pt>
                <c:pt idx="26">
                  <c:v>0.45207632432432432</c:v>
                </c:pt>
                <c:pt idx="27">
                  <c:v>0.56896598198198201</c:v>
                </c:pt>
                <c:pt idx="28">
                  <c:v>0.69796965765765773</c:v>
                </c:pt>
                <c:pt idx="29">
                  <c:v>0.58040947747747751</c:v>
                </c:pt>
                <c:pt idx="30">
                  <c:v>0.3516547747747748</c:v>
                </c:pt>
                <c:pt idx="31">
                  <c:v>0.29459131531531535</c:v>
                </c:pt>
                <c:pt idx="32">
                  <c:v>0.50953203603603614</c:v>
                </c:pt>
                <c:pt idx="33">
                  <c:v>0.73833470270270285</c:v>
                </c:pt>
                <c:pt idx="34">
                  <c:v>0.64693383783783798</c:v>
                </c:pt>
                <c:pt idx="35">
                  <c:v>0.60112558558558571</c:v>
                </c:pt>
                <c:pt idx="36">
                  <c:v>0.34912349549549554</c:v>
                </c:pt>
                <c:pt idx="37">
                  <c:v>0.29625949549549552</c:v>
                </c:pt>
                <c:pt idx="38">
                  <c:v>0.58531210810810808</c:v>
                </c:pt>
                <c:pt idx="39">
                  <c:v>0.59897246846846852</c:v>
                </c:pt>
                <c:pt idx="40">
                  <c:v>0.58852493693693708</c:v>
                </c:pt>
                <c:pt idx="41">
                  <c:v>0.47555048648648651</c:v>
                </c:pt>
                <c:pt idx="42">
                  <c:v>0.25389920720720727</c:v>
                </c:pt>
                <c:pt idx="43">
                  <c:v>0.30266702702702708</c:v>
                </c:pt>
                <c:pt idx="44">
                  <c:v>0.68404554954954955</c:v>
                </c:pt>
                <c:pt idx="45">
                  <c:v>0.69534576576576579</c:v>
                </c:pt>
                <c:pt idx="46">
                  <c:v>0.41611628828828839</c:v>
                </c:pt>
                <c:pt idx="47">
                  <c:v>0.55432259459459465</c:v>
                </c:pt>
                <c:pt idx="48">
                  <c:v>0.32617715315315321</c:v>
                </c:pt>
                <c:pt idx="49">
                  <c:v>0.34053034234234236</c:v>
                </c:pt>
                <c:pt idx="50">
                  <c:v>0.58746490090090098</c:v>
                </c:pt>
                <c:pt idx="51">
                  <c:v>0.70599156756756754</c:v>
                </c:pt>
                <c:pt idx="52">
                  <c:v>0.54217765765765769</c:v>
                </c:pt>
                <c:pt idx="53">
                  <c:v>0.63434331531531529</c:v>
                </c:pt>
                <c:pt idx="54">
                  <c:v>0.29124515315315319</c:v>
                </c:pt>
                <c:pt idx="55">
                  <c:v>0.26206634234234238</c:v>
                </c:pt>
                <c:pt idx="56">
                  <c:v>0.73505845045045048</c:v>
                </c:pt>
                <c:pt idx="57">
                  <c:v>0.61025628828828826</c:v>
                </c:pt>
                <c:pt idx="58">
                  <c:v>0.69782486486486495</c:v>
                </c:pt>
                <c:pt idx="59">
                  <c:v>0.72363668468468489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4A-4587-9FF9-4C7EE665B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559664"/>
        <c:axId val="310559992"/>
      </c:scatterChart>
      <c:valAx>
        <c:axId val="31055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reciprocal reflectance 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10559992"/>
        <c:crosses val="autoZero"/>
        <c:crossBetween val="midCat"/>
      </c:valAx>
      <c:valAx>
        <c:axId val="31055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1055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</a:t>
            </a:r>
            <a:r>
              <a:rPr lang="en-US" baseline="0"/>
              <a:t> 450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5379538495188102"/>
                  <c:y val="-0.557345800524934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'25 mA R-1'!$U$3:$U$62</c:f>
              <c:numCache>
                <c:formatCode>General</c:formatCode>
                <c:ptCount val="60"/>
                <c:pt idx="0">
                  <c:v>-3.9865721570771457</c:v>
                </c:pt>
                <c:pt idx="1">
                  <c:v>-4.1348458109566222</c:v>
                </c:pt>
                <c:pt idx="2">
                  <c:v>-3.7116641573501137</c:v>
                </c:pt>
                <c:pt idx="3">
                  <c:v>-4.0286487014752037</c:v>
                </c:pt>
                <c:pt idx="4">
                  <c:v>-3.9140783333517986</c:v>
                </c:pt>
                <c:pt idx="5">
                  <c:v>-3.8647235570706306</c:v>
                </c:pt>
                <c:pt idx="6">
                  <c:v>-3.839871804532013</c:v>
                </c:pt>
                <c:pt idx="7">
                  <c:v>-4.0697021816487107</c:v>
                </c:pt>
                <c:pt idx="8">
                  <c:v>-3.8347727458376908</c:v>
                </c:pt>
                <c:pt idx="9">
                  <c:v>-3.9786434653530991</c:v>
                </c:pt>
                <c:pt idx="10">
                  <c:v>-4.0094005065708966</c:v>
                </c:pt>
                <c:pt idx="11">
                  <c:v>-4.3744354815173709</c:v>
                </c:pt>
                <c:pt idx="12">
                  <c:v>-3.9522098749317451</c:v>
                </c:pt>
                <c:pt idx="13">
                  <c:v>-4.0380934832394573</c:v>
                </c:pt>
                <c:pt idx="14">
                  <c:v>-4.1961111498936372</c:v>
                </c:pt>
                <c:pt idx="15">
                  <c:v>-3.8354715953483671</c:v>
                </c:pt>
                <c:pt idx="16">
                  <c:v>-4.1888679601626198</c:v>
                </c:pt>
                <c:pt idx="17">
                  <c:v>-3.5686697915737513</c:v>
                </c:pt>
                <c:pt idx="18">
                  <c:v>-4.4700137870525394</c:v>
                </c:pt>
                <c:pt idx="19">
                  <c:v>-4.3483529221168649</c:v>
                </c:pt>
                <c:pt idx="20">
                  <c:v>-4.5046845023068549</c:v>
                </c:pt>
                <c:pt idx="21">
                  <c:v>-4.206912716624406</c:v>
                </c:pt>
                <c:pt idx="22">
                  <c:v>-4.2788691933117953</c:v>
                </c:pt>
                <c:pt idx="23">
                  <c:v>-4.6055172536142504</c:v>
                </c:pt>
                <c:pt idx="24">
                  <c:v>-3.9025845995166075</c:v>
                </c:pt>
                <c:pt idx="25">
                  <c:v>-3.7986680297075104</c:v>
                </c:pt>
                <c:pt idx="26">
                  <c:v>-4.2033353468689665</c:v>
                </c:pt>
                <c:pt idx="27">
                  <c:v>-3.9203644304903178</c:v>
                </c:pt>
                <c:pt idx="28">
                  <c:v>-4.1671222840162434</c:v>
                </c:pt>
                <c:pt idx="29">
                  <c:v>-3.8383945521648468</c:v>
                </c:pt>
                <c:pt idx="30">
                  <c:v>-4.0174352585196491</c:v>
                </c:pt>
                <c:pt idx="31">
                  <c:v>-4.522826254514988</c:v>
                </c:pt>
                <c:pt idx="32">
                  <c:v>-4.1370598922301758</c:v>
                </c:pt>
                <c:pt idx="33">
                  <c:v>-4.0781703357380517</c:v>
                </c:pt>
                <c:pt idx="34">
                  <c:v>-3.7905873924348694</c:v>
                </c:pt>
                <c:pt idx="35">
                  <c:v>-3.4109436208122221</c:v>
                </c:pt>
                <c:pt idx="36">
                  <c:v>-3.9197130919405798</c:v>
                </c:pt>
                <c:pt idx="37">
                  <c:v>-4.1197251549116976</c:v>
                </c:pt>
                <c:pt idx="38">
                  <c:v>-3.8416195029157065</c:v>
                </c:pt>
                <c:pt idx="39">
                  <c:v>-3.8342595884868982</c:v>
                </c:pt>
                <c:pt idx="40">
                  <c:v>-3.7320419978071668</c:v>
                </c:pt>
                <c:pt idx="41">
                  <c:v>-4.0247222437333967</c:v>
                </c:pt>
                <c:pt idx="42">
                  <c:v>-4.0417567006574275</c:v>
                </c:pt>
                <c:pt idx="43">
                  <c:v>-3.8791899159225527</c:v>
                </c:pt>
                <c:pt idx="44">
                  <c:v>-3.6521750005828544</c:v>
                </c:pt>
                <c:pt idx="45">
                  <c:v>-3.9982483594279787</c:v>
                </c:pt>
                <c:pt idx="46">
                  <c:v>-3.8184289207649416</c:v>
                </c:pt>
                <c:pt idx="47">
                  <c:v>-4.0821191037122535</c:v>
                </c:pt>
                <c:pt idx="48">
                  <c:v>-3.643787785852953</c:v>
                </c:pt>
                <c:pt idx="49">
                  <c:v>-3.643787785852953</c:v>
                </c:pt>
                <c:pt idx="50">
                  <c:v>-4.1356861697276823</c:v>
                </c:pt>
                <c:pt idx="51">
                  <c:v>-3.7502052876275371</c:v>
                </c:pt>
                <c:pt idx="52">
                  <c:v>-3.9439482882097572</c:v>
                </c:pt>
                <c:pt idx="53">
                  <c:v>-3.8239136499968223</c:v>
                </c:pt>
                <c:pt idx="54">
                  <c:v>-3.9610848179479796</c:v>
                </c:pt>
                <c:pt idx="55">
                  <c:v>-3.7326913735822207</c:v>
                </c:pt>
                <c:pt idx="56">
                  <c:v>-3.7564486377376993</c:v>
                </c:pt>
                <c:pt idx="57">
                  <c:v>-4.1168609414329085</c:v>
                </c:pt>
                <c:pt idx="58">
                  <c:v>-4.1071829869643599</c:v>
                </c:pt>
                <c:pt idx="59">
                  <c:v>-4.2482838038649637</c:v>
                </c:pt>
              </c:numCache>
            </c:numRef>
          </c:xVal>
          <c:yVal>
            <c:numRef>
              <c:f>'25 mA R-1'!$K$3:$K$62</c:f>
              <c:numCache>
                <c:formatCode>General</c:formatCode>
                <c:ptCount val="60"/>
                <c:pt idx="0">
                  <c:v>-0.44772119815260664</c:v>
                </c:pt>
                <c:pt idx="1">
                  <c:v>-0.53235499658313223</c:v>
                </c:pt>
                <c:pt idx="2">
                  <c:v>-0.2189169681335911</c:v>
                </c:pt>
                <c:pt idx="3">
                  <c:v>-0.18918048568913012</c:v>
                </c:pt>
                <c:pt idx="4">
                  <c:v>-0.28333100777120884</c:v>
                </c:pt>
                <c:pt idx="5">
                  <c:v>-0.29375019392656754</c:v>
                </c:pt>
                <c:pt idx="6">
                  <c:v>-0.42210214595000051</c:v>
                </c:pt>
                <c:pt idx="7">
                  <c:v>-0.37289887573746205</c:v>
                </c:pt>
                <c:pt idx="8">
                  <c:v>-0.20577584197605508</c:v>
                </c:pt>
                <c:pt idx="9">
                  <c:v>-0.25436854584867491</c:v>
                </c:pt>
                <c:pt idx="10">
                  <c:v>-0.23443878218497172</c:v>
                </c:pt>
                <c:pt idx="11">
                  <c:v>-0.3000879339910783</c:v>
                </c:pt>
                <c:pt idx="12">
                  <c:v>-0.38447517635894585</c:v>
                </c:pt>
                <c:pt idx="13">
                  <c:v>-0.41076897325296796</c:v>
                </c:pt>
                <c:pt idx="14">
                  <c:v>-0.24422048404345417</c:v>
                </c:pt>
                <c:pt idx="15">
                  <c:v>-0.17909253305160985</c:v>
                </c:pt>
                <c:pt idx="16">
                  <c:v>-0.25458095491521976</c:v>
                </c:pt>
                <c:pt idx="17">
                  <c:v>-0.27002093473407746</c:v>
                </c:pt>
                <c:pt idx="18">
                  <c:v>-0.58550099321214555</c:v>
                </c:pt>
                <c:pt idx="19">
                  <c:v>-0.55172179453514769</c:v>
                </c:pt>
                <c:pt idx="20">
                  <c:v>-0.22616428850272438</c:v>
                </c:pt>
                <c:pt idx="21">
                  <c:v>-0.28600352510314342</c:v>
                </c:pt>
                <c:pt idx="22">
                  <c:v>-0.22202064947838127</c:v>
                </c:pt>
                <c:pt idx="23">
                  <c:v>-0.1165063515847221</c:v>
                </c:pt>
                <c:pt idx="24">
                  <c:v>-0.51826177017208142</c:v>
                </c:pt>
                <c:pt idx="25">
                  <c:v>-0.66851134715349569</c:v>
                </c:pt>
                <c:pt idx="26">
                  <c:v>-0.34478823679349024</c:v>
                </c:pt>
                <c:pt idx="27">
                  <c:v>-0.24491369894615839</c:v>
                </c:pt>
                <c:pt idx="28">
                  <c:v>-0.15616345674398999</c:v>
                </c:pt>
                <c:pt idx="29">
                  <c:v>-0.23626550460341691</c:v>
                </c:pt>
                <c:pt idx="30">
                  <c:v>-0.45388348135235551</c:v>
                </c:pt>
                <c:pt idx="31">
                  <c:v>-0.53078006050163951</c:v>
                </c:pt>
                <c:pt idx="32">
                  <c:v>-0.29282850520754122</c:v>
                </c:pt>
                <c:pt idx="33">
                  <c:v>-0.13174671868561783</c:v>
                </c:pt>
                <c:pt idx="34">
                  <c:v>-0.18914013251707859</c:v>
                </c:pt>
                <c:pt idx="35">
                  <c:v>-0.22103478685061345</c:v>
                </c:pt>
                <c:pt idx="36">
                  <c:v>-0.45702092282523754</c:v>
                </c:pt>
                <c:pt idx="37">
                  <c:v>-0.52832772106552328</c:v>
                </c:pt>
                <c:pt idx="38">
                  <c:v>-0.23261249172359977</c:v>
                </c:pt>
                <c:pt idx="39">
                  <c:v>-0.22259313932523428</c:v>
                </c:pt>
                <c:pt idx="40">
                  <c:v>-0.23023513053565159</c:v>
                </c:pt>
                <c:pt idx="41">
                  <c:v>-0.32280336970749013</c:v>
                </c:pt>
                <c:pt idx="42">
                  <c:v>-0.5953386551958828</c:v>
                </c:pt>
                <c:pt idx="43">
                  <c:v>-0.51903488912008766</c:v>
                </c:pt>
                <c:pt idx="44">
                  <c:v>-0.16491497831002405</c:v>
                </c:pt>
                <c:pt idx="45">
                  <c:v>-0.15779918559290917</c:v>
                </c:pt>
                <c:pt idx="46">
                  <c:v>-0.38078528402615319</c:v>
                </c:pt>
                <c:pt idx="47">
                  <c:v>-0.25623741888586454</c:v>
                </c:pt>
                <c:pt idx="48">
                  <c:v>-0.48654646207871399</c:v>
                </c:pt>
                <c:pt idx="49">
                  <c:v>-0.46784418500009278</c:v>
                </c:pt>
                <c:pt idx="50">
                  <c:v>-0.23101807595055687</c:v>
                </c:pt>
                <c:pt idx="51">
                  <c:v>-0.15120048617304743</c:v>
                </c:pt>
                <c:pt idx="52">
                  <c:v>-0.26585838302243792</c:v>
                </c:pt>
                <c:pt idx="53">
                  <c:v>-0.19767563235132121</c:v>
                </c:pt>
                <c:pt idx="54">
                  <c:v>-0.53574129335255216</c:v>
                </c:pt>
                <c:pt idx="55">
                  <c:v>-0.58158875270322707</c:v>
                </c:pt>
                <c:pt idx="56">
                  <c:v>-0.13367812527118361</c:v>
                </c:pt>
                <c:pt idx="57">
                  <c:v>-0.2144877367697107</c:v>
                </c:pt>
                <c:pt idx="58">
                  <c:v>-0.15625355985034289</c:v>
                </c:pt>
                <c:pt idx="59">
                  <c:v>-0.14047942474162162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8D-4BD1-A7B1-74BE964A7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178160"/>
        <c:axId val="385178488"/>
      </c:scatterChart>
      <c:valAx>
        <c:axId val="38517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reciprocal reflectance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85178488"/>
        <c:crosses val="autoZero"/>
        <c:crossBetween val="midCat"/>
      </c:valAx>
      <c:valAx>
        <c:axId val="38517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chlorophyll content (ug/ml)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8517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600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3746872265966753"/>
                  <c:y val="-0.165578885972586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'mean R-1'!$F$3:$F$62</c:f>
              <c:numCache>
                <c:formatCode>General</c:formatCode>
                <c:ptCount val="60"/>
                <c:pt idx="0">
                  <c:v>4.366097623634007E-5</c:v>
                </c:pt>
                <c:pt idx="1">
                  <c:v>4.5442573747745565E-5</c:v>
                </c:pt>
                <c:pt idx="2">
                  <c:v>1.2227683084293017E-4</c:v>
                </c:pt>
                <c:pt idx="3">
                  <c:v>7.322577142910334E-5</c:v>
                </c:pt>
                <c:pt idx="4">
                  <c:v>7.1647390238277009E-5</c:v>
                </c:pt>
                <c:pt idx="5">
                  <c:v>6.9722733459260511E-5</c:v>
                </c:pt>
                <c:pt idx="6">
                  <c:v>7.0421674723699569E-5</c:v>
                </c:pt>
                <c:pt idx="7">
                  <c:v>5.7154378415810354E-5</c:v>
                </c:pt>
                <c:pt idx="8">
                  <c:v>1.233357195868077E-4</c:v>
                </c:pt>
                <c:pt idx="9">
                  <c:v>6.8638133630671459E-5</c:v>
                </c:pt>
                <c:pt idx="10">
                  <c:v>7.4855338714473801E-5</c:v>
                </c:pt>
                <c:pt idx="11">
                  <c:v>2.4130363513573509E-5</c:v>
                </c:pt>
                <c:pt idx="12">
                  <c:v>6.44047272805668E-5</c:v>
                </c:pt>
                <c:pt idx="13">
                  <c:v>4.7483051005288927E-5</c:v>
                </c:pt>
                <c:pt idx="14">
                  <c:v>5.1308018918683119E-5</c:v>
                </c:pt>
                <c:pt idx="15">
                  <c:v>8.8260951681110652E-5</c:v>
                </c:pt>
                <c:pt idx="16">
                  <c:v>5.9120436756275897E-5</c:v>
                </c:pt>
                <c:pt idx="17">
                  <c:v>1.0034787966591587E-4</c:v>
                </c:pt>
                <c:pt idx="18">
                  <c:v>1.8205731084376949E-5</c:v>
                </c:pt>
                <c:pt idx="19">
                  <c:v>3.306510968799371E-5</c:v>
                </c:pt>
                <c:pt idx="20">
                  <c:v>2.8275445011051056E-5</c:v>
                </c:pt>
                <c:pt idx="21">
                  <c:v>3.4284735596590637E-5</c:v>
                </c:pt>
                <c:pt idx="22">
                  <c:v>4.198349104185052E-5</c:v>
                </c:pt>
                <c:pt idx="23">
                  <c:v>2.0814666018297344E-5</c:v>
                </c:pt>
                <c:pt idx="24">
                  <c:v>5.2762867905485443E-5</c:v>
                </c:pt>
                <c:pt idx="25">
                  <c:v>4.8279368219293127E-5</c:v>
                </c:pt>
                <c:pt idx="26">
                  <c:v>4.1614448635586463E-5</c:v>
                </c:pt>
                <c:pt idx="27">
                  <c:v>6.6392318197112618E-5</c:v>
                </c:pt>
                <c:pt idx="28">
                  <c:v>5.2119663676302148E-5</c:v>
                </c:pt>
                <c:pt idx="29">
                  <c:v>1.1898381342524491E-4</c:v>
                </c:pt>
                <c:pt idx="30">
                  <c:v>6.190138904275518E-5</c:v>
                </c:pt>
                <c:pt idx="31">
                  <c:v>1.9701291597180223E-5</c:v>
                </c:pt>
                <c:pt idx="32">
                  <c:v>5.6242063966288268E-5</c:v>
                </c:pt>
                <c:pt idx="33">
                  <c:v>7.3983316474814548E-5</c:v>
                </c:pt>
                <c:pt idx="34">
                  <c:v>1.1640692764625263E-4</c:v>
                </c:pt>
                <c:pt idx="35">
                  <c:v>1.9000573025614831E-4</c:v>
                </c:pt>
                <c:pt idx="36">
                  <c:v>6.2845872659514785E-5</c:v>
                </c:pt>
                <c:pt idx="37">
                  <c:v>3.9532836238685266E-5</c:v>
                </c:pt>
                <c:pt idx="38">
                  <c:v>1.0052569554024896E-4</c:v>
                </c:pt>
                <c:pt idx="39">
                  <c:v>1.3674655112537042E-4</c:v>
                </c:pt>
                <c:pt idx="40">
                  <c:v>9.1322218937880985E-5</c:v>
                </c:pt>
                <c:pt idx="41">
                  <c:v>7.7388442255618884E-5</c:v>
                </c:pt>
                <c:pt idx="42">
                  <c:v>5.5038429108232519E-5</c:v>
                </c:pt>
                <c:pt idx="43">
                  <c:v>6.4660731687264523E-5</c:v>
                </c:pt>
                <c:pt idx="44">
                  <c:v>1.4213626061737806E-4</c:v>
                </c:pt>
                <c:pt idx="45">
                  <c:v>8.4034400532582147E-5</c:v>
                </c:pt>
                <c:pt idx="46">
                  <c:v>7.5469565570642516E-5</c:v>
                </c:pt>
                <c:pt idx="47">
                  <c:v>5.7920822940612344E-5</c:v>
                </c:pt>
                <c:pt idx="48">
                  <c:v>9.230742603130066E-5</c:v>
                </c:pt>
                <c:pt idx="49">
                  <c:v>6.5446808281643409E-5</c:v>
                </c:pt>
                <c:pt idx="50">
                  <c:v>4.7731490929454357E-5</c:v>
                </c:pt>
                <c:pt idx="51">
                  <c:v>1.0073419639040704E-4</c:v>
                </c:pt>
                <c:pt idx="52">
                  <c:v>7.5774518759144741E-5</c:v>
                </c:pt>
                <c:pt idx="53">
                  <c:v>1.8303563871555591E-4</c:v>
                </c:pt>
                <c:pt idx="54">
                  <c:v>6.7011808726234878E-5</c:v>
                </c:pt>
                <c:pt idx="55">
                  <c:v>6.9455169056287529E-5</c:v>
                </c:pt>
                <c:pt idx="56">
                  <c:v>1.1876193943028405E-4</c:v>
                </c:pt>
                <c:pt idx="57">
                  <c:v>7.6367687323329676E-5</c:v>
                </c:pt>
                <c:pt idx="58">
                  <c:v>5.1661389145789911E-5</c:v>
                </c:pt>
                <c:pt idx="59">
                  <c:v>5.5753887937044936E-5</c:v>
                </c:pt>
              </c:numCache>
            </c:numRef>
          </c:xVal>
          <c:yVal>
            <c:numRef>
              <c:f>'mean R-1'!$A$3:$A$62</c:f>
              <c:numCache>
                <c:formatCode>General</c:formatCode>
                <c:ptCount val="60"/>
                <c:pt idx="0">
                  <c:v>0.35668003603603604</c:v>
                </c:pt>
                <c:pt idx="1">
                  <c:v>0.29352493693693693</c:v>
                </c:pt>
                <c:pt idx="2">
                  <c:v>0.60406410810810807</c:v>
                </c:pt>
                <c:pt idx="3">
                  <c:v>0.64687372972972979</c:v>
                </c:pt>
                <c:pt idx="4">
                  <c:v>0.52079762162162169</c:v>
                </c:pt>
                <c:pt idx="5">
                  <c:v>0.50845181981981979</c:v>
                </c:pt>
                <c:pt idx="6">
                  <c:v>0.37835358558558563</c:v>
                </c:pt>
                <c:pt idx="7">
                  <c:v>0.4237416216216216</c:v>
                </c:pt>
                <c:pt idx="8">
                  <c:v>0.62262156396396406</c:v>
                </c:pt>
                <c:pt idx="9">
                  <c:v>0.55671311711711724</c:v>
                </c:pt>
                <c:pt idx="10">
                  <c:v>0.58285592792792795</c:v>
                </c:pt>
                <c:pt idx="11">
                  <c:v>0.5010857657657658</c:v>
                </c:pt>
                <c:pt idx="12">
                  <c:v>0.4125958198198198</c:v>
                </c:pt>
                <c:pt idx="13">
                  <c:v>0.38835690090090097</c:v>
                </c:pt>
                <c:pt idx="14">
                  <c:v>0.56987488288288302</c:v>
                </c:pt>
                <c:pt idx="15">
                  <c:v>0.6620754234234234</c:v>
                </c:pt>
                <c:pt idx="16">
                  <c:v>0.55644090090090104</c:v>
                </c:pt>
                <c:pt idx="17">
                  <c:v>0.53700590990990993</c:v>
                </c:pt>
                <c:pt idx="18">
                  <c:v>0.25971618018018022</c:v>
                </c:pt>
                <c:pt idx="19">
                  <c:v>0.28072313513513514</c:v>
                </c:pt>
                <c:pt idx="20">
                  <c:v>0.59406738738738751</c:v>
                </c:pt>
                <c:pt idx="21">
                  <c:v>0.51760263063063072</c:v>
                </c:pt>
                <c:pt idx="22">
                  <c:v>0.59976255855855864</c:v>
                </c:pt>
                <c:pt idx="23">
                  <c:v>0.76470450450450456</c:v>
                </c:pt>
                <c:pt idx="24">
                  <c:v>0.30320630630630629</c:v>
                </c:pt>
                <c:pt idx="25">
                  <c:v>0.21453030630630629</c:v>
                </c:pt>
                <c:pt idx="26">
                  <c:v>0.45207632432432432</c:v>
                </c:pt>
                <c:pt idx="27">
                  <c:v>0.56896598198198201</c:v>
                </c:pt>
                <c:pt idx="28">
                  <c:v>0.69796965765765773</c:v>
                </c:pt>
                <c:pt idx="29">
                  <c:v>0.58040947747747751</c:v>
                </c:pt>
                <c:pt idx="30">
                  <c:v>0.3516547747747748</c:v>
                </c:pt>
                <c:pt idx="31">
                  <c:v>0.29459131531531535</c:v>
                </c:pt>
                <c:pt idx="32">
                  <c:v>0.50953203603603614</c:v>
                </c:pt>
                <c:pt idx="33">
                  <c:v>0.73833470270270285</c:v>
                </c:pt>
                <c:pt idx="34">
                  <c:v>0.64693383783783798</c:v>
                </c:pt>
                <c:pt idx="35">
                  <c:v>0.60112558558558571</c:v>
                </c:pt>
                <c:pt idx="36">
                  <c:v>0.34912349549549554</c:v>
                </c:pt>
                <c:pt idx="37">
                  <c:v>0.29625949549549552</c:v>
                </c:pt>
                <c:pt idx="38">
                  <c:v>0.58531210810810808</c:v>
                </c:pt>
                <c:pt idx="39">
                  <c:v>0.59897246846846852</c:v>
                </c:pt>
                <c:pt idx="40">
                  <c:v>0.58852493693693708</c:v>
                </c:pt>
                <c:pt idx="41">
                  <c:v>0.47555048648648651</c:v>
                </c:pt>
                <c:pt idx="42">
                  <c:v>0.25389920720720727</c:v>
                </c:pt>
                <c:pt idx="43">
                  <c:v>0.30266702702702708</c:v>
                </c:pt>
                <c:pt idx="44">
                  <c:v>0.68404554954954955</c:v>
                </c:pt>
                <c:pt idx="45">
                  <c:v>0.69534576576576579</c:v>
                </c:pt>
                <c:pt idx="46">
                  <c:v>0.41611628828828839</c:v>
                </c:pt>
                <c:pt idx="47">
                  <c:v>0.55432259459459465</c:v>
                </c:pt>
                <c:pt idx="48">
                  <c:v>0.32617715315315321</c:v>
                </c:pt>
                <c:pt idx="49">
                  <c:v>0.34053034234234236</c:v>
                </c:pt>
                <c:pt idx="50">
                  <c:v>0.58746490090090098</c:v>
                </c:pt>
                <c:pt idx="51">
                  <c:v>0.70599156756756754</c:v>
                </c:pt>
                <c:pt idx="52">
                  <c:v>0.54217765765765769</c:v>
                </c:pt>
                <c:pt idx="53">
                  <c:v>0.63434331531531529</c:v>
                </c:pt>
                <c:pt idx="54">
                  <c:v>0.29124515315315319</c:v>
                </c:pt>
                <c:pt idx="55">
                  <c:v>0.26206634234234238</c:v>
                </c:pt>
                <c:pt idx="56">
                  <c:v>0.73505845045045048</c:v>
                </c:pt>
                <c:pt idx="57">
                  <c:v>0.61025628828828826</c:v>
                </c:pt>
                <c:pt idx="58">
                  <c:v>0.69782486486486495</c:v>
                </c:pt>
                <c:pt idx="59">
                  <c:v>0.72363668468468489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EF-4BE8-9399-0C2EBA899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308856"/>
        <c:axId val="453303280"/>
      </c:scatterChart>
      <c:valAx>
        <c:axId val="453308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reciprocal reflectance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3303280"/>
        <c:crosses val="autoZero"/>
        <c:crossBetween val="midCat"/>
      </c:valAx>
      <c:valAx>
        <c:axId val="45330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chlorophyll contennt (ug/ml)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3308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500</a:t>
            </a:r>
            <a:r>
              <a:rPr lang="en-US" baseline="0"/>
              <a:t>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63014698162729654"/>
                  <c:y val="-0.283093467483231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'25 mA R-1'!$V$3:$V$62</c:f>
              <c:numCache>
                <c:formatCode>General</c:formatCode>
                <c:ptCount val="60"/>
                <c:pt idx="0">
                  <c:v>-3.7799611273007403</c:v>
                </c:pt>
                <c:pt idx="1">
                  <c:v>-3.8549419771993199</c:v>
                </c:pt>
                <c:pt idx="2">
                  <c:v>-3.5280548283869595</c:v>
                </c:pt>
                <c:pt idx="3">
                  <c:v>-3.5296552383651036</c:v>
                </c:pt>
                <c:pt idx="4">
                  <c:v>-3.7308170143778767</c:v>
                </c:pt>
                <c:pt idx="5">
                  <c:v>-3.5934224352734585</c:v>
                </c:pt>
                <c:pt idx="6">
                  <c:v>-3.8480454284348191</c:v>
                </c:pt>
                <c:pt idx="7">
                  <c:v>-3.8700057519452526</c:v>
                </c:pt>
                <c:pt idx="8">
                  <c:v>-3.6881037225914501</c:v>
                </c:pt>
                <c:pt idx="9">
                  <c:v>-3.9374794423903667</c:v>
                </c:pt>
                <c:pt idx="10">
                  <c:v>-3.4912682120903931</c:v>
                </c:pt>
                <c:pt idx="11">
                  <c:v>-4.1926335355895086</c:v>
                </c:pt>
                <c:pt idx="12">
                  <c:v>-4.0335288935630977</c:v>
                </c:pt>
                <c:pt idx="13">
                  <c:v>-3.7796441967882082</c:v>
                </c:pt>
                <c:pt idx="14">
                  <c:v>-3.9088158795784675</c:v>
                </c:pt>
                <c:pt idx="15">
                  <c:v>-3.6156421106707599</c:v>
                </c:pt>
                <c:pt idx="16">
                  <c:v>-4.1102144702408179</c:v>
                </c:pt>
                <c:pt idx="17">
                  <c:v>-3.592447743252523</c:v>
                </c:pt>
                <c:pt idx="18">
                  <c:v>-4.2179139992607464</c:v>
                </c:pt>
                <c:pt idx="19">
                  <c:v>-4.290114834401658</c:v>
                </c:pt>
                <c:pt idx="20">
                  <c:v>-4.2174707522528614</c:v>
                </c:pt>
                <c:pt idx="21">
                  <c:v>-4.1585412391638119</c:v>
                </c:pt>
                <c:pt idx="22">
                  <c:v>-3.8634332965346698</c:v>
                </c:pt>
                <c:pt idx="23">
                  <c:v>-4.4082599588817528</c:v>
                </c:pt>
                <c:pt idx="24">
                  <c:v>-3.7619573109882869</c:v>
                </c:pt>
                <c:pt idx="25">
                  <c:v>-3.7812791586921373</c:v>
                </c:pt>
                <c:pt idx="26">
                  <c:v>-3.969312330126948</c:v>
                </c:pt>
                <c:pt idx="27">
                  <c:v>-3.7827506238892847</c:v>
                </c:pt>
                <c:pt idx="28">
                  <c:v>-4.0476961826885089</c:v>
                </c:pt>
                <c:pt idx="29">
                  <c:v>-3.4154203973830546</c:v>
                </c:pt>
                <c:pt idx="30">
                  <c:v>-3.8434165510787248</c:v>
                </c:pt>
                <c:pt idx="31">
                  <c:v>-4.2170077297187811</c:v>
                </c:pt>
                <c:pt idx="32">
                  <c:v>-4.1175326462012416</c:v>
                </c:pt>
                <c:pt idx="33">
                  <c:v>-3.7936817309740358</c:v>
                </c:pt>
                <c:pt idx="34">
                  <c:v>-3.1438073261324782</c:v>
                </c:pt>
                <c:pt idx="35">
                  <c:v>-3.2897068445934359</c:v>
                </c:pt>
                <c:pt idx="36">
                  <c:v>-3.5805780013266468</c:v>
                </c:pt>
                <c:pt idx="37">
                  <c:v>-3.9687656871683408</c:v>
                </c:pt>
                <c:pt idx="38">
                  <c:v>-3.7946527472373117</c:v>
                </c:pt>
                <c:pt idx="39">
                  <c:v>-3.2870866450380221</c:v>
                </c:pt>
                <c:pt idx="40">
                  <c:v>-3.6544059291898696</c:v>
                </c:pt>
                <c:pt idx="41">
                  <c:v>-3.7553579845089695</c:v>
                </c:pt>
                <c:pt idx="42">
                  <c:v>-3.8070813944923585</c:v>
                </c:pt>
                <c:pt idx="43">
                  <c:v>-3.9399705464432579</c:v>
                </c:pt>
                <c:pt idx="44">
                  <c:v>-3.2730651845063159</c:v>
                </c:pt>
                <c:pt idx="45">
                  <c:v>-3.3446883112941417</c:v>
                </c:pt>
                <c:pt idx="46">
                  <c:v>-3.7114097973121001</c:v>
                </c:pt>
                <c:pt idx="47">
                  <c:v>-3.558464175423151</c:v>
                </c:pt>
                <c:pt idx="48">
                  <c:v>-3.8893519336688214</c:v>
                </c:pt>
                <c:pt idx="49">
                  <c:v>-3.8893519336688214</c:v>
                </c:pt>
                <c:pt idx="50">
                  <c:v>-3.5911448035859905</c:v>
                </c:pt>
                <c:pt idx="51">
                  <c:v>-3.742484459951402</c:v>
                </c:pt>
                <c:pt idx="52">
                  <c:v>-3.4598803012764798</c:v>
                </c:pt>
                <c:pt idx="53">
                  <c:v>-3.255407081037565</c:v>
                </c:pt>
                <c:pt idx="54">
                  <c:v>-3.8766915604393661</c:v>
                </c:pt>
                <c:pt idx="55">
                  <c:v>-3.6456463303214051</c:v>
                </c:pt>
                <c:pt idx="56">
                  <c:v>-3.2839545349584864</c:v>
                </c:pt>
                <c:pt idx="57">
                  <c:v>-3.7447234776541567</c:v>
                </c:pt>
                <c:pt idx="58">
                  <c:v>-3.9690391085489303</c:v>
                </c:pt>
                <c:pt idx="59">
                  <c:v>-3.8900900882201448</c:v>
                </c:pt>
              </c:numCache>
            </c:numRef>
          </c:xVal>
          <c:yVal>
            <c:numRef>
              <c:f>'25 mA R-1'!$K$3:$K$62</c:f>
              <c:numCache>
                <c:formatCode>General</c:formatCode>
                <c:ptCount val="60"/>
                <c:pt idx="0">
                  <c:v>-0.44772119815260664</c:v>
                </c:pt>
                <c:pt idx="1">
                  <c:v>-0.53235499658313223</c:v>
                </c:pt>
                <c:pt idx="2">
                  <c:v>-0.2189169681335911</c:v>
                </c:pt>
                <c:pt idx="3">
                  <c:v>-0.18918048568913012</c:v>
                </c:pt>
                <c:pt idx="4">
                  <c:v>-0.28333100777120884</c:v>
                </c:pt>
                <c:pt idx="5">
                  <c:v>-0.29375019392656754</c:v>
                </c:pt>
                <c:pt idx="6">
                  <c:v>-0.42210214595000051</c:v>
                </c:pt>
                <c:pt idx="7">
                  <c:v>-0.37289887573746205</c:v>
                </c:pt>
                <c:pt idx="8">
                  <c:v>-0.20577584197605508</c:v>
                </c:pt>
                <c:pt idx="9">
                  <c:v>-0.25436854584867491</c:v>
                </c:pt>
                <c:pt idx="10">
                  <c:v>-0.23443878218497172</c:v>
                </c:pt>
                <c:pt idx="11">
                  <c:v>-0.3000879339910783</c:v>
                </c:pt>
                <c:pt idx="12">
                  <c:v>-0.38447517635894585</c:v>
                </c:pt>
                <c:pt idx="13">
                  <c:v>-0.41076897325296796</c:v>
                </c:pt>
                <c:pt idx="14">
                  <c:v>-0.24422048404345417</c:v>
                </c:pt>
                <c:pt idx="15">
                  <c:v>-0.17909253305160985</c:v>
                </c:pt>
                <c:pt idx="16">
                  <c:v>-0.25458095491521976</c:v>
                </c:pt>
                <c:pt idx="17">
                  <c:v>-0.27002093473407746</c:v>
                </c:pt>
                <c:pt idx="18">
                  <c:v>-0.58550099321214555</c:v>
                </c:pt>
                <c:pt idx="19">
                  <c:v>-0.55172179453514769</c:v>
                </c:pt>
                <c:pt idx="20">
                  <c:v>-0.22616428850272438</c:v>
                </c:pt>
                <c:pt idx="21">
                  <c:v>-0.28600352510314342</c:v>
                </c:pt>
                <c:pt idx="22">
                  <c:v>-0.22202064947838127</c:v>
                </c:pt>
                <c:pt idx="23">
                  <c:v>-0.1165063515847221</c:v>
                </c:pt>
                <c:pt idx="24">
                  <c:v>-0.51826177017208142</c:v>
                </c:pt>
                <c:pt idx="25">
                  <c:v>-0.66851134715349569</c:v>
                </c:pt>
                <c:pt idx="26">
                  <c:v>-0.34478823679349024</c:v>
                </c:pt>
                <c:pt idx="27">
                  <c:v>-0.24491369894615839</c:v>
                </c:pt>
                <c:pt idx="28">
                  <c:v>-0.15616345674398999</c:v>
                </c:pt>
                <c:pt idx="29">
                  <c:v>-0.23626550460341691</c:v>
                </c:pt>
                <c:pt idx="30">
                  <c:v>-0.45388348135235551</c:v>
                </c:pt>
                <c:pt idx="31">
                  <c:v>-0.53078006050163951</c:v>
                </c:pt>
                <c:pt idx="32">
                  <c:v>-0.29282850520754122</c:v>
                </c:pt>
                <c:pt idx="33">
                  <c:v>-0.13174671868561783</c:v>
                </c:pt>
                <c:pt idx="34">
                  <c:v>-0.18914013251707859</c:v>
                </c:pt>
                <c:pt idx="35">
                  <c:v>-0.22103478685061345</c:v>
                </c:pt>
                <c:pt idx="36">
                  <c:v>-0.45702092282523754</c:v>
                </c:pt>
                <c:pt idx="37">
                  <c:v>-0.52832772106552328</c:v>
                </c:pt>
                <c:pt idx="38">
                  <c:v>-0.23261249172359977</c:v>
                </c:pt>
                <c:pt idx="39">
                  <c:v>-0.22259313932523428</c:v>
                </c:pt>
                <c:pt idx="40">
                  <c:v>-0.23023513053565159</c:v>
                </c:pt>
                <c:pt idx="41">
                  <c:v>-0.32280336970749013</c:v>
                </c:pt>
                <c:pt idx="42">
                  <c:v>-0.5953386551958828</c:v>
                </c:pt>
                <c:pt idx="43">
                  <c:v>-0.51903488912008766</c:v>
                </c:pt>
                <c:pt idx="44">
                  <c:v>-0.16491497831002405</c:v>
                </c:pt>
                <c:pt idx="45">
                  <c:v>-0.15779918559290917</c:v>
                </c:pt>
                <c:pt idx="46">
                  <c:v>-0.38078528402615319</c:v>
                </c:pt>
                <c:pt idx="47">
                  <c:v>-0.25623741888586454</c:v>
                </c:pt>
                <c:pt idx="48">
                  <c:v>-0.48654646207871399</c:v>
                </c:pt>
                <c:pt idx="49">
                  <c:v>-0.46784418500009278</c:v>
                </c:pt>
                <c:pt idx="50">
                  <c:v>-0.23101807595055687</c:v>
                </c:pt>
                <c:pt idx="51">
                  <c:v>-0.15120048617304743</c:v>
                </c:pt>
                <c:pt idx="52">
                  <c:v>-0.26585838302243792</c:v>
                </c:pt>
                <c:pt idx="53">
                  <c:v>-0.19767563235132121</c:v>
                </c:pt>
                <c:pt idx="54">
                  <c:v>-0.53574129335255216</c:v>
                </c:pt>
                <c:pt idx="55">
                  <c:v>-0.58158875270322707</c:v>
                </c:pt>
                <c:pt idx="56">
                  <c:v>-0.13367812527118361</c:v>
                </c:pt>
                <c:pt idx="57">
                  <c:v>-0.2144877367697107</c:v>
                </c:pt>
                <c:pt idx="58">
                  <c:v>-0.15625355985034289</c:v>
                </c:pt>
                <c:pt idx="59">
                  <c:v>-0.14047942474162162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76-4B27-9CB8-BED432B8B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996136"/>
        <c:axId val="451995808"/>
      </c:scatterChart>
      <c:valAx>
        <c:axId val="45199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reciprocal reflectance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1995808"/>
        <c:crosses val="autoZero"/>
        <c:crossBetween val="midCat"/>
      </c:valAx>
      <c:valAx>
        <c:axId val="4519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chlorophyll content(ug/ml)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1996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550</a:t>
            </a:r>
            <a:r>
              <a:rPr lang="en-US" baseline="0"/>
              <a:t>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63404527559055113"/>
                  <c:y val="-0.243117891513560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'25 mA R-1'!$W$3:$W$62</c:f>
              <c:numCache>
                <c:formatCode>General</c:formatCode>
                <c:ptCount val="60"/>
                <c:pt idx="0">
                  <c:v>-4.2095701914576642</c:v>
                </c:pt>
                <c:pt idx="1">
                  <c:v>-4.2323917928220984</c:v>
                </c:pt>
                <c:pt idx="2">
                  <c:v>-3.8760914898663281</c:v>
                </c:pt>
                <c:pt idx="3">
                  <c:v>-3.8173311928451272</c:v>
                </c:pt>
                <c:pt idx="4">
                  <c:v>-4.0484187729857748</c:v>
                </c:pt>
                <c:pt idx="5">
                  <c:v>-3.93714546210659</c:v>
                </c:pt>
                <c:pt idx="6">
                  <c:v>-3.9988140766947504</c:v>
                </c:pt>
                <c:pt idx="7">
                  <c:v>-4.0904517127295748</c:v>
                </c:pt>
                <c:pt idx="8">
                  <c:v>-3.987107905190062</c:v>
                </c:pt>
                <c:pt idx="9">
                  <c:v>-4.1963371841791242</c:v>
                </c:pt>
                <c:pt idx="10">
                  <c:v>-3.9135687044311056</c:v>
                </c:pt>
                <c:pt idx="11">
                  <c:v>-4.6048137944714451</c:v>
                </c:pt>
                <c:pt idx="12">
                  <c:v>-4.2074606206344889</c:v>
                </c:pt>
                <c:pt idx="13">
                  <c:v>-4.1725622419719235</c:v>
                </c:pt>
                <c:pt idx="14">
                  <c:v>-4.2082772940493633</c:v>
                </c:pt>
                <c:pt idx="15">
                  <c:v>-3.989404046519748</c:v>
                </c:pt>
                <c:pt idx="16">
                  <c:v>-4.3054674652092295</c:v>
                </c:pt>
                <c:pt idx="17">
                  <c:v>-4.0165474442995466</c:v>
                </c:pt>
                <c:pt idx="18">
                  <c:v>-4.575335843398876</c:v>
                </c:pt>
                <c:pt idx="19">
                  <c:v>-4.6654482547504275</c:v>
                </c:pt>
                <c:pt idx="20">
                  <c:v>-4.5007631566816748</c:v>
                </c:pt>
                <c:pt idx="21">
                  <c:v>-4.5031354490864048</c:v>
                </c:pt>
                <c:pt idx="22">
                  <c:v>-4.3221592673657518</c:v>
                </c:pt>
                <c:pt idx="23">
                  <c:v>-4.5882518929607983</c:v>
                </c:pt>
                <c:pt idx="24">
                  <c:v>-4.2375458624442333</c:v>
                </c:pt>
                <c:pt idx="25">
                  <c:v>-4.2692565280862</c:v>
                </c:pt>
                <c:pt idx="26">
                  <c:v>-4.2297663330807307</c:v>
                </c:pt>
                <c:pt idx="27">
                  <c:v>-4.1660039382997134</c:v>
                </c:pt>
                <c:pt idx="28">
                  <c:v>-4.2071050558840977</c:v>
                </c:pt>
                <c:pt idx="29">
                  <c:v>-3.7974206812140001</c:v>
                </c:pt>
                <c:pt idx="30">
                  <c:v>-4.1493645681162388</c:v>
                </c:pt>
                <c:pt idx="31">
                  <c:v>-4.5829997509696705</c:v>
                </c:pt>
                <c:pt idx="32">
                  <c:v>-4.3307926010435924</c:v>
                </c:pt>
                <c:pt idx="33">
                  <c:v>-4.056619241456394</c:v>
                </c:pt>
                <c:pt idx="34">
                  <c:v>-3.5691906851870603</c:v>
                </c:pt>
                <c:pt idx="35">
                  <c:v>-3.7758337091158269</c:v>
                </c:pt>
                <c:pt idx="36">
                  <c:v>-4.1929143931803976</c:v>
                </c:pt>
                <c:pt idx="37">
                  <c:v>-4.3707295792946166</c:v>
                </c:pt>
                <c:pt idx="38">
                  <c:v>-3.9971733095713731</c:v>
                </c:pt>
                <c:pt idx="39">
                  <c:v>-3.7207810022872754</c:v>
                </c:pt>
                <c:pt idx="40">
                  <c:v>-4.0363344094136666</c:v>
                </c:pt>
                <c:pt idx="41">
                  <c:v>-4.0648898403597133</c:v>
                </c:pt>
                <c:pt idx="42">
                  <c:v>-4.2238174974710754</c:v>
                </c:pt>
                <c:pt idx="43">
                  <c:v>-4.2207087828162191</c:v>
                </c:pt>
                <c:pt idx="44">
                  <c:v>-3.7384030095703711</c:v>
                </c:pt>
                <c:pt idx="45">
                  <c:v>-3.7098540398697901</c:v>
                </c:pt>
                <c:pt idx="46">
                  <c:v>-4.1004332802262029</c:v>
                </c:pt>
                <c:pt idx="47">
                  <c:v>-3.9437836077964592</c:v>
                </c:pt>
                <c:pt idx="48">
                  <c:v>-4.2529070256317008</c:v>
                </c:pt>
                <c:pt idx="49">
                  <c:v>-4.2529070256317008</c:v>
                </c:pt>
                <c:pt idx="50">
                  <c:v>-4.0045225543303751</c:v>
                </c:pt>
                <c:pt idx="51">
                  <c:v>-4.0471353894606548</c:v>
                </c:pt>
                <c:pt idx="52">
                  <c:v>-3.8800372709328546</c:v>
                </c:pt>
                <c:pt idx="53">
                  <c:v>-3.631755661200387</c:v>
                </c:pt>
                <c:pt idx="54">
                  <c:v>-4.259246502367219</c:v>
                </c:pt>
                <c:pt idx="55">
                  <c:v>-4.159880781311684</c:v>
                </c:pt>
                <c:pt idx="56">
                  <c:v>-3.763958592533446</c:v>
                </c:pt>
                <c:pt idx="57">
                  <c:v>-4.0686000070751804</c:v>
                </c:pt>
                <c:pt idx="58">
                  <c:v>-4.246051060056411</c:v>
                </c:pt>
                <c:pt idx="59">
                  <c:v>-4.1698771882883179</c:v>
                </c:pt>
              </c:numCache>
            </c:numRef>
          </c:xVal>
          <c:yVal>
            <c:numRef>
              <c:f>'25 mA R-1'!$K$3:$K$62</c:f>
              <c:numCache>
                <c:formatCode>General</c:formatCode>
                <c:ptCount val="60"/>
                <c:pt idx="0">
                  <c:v>-0.44772119815260664</c:v>
                </c:pt>
                <c:pt idx="1">
                  <c:v>-0.53235499658313223</c:v>
                </c:pt>
                <c:pt idx="2">
                  <c:v>-0.2189169681335911</c:v>
                </c:pt>
                <c:pt idx="3">
                  <c:v>-0.18918048568913012</c:v>
                </c:pt>
                <c:pt idx="4">
                  <c:v>-0.28333100777120884</c:v>
                </c:pt>
                <c:pt idx="5">
                  <c:v>-0.29375019392656754</c:v>
                </c:pt>
                <c:pt idx="6">
                  <c:v>-0.42210214595000051</c:v>
                </c:pt>
                <c:pt idx="7">
                  <c:v>-0.37289887573746205</c:v>
                </c:pt>
                <c:pt idx="8">
                  <c:v>-0.20577584197605508</c:v>
                </c:pt>
                <c:pt idx="9">
                  <c:v>-0.25436854584867491</c:v>
                </c:pt>
                <c:pt idx="10">
                  <c:v>-0.23443878218497172</c:v>
                </c:pt>
                <c:pt idx="11">
                  <c:v>-0.3000879339910783</c:v>
                </c:pt>
                <c:pt idx="12">
                  <c:v>-0.38447517635894585</c:v>
                </c:pt>
                <c:pt idx="13">
                  <c:v>-0.41076897325296796</c:v>
                </c:pt>
                <c:pt idx="14">
                  <c:v>-0.24422048404345417</c:v>
                </c:pt>
                <c:pt idx="15">
                  <c:v>-0.17909253305160985</c:v>
                </c:pt>
                <c:pt idx="16">
                  <c:v>-0.25458095491521976</c:v>
                </c:pt>
                <c:pt idx="17">
                  <c:v>-0.27002093473407746</c:v>
                </c:pt>
                <c:pt idx="18">
                  <c:v>-0.58550099321214555</c:v>
                </c:pt>
                <c:pt idx="19">
                  <c:v>-0.55172179453514769</c:v>
                </c:pt>
                <c:pt idx="20">
                  <c:v>-0.22616428850272438</c:v>
                </c:pt>
                <c:pt idx="21">
                  <c:v>-0.28600352510314342</c:v>
                </c:pt>
                <c:pt idx="22">
                  <c:v>-0.22202064947838127</c:v>
                </c:pt>
                <c:pt idx="23">
                  <c:v>-0.1165063515847221</c:v>
                </c:pt>
                <c:pt idx="24">
                  <c:v>-0.51826177017208142</c:v>
                </c:pt>
                <c:pt idx="25">
                  <c:v>-0.66851134715349569</c:v>
                </c:pt>
                <c:pt idx="26">
                  <c:v>-0.34478823679349024</c:v>
                </c:pt>
                <c:pt idx="27">
                  <c:v>-0.24491369894615839</c:v>
                </c:pt>
                <c:pt idx="28">
                  <c:v>-0.15616345674398999</c:v>
                </c:pt>
                <c:pt idx="29">
                  <c:v>-0.23626550460341691</c:v>
                </c:pt>
                <c:pt idx="30">
                  <c:v>-0.45388348135235551</c:v>
                </c:pt>
                <c:pt idx="31">
                  <c:v>-0.53078006050163951</c:v>
                </c:pt>
                <c:pt idx="32">
                  <c:v>-0.29282850520754122</c:v>
                </c:pt>
                <c:pt idx="33">
                  <c:v>-0.13174671868561783</c:v>
                </c:pt>
                <c:pt idx="34">
                  <c:v>-0.18914013251707859</c:v>
                </c:pt>
                <c:pt idx="35">
                  <c:v>-0.22103478685061345</c:v>
                </c:pt>
                <c:pt idx="36">
                  <c:v>-0.45702092282523754</c:v>
                </c:pt>
                <c:pt idx="37">
                  <c:v>-0.52832772106552328</c:v>
                </c:pt>
                <c:pt idx="38">
                  <c:v>-0.23261249172359977</c:v>
                </c:pt>
                <c:pt idx="39">
                  <c:v>-0.22259313932523428</c:v>
                </c:pt>
                <c:pt idx="40">
                  <c:v>-0.23023513053565159</c:v>
                </c:pt>
                <c:pt idx="41">
                  <c:v>-0.32280336970749013</c:v>
                </c:pt>
                <c:pt idx="42">
                  <c:v>-0.5953386551958828</c:v>
                </c:pt>
                <c:pt idx="43">
                  <c:v>-0.51903488912008766</c:v>
                </c:pt>
                <c:pt idx="44">
                  <c:v>-0.16491497831002405</c:v>
                </c:pt>
                <c:pt idx="45">
                  <c:v>-0.15779918559290917</c:v>
                </c:pt>
                <c:pt idx="46">
                  <c:v>-0.38078528402615319</c:v>
                </c:pt>
                <c:pt idx="47">
                  <c:v>-0.25623741888586454</c:v>
                </c:pt>
                <c:pt idx="48">
                  <c:v>-0.48654646207871399</c:v>
                </c:pt>
                <c:pt idx="49">
                  <c:v>-0.46784418500009278</c:v>
                </c:pt>
                <c:pt idx="50">
                  <c:v>-0.23101807595055687</c:v>
                </c:pt>
                <c:pt idx="51">
                  <c:v>-0.15120048617304743</c:v>
                </c:pt>
                <c:pt idx="52">
                  <c:v>-0.26585838302243792</c:v>
                </c:pt>
                <c:pt idx="53">
                  <c:v>-0.19767563235132121</c:v>
                </c:pt>
                <c:pt idx="54">
                  <c:v>-0.53574129335255216</c:v>
                </c:pt>
                <c:pt idx="55">
                  <c:v>-0.58158875270322707</c:v>
                </c:pt>
                <c:pt idx="56">
                  <c:v>-0.13367812527118361</c:v>
                </c:pt>
                <c:pt idx="57">
                  <c:v>-0.2144877367697107</c:v>
                </c:pt>
                <c:pt idx="58">
                  <c:v>-0.15625355985034289</c:v>
                </c:pt>
                <c:pt idx="59">
                  <c:v>-0.14047942474162162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85-4B52-98AE-469AA2B6E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297016"/>
        <c:axId val="381297344"/>
      </c:scatterChart>
      <c:valAx>
        <c:axId val="381297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reciprocal reflectance 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81297344"/>
        <c:crosses val="autoZero"/>
        <c:crossBetween val="midCat"/>
      </c:valAx>
      <c:valAx>
        <c:axId val="38129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chlorophyll content (ug/ml)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81297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570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64084886264216978"/>
                  <c:y val="-0.258510863225430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'25 mA R-1'!$X$3:$X$62</c:f>
              <c:numCache>
                <c:formatCode>General</c:formatCode>
                <c:ptCount val="60"/>
                <c:pt idx="0">
                  <c:v>-4.1734356143258218</c:v>
                </c:pt>
                <c:pt idx="1">
                  <c:v>-4.2240914311863733</c:v>
                </c:pt>
                <c:pt idx="2">
                  <c:v>-3.8703425835441889</c:v>
                </c:pt>
                <c:pt idx="3">
                  <c:v>-3.8404538957937198</c:v>
                </c:pt>
                <c:pt idx="4">
                  <c:v>-4.0309167792013287</c:v>
                </c:pt>
                <c:pt idx="5">
                  <c:v>-3.9148845226427977</c:v>
                </c:pt>
                <c:pt idx="6">
                  <c:v>-4.0295439268766708</c:v>
                </c:pt>
                <c:pt idx="7">
                  <c:v>-4.0568656650950423</c:v>
                </c:pt>
                <c:pt idx="8">
                  <c:v>-3.9770142500698991</c:v>
                </c:pt>
                <c:pt idx="9">
                  <c:v>-4.2003438806196449</c:v>
                </c:pt>
                <c:pt idx="10">
                  <c:v>-3.8715849226669952</c:v>
                </c:pt>
                <c:pt idx="11">
                  <c:v>-4.5593333262228546</c:v>
                </c:pt>
                <c:pt idx="12">
                  <c:v>-4.2192399557042508</c:v>
                </c:pt>
                <c:pt idx="13">
                  <c:v>-4.1512252656812052</c:v>
                </c:pt>
                <c:pt idx="14">
                  <c:v>-4.2038993703605723</c:v>
                </c:pt>
                <c:pt idx="15">
                  <c:v>-3.9663909753078714</c:v>
                </c:pt>
                <c:pt idx="16">
                  <c:v>-4.3119557535345132</c:v>
                </c:pt>
                <c:pt idx="17">
                  <c:v>-3.9645813696561882</c:v>
                </c:pt>
                <c:pt idx="18">
                  <c:v>-4.5637832799442473</c:v>
                </c:pt>
                <c:pt idx="19">
                  <c:v>-4.6303378417360328</c:v>
                </c:pt>
                <c:pt idx="20">
                  <c:v>-4.4887762151553838</c:v>
                </c:pt>
                <c:pt idx="21">
                  <c:v>-4.4558766700878643</c:v>
                </c:pt>
                <c:pt idx="22">
                  <c:v>-4.2836106824788214</c:v>
                </c:pt>
                <c:pt idx="23">
                  <c:v>-4.6338353827740608</c:v>
                </c:pt>
                <c:pt idx="24">
                  <c:v>-4.1937515095569156</c:v>
                </c:pt>
                <c:pt idx="25">
                  <c:v>-4.2298602024891725</c:v>
                </c:pt>
                <c:pt idx="26">
                  <c:v>-4.241544938981213</c:v>
                </c:pt>
                <c:pt idx="27">
                  <c:v>-4.1252263808049126</c:v>
                </c:pt>
                <c:pt idx="28">
                  <c:v>-4.2114151506245774</c:v>
                </c:pt>
                <c:pt idx="29">
                  <c:v>-3.7480855347157433</c:v>
                </c:pt>
                <c:pt idx="30">
                  <c:v>-4.1779134668821278</c:v>
                </c:pt>
                <c:pt idx="31">
                  <c:v>-4.5625828638717776</c:v>
                </c:pt>
                <c:pt idx="32">
                  <c:v>-4.3430591794107141</c:v>
                </c:pt>
                <c:pt idx="33">
                  <c:v>-4.088998755669631</c:v>
                </c:pt>
                <c:pt idx="34">
                  <c:v>-3.5310958588792429</c:v>
                </c:pt>
                <c:pt idx="35">
                  <c:v>-3.7152387780487843</c:v>
                </c:pt>
                <c:pt idx="36">
                  <c:v>-4.0859599117354231</c:v>
                </c:pt>
                <c:pt idx="37">
                  <c:v>-4.3242354923864887</c:v>
                </c:pt>
                <c:pt idx="38">
                  <c:v>-4.0424931708532652</c:v>
                </c:pt>
                <c:pt idx="39">
                  <c:v>-3.6945202744637764</c:v>
                </c:pt>
                <c:pt idx="40">
                  <c:v>-3.9546714218816814</c:v>
                </c:pt>
                <c:pt idx="41">
                  <c:v>-4.03645693412928</c:v>
                </c:pt>
                <c:pt idx="42">
                  <c:v>-4.1977410829431099</c:v>
                </c:pt>
                <c:pt idx="43">
                  <c:v>-4.2241212112462918</c:v>
                </c:pt>
                <c:pt idx="44">
                  <c:v>-3.6285049697325062</c:v>
                </c:pt>
                <c:pt idx="45">
                  <c:v>-3.7085557994339782</c:v>
                </c:pt>
                <c:pt idx="46">
                  <c:v>-4.0514263402992015</c:v>
                </c:pt>
                <c:pt idx="47">
                  <c:v>-3.9196530956889357</c:v>
                </c:pt>
                <c:pt idx="48">
                  <c:v>-4.240140880144879</c:v>
                </c:pt>
                <c:pt idx="49">
                  <c:v>-4.240140880144879</c:v>
                </c:pt>
                <c:pt idx="50">
                  <c:v>-3.976909002239978</c:v>
                </c:pt>
                <c:pt idx="51">
                  <c:v>-4.0617186255665541</c:v>
                </c:pt>
                <c:pt idx="52">
                  <c:v>-3.8478466505857121</c:v>
                </c:pt>
                <c:pt idx="53">
                  <c:v>-3.6097382737008066</c:v>
                </c:pt>
                <c:pt idx="54">
                  <c:v>-4.2309168891106328</c:v>
                </c:pt>
                <c:pt idx="55">
                  <c:v>-4.0895065311401186</c:v>
                </c:pt>
                <c:pt idx="56">
                  <c:v>-3.6745614843703969</c:v>
                </c:pt>
                <c:pt idx="57">
                  <c:v>-4.0644154000720789</c:v>
                </c:pt>
                <c:pt idx="58">
                  <c:v>-4.2340133815809207</c:v>
                </c:pt>
                <c:pt idx="59">
                  <c:v>-4.1915583970341146</c:v>
                </c:pt>
              </c:numCache>
            </c:numRef>
          </c:xVal>
          <c:yVal>
            <c:numRef>
              <c:f>'25 mA R-1'!$K$3:$K$62</c:f>
              <c:numCache>
                <c:formatCode>General</c:formatCode>
                <c:ptCount val="60"/>
                <c:pt idx="0">
                  <c:v>-0.44772119815260664</c:v>
                </c:pt>
                <c:pt idx="1">
                  <c:v>-0.53235499658313223</c:v>
                </c:pt>
                <c:pt idx="2">
                  <c:v>-0.2189169681335911</c:v>
                </c:pt>
                <c:pt idx="3">
                  <c:v>-0.18918048568913012</c:v>
                </c:pt>
                <c:pt idx="4">
                  <c:v>-0.28333100777120884</c:v>
                </c:pt>
                <c:pt idx="5">
                  <c:v>-0.29375019392656754</c:v>
                </c:pt>
                <c:pt idx="6">
                  <c:v>-0.42210214595000051</c:v>
                </c:pt>
                <c:pt idx="7">
                  <c:v>-0.37289887573746205</c:v>
                </c:pt>
                <c:pt idx="8">
                  <c:v>-0.20577584197605508</c:v>
                </c:pt>
                <c:pt idx="9">
                  <c:v>-0.25436854584867491</c:v>
                </c:pt>
                <c:pt idx="10">
                  <c:v>-0.23443878218497172</c:v>
                </c:pt>
                <c:pt idx="11">
                  <c:v>-0.3000879339910783</c:v>
                </c:pt>
                <c:pt idx="12">
                  <c:v>-0.38447517635894585</c:v>
                </c:pt>
                <c:pt idx="13">
                  <c:v>-0.41076897325296796</c:v>
                </c:pt>
                <c:pt idx="14">
                  <c:v>-0.24422048404345417</c:v>
                </c:pt>
                <c:pt idx="15">
                  <c:v>-0.17909253305160985</c:v>
                </c:pt>
                <c:pt idx="16">
                  <c:v>-0.25458095491521976</c:v>
                </c:pt>
                <c:pt idx="17">
                  <c:v>-0.27002093473407746</c:v>
                </c:pt>
                <c:pt idx="18">
                  <c:v>-0.58550099321214555</c:v>
                </c:pt>
                <c:pt idx="19">
                  <c:v>-0.55172179453514769</c:v>
                </c:pt>
                <c:pt idx="20">
                  <c:v>-0.22616428850272438</c:v>
                </c:pt>
                <c:pt idx="21">
                  <c:v>-0.28600352510314342</c:v>
                </c:pt>
                <c:pt idx="22">
                  <c:v>-0.22202064947838127</c:v>
                </c:pt>
                <c:pt idx="23">
                  <c:v>-0.1165063515847221</c:v>
                </c:pt>
                <c:pt idx="24">
                  <c:v>-0.51826177017208142</c:v>
                </c:pt>
                <c:pt idx="25">
                  <c:v>-0.66851134715349569</c:v>
                </c:pt>
                <c:pt idx="26">
                  <c:v>-0.34478823679349024</c:v>
                </c:pt>
                <c:pt idx="27">
                  <c:v>-0.24491369894615839</c:v>
                </c:pt>
                <c:pt idx="28">
                  <c:v>-0.15616345674398999</c:v>
                </c:pt>
                <c:pt idx="29">
                  <c:v>-0.23626550460341691</c:v>
                </c:pt>
                <c:pt idx="30">
                  <c:v>-0.45388348135235551</c:v>
                </c:pt>
                <c:pt idx="31">
                  <c:v>-0.53078006050163951</c:v>
                </c:pt>
                <c:pt idx="32">
                  <c:v>-0.29282850520754122</c:v>
                </c:pt>
                <c:pt idx="33">
                  <c:v>-0.13174671868561783</c:v>
                </c:pt>
                <c:pt idx="34">
                  <c:v>-0.18914013251707859</c:v>
                </c:pt>
                <c:pt idx="35">
                  <c:v>-0.22103478685061345</c:v>
                </c:pt>
                <c:pt idx="36">
                  <c:v>-0.45702092282523754</c:v>
                </c:pt>
                <c:pt idx="37">
                  <c:v>-0.52832772106552328</c:v>
                </c:pt>
                <c:pt idx="38">
                  <c:v>-0.23261249172359977</c:v>
                </c:pt>
                <c:pt idx="39">
                  <c:v>-0.22259313932523428</c:v>
                </c:pt>
                <c:pt idx="40">
                  <c:v>-0.23023513053565159</c:v>
                </c:pt>
                <c:pt idx="41">
                  <c:v>-0.32280336970749013</c:v>
                </c:pt>
                <c:pt idx="42">
                  <c:v>-0.5953386551958828</c:v>
                </c:pt>
                <c:pt idx="43">
                  <c:v>-0.51903488912008766</c:v>
                </c:pt>
                <c:pt idx="44">
                  <c:v>-0.16491497831002405</c:v>
                </c:pt>
                <c:pt idx="45">
                  <c:v>-0.15779918559290917</c:v>
                </c:pt>
                <c:pt idx="46">
                  <c:v>-0.38078528402615319</c:v>
                </c:pt>
                <c:pt idx="47">
                  <c:v>-0.25623741888586454</c:v>
                </c:pt>
                <c:pt idx="48">
                  <c:v>-0.48654646207871399</c:v>
                </c:pt>
                <c:pt idx="49">
                  <c:v>-0.46784418500009278</c:v>
                </c:pt>
                <c:pt idx="50">
                  <c:v>-0.23101807595055687</c:v>
                </c:pt>
                <c:pt idx="51">
                  <c:v>-0.15120048617304743</c:v>
                </c:pt>
                <c:pt idx="52">
                  <c:v>-0.26585838302243792</c:v>
                </c:pt>
                <c:pt idx="53">
                  <c:v>-0.19767563235132121</c:v>
                </c:pt>
                <c:pt idx="54">
                  <c:v>-0.53574129335255216</c:v>
                </c:pt>
                <c:pt idx="55">
                  <c:v>-0.58158875270322707</c:v>
                </c:pt>
                <c:pt idx="56">
                  <c:v>-0.13367812527118361</c:v>
                </c:pt>
                <c:pt idx="57">
                  <c:v>-0.2144877367697107</c:v>
                </c:pt>
                <c:pt idx="58">
                  <c:v>-0.15625355985034289</c:v>
                </c:pt>
                <c:pt idx="59">
                  <c:v>-0.14047942474162162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1B-4775-9095-DBE46B1C3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200856"/>
        <c:axId val="448201184"/>
      </c:scatterChart>
      <c:valAx>
        <c:axId val="44820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reciprocal reflectance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8201184"/>
        <c:crosses val="autoZero"/>
        <c:crossBetween val="midCat"/>
      </c:valAx>
      <c:valAx>
        <c:axId val="44820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chlorophyll content(ug/ml)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8200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600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63410174028387833"/>
                  <c:y val="-0.262811726215468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'25 mA R-1'!$Y$3:$Y$62</c:f>
              <c:numCache>
                <c:formatCode>General</c:formatCode>
                <c:ptCount val="60"/>
                <c:pt idx="0">
                  <c:v>-4.1716271471791568</c:v>
                </c:pt>
                <c:pt idx="1">
                  <c:v>-4.160141314954763</c:v>
                </c:pt>
                <c:pt idx="2">
                  <c:v>-3.7261194584717332</c:v>
                </c:pt>
                <c:pt idx="3">
                  <c:v>-3.950868972283113</c:v>
                </c:pt>
                <c:pt idx="4">
                  <c:v>-3.9560533731335825</c:v>
                </c:pt>
                <c:pt idx="5">
                  <c:v>-3.9668515340391979</c:v>
                </c:pt>
                <c:pt idx="6">
                  <c:v>-3.903064070726932</c:v>
                </c:pt>
                <c:pt idx="7">
                  <c:v>-4.0875550159245018</c:v>
                </c:pt>
                <c:pt idx="8">
                  <c:v>-3.8421071604979113</c:v>
                </c:pt>
                <c:pt idx="9">
                  <c:v>-3.9884678588728897</c:v>
                </c:pt>
                <c:pt idx="10">
                  <c:v>-3.9765465593838183</c:v>
                </c:pt>
                <c:pt idx="11">
                  <c:v>-4.4383447259980731</c:v>
                </c:pt>
                <c:pt idx="12">
                  <c:v>-4.010894800491962</c:v>
                </c:pt>
                <c:pt idx="13">
                  <c:v>-4.1422293401061561</c:v>
                </c:pt>
                <c:pt idx="14">
                  <c:v>-4.1094779438324522</c:v>
                </c:pt>
                <c:pt idx="15">
                  <c:v>-3.8709956330461424</c:v>
                </c:pt>
                <c:pt idx="16">
                  <c:v>-4.1371740412558928</c:v>
                </c:pt>
                <c:pt idx="17">
                  <c:v>-3.8149979305727388</c:v>
                </c:pt>
                <c:pt idx="18">
                  <c:v>-4.5867258458765017</c:v>
                </c:pt>
                <c:pt idx="19">
                  <c:v>-4.4864993303260121</c:v>
                </c:pt>
                <c:pt idx="20">
                  <c:v>-4.3999307739687588</c:v>
                </c:pt>
                <c:pt idx="21">
                  <c:v>-4.2911462195854178</c:v>
                </c:pt>
                <c:pt idx="22">
                  <c:v>-4.2452790365584878</c:v>
                </c:pt>
                <c:pt idx="23">
                  <c:v>-4.5039241227014815</c:v>
                </c:pt>
                <c:pt idx="24">
                  <c:v>-4.1077545965035025</c:v>
                </c:pt>
                <c:pt idx="25">
                  <c:v>-4.1399607711893438</c:v>
                </c:pt>
                <c:pt idx="26">
                  <c:v>-4.2098935486866491</c:v>
                </c:pt>
                <c:pt idx="27">
                  <c:v>-4.0049061563807156</c:v>
                </c:pt>
                <c:pt idx="28">
                  <c:v>-4.1039836220387089</c:v>
                </c:pt>
                <c:pt idx="29">
                  <c:v>-3.7440666942102516</c:v>
                </c:pt>
                <c:pt idx="30">
                  <c:v>-4.056089784755418</c:v>
                </c:pt>
                <c:pt idx="31">
                  <c:v>-4.5348662848596319</c:v>
                </c:pt>
                <c:pt idx="32">
                  <c:v>-4.11276524333186</c:v>
                </c:pt>
                <c:pt idx="33">
                  <c:v>-3.9705573409115695</c:v>
                </c:pt>
                <c:pt idx="34">
                  <c:v>-3.7836760916473882</c:v>
                </c:pt>
                <c:pt idx="35">
                  <c:v>-3.5647393843468498</c:v>
                </c:pt>
                <c:pt idx="36">
                  <c:v>-4.1199304929094405</c:v>
                </c:pt>
                <c:pt idx="37">
                  <c:v>-4.2678398572776448</c:v>
                </c:pt>
                <c:pt idx="38">
                  <c:v>-3.8549447570356667</c:v>
                </c:pt>
                <c:pt idx="39">
                  <c:v>-3.7434631933463578</c:v>
                </c:pt>
                <c:pt idx="40">
                  <c:v>-3.9168673655157424</c:v>
                </c:pt>
                <c:pt idx="41">
                  <c:v>-4.0072154014847623</c:v>
                </c:pt>
                <c:pt idx="42">
                  <c:v>-4.1041253941183031</c:v>
                </c:pt>
                <c:pt idx="43">
                  <c:v>-4.0069115690810584</c:v>
                </c:pt>
                <c:pt idx="44">
                  <c:v>-3.6656825959266479</c:v>
                </c:pt>
                <c:pt idx="45">
                  <c:v>-3.893337838800015</c:v>
                </c:pt>
                <c:pt idx="46">
                  <c:v>-3.9369021694125719</c:v>
                </c:pt>
                <c:pt idx="47">
                  <c:v>-4.0512916582750931</c:v>
                </c:pt>
                <c:pt idx="48">
                  <c:v>-3.8881421707622787</c:v>
                </c:pt>
                <c:pt idx="49">
                  <c:v>-3.8881421707622787</c:v>
                </c:pt>
                <c:pt idx="50">
                  <c:v>-4.1506596573196646</c:v>
                </c:pt>
                <c:pt idx="51">
                  <c:v>-3.8518793446880442</c:v>
                </c:pt>
                <c:pt idx="52">
                  <c:v>-3.9589196773705142</c:v>
                </c:pt>
                <c:pt idx="53">
                  <c:v>-3.7138118249492469</c:v>
                </c:pt>
                <c:pt idx="54">
                  <c:v>-4.079337529435711</c:v>
                </c:pt>
                <c:pt idx="55">
                  <c:v>-4.0584354020542373</c:v>
                </c:pt>
                <c:pt idx="56">
                  <c:v>-3.8379789562993403</c:v>
                </c:pt>
                <c:pt idx="57">
                  <c:v>-4.0323636063917592</c:v>
                </c:pt>
                <c:pt idx="58">
                  <c:v>-4.1064273976299734</c:v>
                </c:pt>
                <c:pt idx="59">
                  <c:v>-4.1840820382117831</c:v>
                </c:pt>
              </c:numCache>
            </c:numRef>
          </c:xVal>
          <c:yVal>
            <c:numRef>
              <c:f>'25 mA R-1'!$K$3:$K$62</c:f>
              <c:numCache>
                <c:formatCode>General</c:formatCode>
                <c:ptCount val="60"/>
                <c:pt idx="0">
                  <c:v>-0.44772119815260664</c:v>
                </c:pt>
                <c:pt idx="1">
                  <c:v>-0.53235499658313223</c:v>
                </c:pt>
                <c:pt idx="2">
                  <c:v>-0.2189169681335911</c:v>
                </c:pt>
                <c:pt idx="3">
                  <c:v>-0.18918048568913012</c:v>
                </c:pt>
                <c:pt idx="4">
                  <c:v>-0.28333100777120884</c:v>
                </c:pt>
                <c:pt idx="5">
                  <c:v>-0.29375019392656754</c:v>
                </c:pt>
                <c:pt idx="6">
                  <c:v>-0.42210214595000051</c:v>
                </c:pt>
                <c:pt idx="7">
                  <c:v>-0.37289887573746205</c:v>
                </c:pt>
                <c:pt idx="8">
                  <c:v>-0.20577584197605508</c:v>
                </c:pt>
                <c:pt idx="9">
                  <c:v>-0.25436854584867491</c:v>
                </c:pt>
                <c:pt idx="10">
                  <c:v>-0.23443878218497172</c:v>
                </c:pt>
                <c:pt idx="11">
                  <c:v>-0.3000879339910783</c:v>
                </c:pt>
                <c:pt idx="12">
                  <c:v>-0.38447517635894585</c:v>
                </c:pt>
                <c:pt idx="13">
                  <c:v>-0.41076897325296796</c:v>
                </c:pt>
                <c:pt idx="14">
                  <c:v>-0.24422048404345417</c:v>
                </c:pt>
                <c:pt idx="15">
                  <c:v>-0.17909253305160985</c:v>
                </c:pt>
                <c:pt idx="16">
                  <c:v>-0.25458095491521976</c:v>
                </c:pt>
                <c:pt idx="17">
                  <c:v>-0.27002093473407746</c:v>
                </c:pt>
                <c:pt idx="18">
                  <c:v>-0.58550099321214555</c:v>
                </c:pt>
                <c:pt idx="19">
                  <c:v>-0.55172179453514769</c:v>
                </c:pt>
                <c:pt idx="20">
                  <c:v>-0.22616428850272438</c:v>
                </c:pt>
                <c:pt idx="21">
                  <c:v>-0.28600352510314342</c:v>
                </c:pt>
                <c:pt idx="22">
                  <c:v>-0.22202064947838127</c:v>
                </c:pt>
                <c:pt idx="23">
                  <c:v>-0.1165063515847221</c:v>
                </c:pt>
                <c:pt idx="24">
                  <c:v>-0.51826177017208142</c:v>
                </c:pt>
                <c:pt idx="25">
                  <c:v>-0.66851134715349569</c:v>
                </c:pt>
                <c:pt idx="26">
                  <c:v>-0.34478823679349024</c:v>
                </c:pt>
                <c:pt idx="27">
                  <c:v>-0.24491369894615839</c:v>
                </c:pt>
                <c:pt idx="28">
                  <c:v>-0.15616345674398999</c:v>
                </c:pt>
                <c:pt idx="29">
                  <c:v>-0.23626550460341691</c:v>
                </c:pt>
                <c:pt idx="30">
                  <c:v>-0.45388348135235551</c:v>
                </c:pt>
                <c:pt idx="31">
                  <c:v>-0.53078006050163951</c:v>
                </c:pt>
                <c:pt idx="32">
                  <c:v>-0.29282850520754122</c:v>
                </c:pt>
                <c:pt idx="33">
                  <c:v>-0.13174671868561783</c:v>
                </c:pt>
                <c:pt idx="34">
                  <c:v>-0.18914013251707859</c:v>
                </c:pt>
                <c:pt idx="35">
                  <c:v>-0.22103478685061345</c:v>
                </c:pt>
                <c:pt idx="36">
                  <c:v>-0.45702092282523754</c:v>
                </c:pt>
                <c:pt idx="37">
                  <c:v>-0.52832772106552328</c:v>
                </c:pt>
                <c:pt idx="38">
                  <c:v>-0.23261249172359977</c:v>
                </c:pt>
                <c:pt idx="39">
                  <c:v>-0.22259313932523428</c:v>
                </c:pt>
                <c:pt idx="40">
                  <c:v>-0.23023513053565159</c:v>
                </c:pt>
                <c:pt idx="41">
                  <c:v>-0.32280336970749013</c:v>
                </c:pt>
                <c:pt idx="42">
                  <c:v>-0.5953386551958828</c:v>
                </c:pt>
                <c:pt idx="43">
                  <c:v>-0.51903488912008766</c:v>
                </c:pt>
                <c:pt idx="44">
                  <c:v>-0.16491497831002405</c:v>
                </c:pt>
                <c:pt idx="45">
                  <c:v>-0.15779918559290917</c:v>
                </c:pt>
                <c:pt idx="46">
                  <c:v>-0.38078528402615319</c:v>
                </c:pt>
                <c:pt idx="47">
                  <c:v>-0.25623741888586454</c:v>
                </c:pt>
                <c:pt idx="48">
                  <c:v>-0.48654646207871399</c:v>
                </c:pt>
                <c:pt idx="49">
                  <c:v>-0.46784418500009278</c:v>
                </c:pt>
                <c:pt idx="50">
                  <c:v>-0.23101807595055687</c:v>
                </c:pt>
                <c:pt idx="51">
                  <c:v>-0.15120048617304743</c:v>
                </c:pt>
                <c:pt idx="52">
                  <c:v>-0.26585838302243792</c:v>
                </c:pt>
                <c:pt idx="53">
                  <c:v>-0.19767563235132121</c:v>
                </c:pt>
                <c:pt idx="54">
                  <c:v>-0.53574129335255216</c:v>
                </c:pt>
                <c:pt idx="55">
                  <c:v>-0.58158875270322707</c:v>
                </c:pt>
                <c:pt idx="56">
                  <c:v>-0.13367812527118361</c:v>
                </c:pt>
                <c:pt idx="57">
                  <c:v>-0.2144877367697107</c:v>
                </c:pt>
                <c:pt idx="58">
                  <c:v>-0.15625355985034289</c:v>
                </c:pt>
                <c:pt idx="59">
                  <c:v>-0.14047942474162162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AB-48AA-BA34-A3DDA5F95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055328"/>
        <c:axId val="452055656"/>
      </c:scatterChart>
      <c:valAx>
        <c:axId val="45205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reciprocal reflectance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055656"/>
        <c:crosses val="autoZero"/>
        <c:crossBetween val="midCat"/>
      </c:valAx>
      <c:valAx>
        <c:axId val="45205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chlorophyll content (ug/ml)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05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650</a:t>
            </a:r>
            <a:r>
              <a:rPr lang="en-US" baseline="0"/>
              <a:t>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58557362153297932"/>
                  <c:y val="-0.264721684350937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'25 mA R-1'!$Z$3:$Z$62</c:f>
              <c:numCache>
                <c:formatCode>General</c:formatCode>
                <c:ptCount val="60"/>
                <c:pt idx="0">
                  <c:v>-3.7228497333862673</c:v>
                </c:pt>
                <c:pt idx="1">
                  <c:v>-3.8678742116644345</c:v>
                </c:pt>
                <c:pt idx="2">
                  <c:v>-3.3924311208826814</c:v>
                </c:pt>
                <c:pt idx="3">
                  <c:v>-3.5818854156987894</c:v>
                </c:pt>
                <c:pt idx="4">
                  <c:v>-3.601014643783722</c:v>
                </c:pt>
                <c:pt idx="5">
                  <c:v>-3.4754410373848965</c:v>
                </c:pt>
                <c:pt idx="6">
                  <c:v>-3.7898581006850089</c:v>
                </c:pt>
                <c:pt idx="7">
                  <c:v>-3.8432363015183792</c:v>
                </c:pt>
                <c:pt idx="8">
                  <c:v>-3.4865634913139707</c:v>
                </c:pt>
                <c:pt idx="9">
                  <c:v>-3.5667755613861725</c:v>
                </c:pt>
                <c:pt idx="10">
                  <c:v>-3.5876150991754567</c:v>
                </c:pt>
                <c:pt idx="11">
                  <c:v>-4.0063515447074103</c:v>
                </c:pt>
                <c:pt idx="12">
                  <c:v>-3.6356303299727597</c:v>
                </c:pt>
                <c:pt idx="13">
                  <c:v>-3.6995709827778822</c:v>
                </c:pt>
                <c:pt idx="14">
                  <c:v>-3.7323293672466096</c:v>
                </c:pt>
                <c:pt idx="15">
                  <c:v>-3.4098193344809307</c:v>
                </c:pt>
                <c:pt idx="16">
                  <c:v>-3.7822350810912901</c:v>
                </c:pt>
                <c:pt idx="17">
                  <c:v>-3.2083709647045842</c:v>
                </c:pt>
                <c:pt idx="18">
                  <c:v>-4.1013765163678153</c:v>
                </c:pt>
                <c:pt idx="19">
                  <c:v>-4.0352073876307193</c:v>
                </c:pt>
                <c:pt idx="20">
                  <c:v>-4.053804634228289</c:v>
                </c:pt>
                <c:pt idx="21">
                  <c:v>-3.7843198422099156</c:v>
                </c:pt>
                <c:pt idx="22">
                  <c:v>-3.8580527788146122</c:v>
                </c:pt>
                <c:pt idx="23">
                  <c:v>-4.2033758585705119</c:v>
                </c:pt>
                <c:pt idx="24">
                  <c:v>-3.6839227242893759</c:v>
                </c:pt>
                <c:pt idx="25">
                  <c:v>-3.6197015804349379</c:v>
                </c:pt>
                <c:pt idx="26">
                  <c:v>-3.7236158298717266</c:v>
                </c:pt>
                <c:pt idx="27">
                  <c:v>-3.4639392959644835</c:v>
                </c:pt>
                <c:pt idx="28">
                  <c:v>-3.7788785152101441</c:v>
                </c:pt>
                <c:pt idx="29">
                  <c:v>-3.6099928505036805</c:v>
                </c:pt>
                <c:pt idx="30">
                  <c:v>-3.7081809419071732</c:v>
                </c:pt>
                <c:pt idx="31">
                  <c:v>-4.1412047837569812</c:v>
                </c:pt>
                <c:pt idx="32">
                  <c:v>-3.7667487341275008</c:v>
                </c:pt>
                <c:pt idx="33">
                  <c:v>-3.6329272944670539</c:v>
                </c:pt>
                <c:pt idx="34">
                  <c:v>-3.4891155009980914</c:v>
                </c:pt>
                <c:pt idx="35">
                  <c:v>-3.0576122257416576</c:v>
                </c:pt>
                <c:pt idx="36">
                  <c:v>-3.5975754786193921</c:v>
                </c:pt>
                <c:pt idx="37">
                  <c:v>-3.7627893198738813</c:v>
                </c:pt>
                <c:pt idx="38">
                  <c:v>-3.5033268216860805</c:v>
                </c:pt>
                <c:pt idx="39">
                  <c:v>-3.4306894813793356</c:v>
                </c:pt>
                <c:pt idx="40">
                  <c:v>-3.3344831555110277</c:v>
                </c:pt>
                <c:pt idx="41">
                  <c:v>-3.5706026290310722</c:v>
                </c:pt>
                <c:pt idx="42">
                  <c:v>-3.7853584819098658</c:v>
                </c:pt>
                <c:pt idx="43">
                  <c:v>-3.5839356068328598</c:v>
                </c:pt>
                <c:pt idx="44">
                  <c:v>-3.4002564886811801</c:v>
                </c:pt>
                <c:pt idx="45">
                  <c:v>-3.6892879241744123</c:v>
                </c:pt>
                <c:pt idx="46">
                  <c:v>-3.4836640362515583</c:v>
                </c:pt>
                <c:pt idx="47">
                  <c:v>-3.632986279855237</c:v>
                </c:pt>
                <c:pt idx="48">
                  <c:v>-3.4149126041597468</c:v>
                </c:pt>
                <c:pt idx="49">
                  <c:v>-3.4149126041597468</c:v>
                </c:pt>
                <c:pt idx="50">
                  <c:v>-3.5904192481754262</c:v>
                </c:pt>
                <c:pt idx="51">
                  <c:v>-3.3705593697801963</c:v>
                </c:pt>
                <c:pt idx="52">
                  <c:v>-3.5442353706135421</c:v>
                </c:pt>
                <c:pt idx="53">
                  <c:v>-3.5628453105974085</c:v>
                </c:pt>
                <c:pt idx="54">
                  <c:v>-3.6848650164047965</c:v>
                </c:pt>
                <c:pt idx="55">
                  <c:v>-3.5953959561451825</c:v>
                </c:pt>
                <c:pt idx="56">
                  <c:v>-3.2261749455029589</c:v>
                </c:pt>
                <c:pt idx="57">
                  <c:v>-3.6813467283996304</c:v>
                </c:pt>
                <c:pt idx="58">
                  <c:v>-3.7198203032672317</c:v>
                </c:pt>
                <c:pt idx="59">
                  <c:v>-3.7532440386664936</c:v>
                </c:pt>
              </c:numCache>
            </c:numRef>
          </c:xVal>
          <c:yVal>
            <c:numRef>
              <c:f>'25 mA R-1'!$K$3:$K$62</c:f>
              <c:numCache>
                <c:formatCode>General</c:formatCode>
                <c:ptCount val="60"/>
                <c:pt idx="0">
                  <c:v>-0.44772119815260664</c:v>
                </c:pt>
                <c:pt idx="1">
                  <c:v>-0.53235499658313223</c:v>
                </c:pt>
                <c:pt idx="2">
                  <c:v>-0.2189169681335911</c:v>
                </c:pt>
                <c:pt idx="3">
                  <c:v>-0.18918048568913012</c:v>
                </c:pt>
                <c:pt idx="4">
                  <c:v>-0.28333100777120884</c:v>
                </c:pt>
                <c:pt idx="5">
                  <c:v>-0.29375019392656754</c:v>
                </c:pt>
                <c:pt idx="6">
                  <c:v>-0.42210214595000051</c:v>
                </c:pt>
                <c:pt idx="7">
                  <c:v>-0.37289887573746205</c:v>
                </c:pt>
                <c:pt idx="8">
                  <c:v>-0.20577584197605508</c:v>
                </c:pt>
                <c:pt idx="9">
                  <c:v>-0.25436854584867491</c:v>
                </c:pt>
                <c:pt idx="10">
                  <c:v>-0.23443878218497172</c:v>
                </c:pt>
                <c:pt idx="11">
                  <c:v>-0.3000879339910783</c:v>
                </c:pt>
                <c:pt idx="12">
                  <c:v>-0.38447517635894585</c:v>
                </c:pt>
                <c:pt idx="13">
                  <c:v>-0.41076897325296796</c:v>
                </c:pt>
                <c:pt idx="14">
                  <c:v>-0.24422048404345417</c:v>
                </c:pt>
                <c:pt idx="15">
                  <c:v>-0.17909253305160985</c:v>
                </c:pt>
                <c:pt idx="16">
                  <c:v>-0.25458095491521976</c:v>
                </c:pt>
                <c:pt idx="17">
                  <c:v>-0.27002093473407746</c:v>
                </c:pt>
                <c:pt idx="18">
                  <c:v>-0.58550099321214555</c:v>
                </c:pt>
                <c:pt idx="19">
                  <c:v>-0.55172179453514769</c:v>
                </c:pt>
                <c:pt idx="20">
                  <c:v>-0.22616428850272438</c:v>
                </c:pt>
                <c:pt idx="21">
                  <c:v>-0.28600352510314342</c:v>
                </c:pt>
                <c:pt idx="22">
                  <c:v>-0.22202064947838127</c:v>
                </c:pt>
                <c:pt idx="23">
                  <c:v>-0.1165063515847221</c:v>
                </c:pt>
                <c:pt idx="24">
                  <c:v>-0.51826177017208142</c:v>
                </c:pt>
                <c:pt idx="25">
                  <c:v>-0.66851134715349569</c:v>
                </c:pt>
                <c:pt idx="26">
                  <c:v>-0.34478823679349024</c:v>
                </c:pt>
                <c:pt idx="27">
                  <c:v>-0.24491369894615839</c:v>
                </c:pt>
                <c:pt idx="28">
                  <c:v>-0.15616345674398999</c:v>
                </c:pt>
                <c:pt idx="29">
                  <c:v>-0.23626550460341691</c:v>
                </c:pt>
                <c:pt idx="30">
                  <c:v>-0.45388348135235551</c:v>
                </c:pt>
                <c:pt idx="31">
                  <c:v>-0.53078006050163951</c:v>
                </c:pt>
                <c:pt idx="32">
                  <c:v>-0.29282850520754122</c:v>
                </c:pt>
                <c:pt idx="33">
                  <c:v>-0.13174671868561783</c:v>
                </c:pt>
                <c:pt idx="34">
                  <c:v>-0.18914013251707859</c:v>
                </c:pt>
                <c:pt idx="35">
                  <c:v>-0.22103478685061345</c:v>
                </c:pt>
                <c:pt idx="36">
                  <c:v>-0.45702092282523754</c:v>
                </c:pt>
                <c:pt idx="37">
                  <c:v>-0.52832772106552328</c:v>
                </c:pt>
                <c:pt idx="38">
                  <c:v>-0.23261249172359977</c:v>
                </c:pt>
                <c:pt idx="39">
                  <c:v>-0.22259313932523428</c:v>
                </c:pt>
                <c:pt idx="40">
                  <c:v>-0.23023513053565159</c:v>
                </c:pt>
                <c:pt idx="41">
                  <c:v>-0.32280336970749013</c:v>
                </c:pt>
                <c:pt idx="42">
                  <c:v>-0.5953386551958828</c:v>
                </c:pt>
                <c:pt idx="43">
                  <c:v>-0.51903488912008766</c:v>
                </c:pt>
                <c:pt idx="44">
                  <c:v>-0.16491497831002405</c:v>
                </c:pt>
                <c:pt idx="45">
                  <c:v>-0.15779918559290917</c:v>
                </c:pt>
                <c:pt idx="46">
                  <c:v>-0.38078528402615319</c:v>
                </c:pt>
                <c:pt idx="47">
                  <c:v>-0.25623741888586454</c:v>
                </c:pt>
                <c:pt idx="48">
                  <c:v>-0.48654646207871399</c:v>
                </c:pt>
                <c:pt idx="49">
                  <c:v>-0.46784418500009278</c:v>
                </c:pt>
                <c:pt idx="50">
                  <c:v>-0.23101807595055687</c:v>
                </c:pt>
                <c:pt idx="51">
                  <c:v>-0.15120048617304743</c:v>
                </c:pt>
                <c:pt idx="52">
                  <c:v>-0.26585838302243792</c:v>
                </c:pt>
                <c:pt idx="53">
                  <c:v>-0.19767563235132121</c:v>
                </c:pt>
                <c:pt idx="54">
                  <c:v>-0.53574129335255216</c:v>
                </c:pt>
                <c:pt idx="55">
                  <c:v>-0.58158875270322707</c:v>
                </c:pt>
                <c:pt idx="56">
                  <c:v>-0.13367812527118361</c:v>
                </c:pt>
                <c:pt idx="57">
                  <c:v>-0.2144877367697107</c:v>
                </c:pt>
                <c:pt idx="58">
                  <c:v>-0.15625355985034289</c:v>
                </c:pt>
                <c:pt idx="59">
                  <c:v>-0.14047942474162162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A1-4549-8EC4-84E86B12A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967120"/>
        <c:axId val="377967448"/>
      </c:scatterChart>
      <c:valAx>
        <c:axId val="37796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reciprocal reflectance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77967448"/>
        <c:crosses val="autoZero"/>
        <c:crossBetween val="midCat"/>
      </c:valAx>
      <c:valAx>
        <c:axId val="37796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chlorophyll content (ug/ml)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7796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'25 mA R-1'!$B$63:$G$63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'25 mA R-1'!$B$64:$G$64</c:f>
              <c:numCache>
                <c:formatCode>General</c:formatCode>
                <c:ptCount val="6"/>
                <c:pt idx="0">
                  <c:v>1.0409030528904073E-4</c:v>
                </c:pt>
                <c:pt idx="1">
                  <c:v>1.6519075263944882E-4</c:v>
                </c:pt>
                <c:pt idx="2">
                  <c:v>6.8717670942936558E-5</c:v>
                </c:pt>
                <c:pt idx="3">
                  <c:v>7.8162902178519528E-5</c:v>
                </c:pt>
                <c:pt idx="4">
                  <c:v>9.5170739414091735E-5</c:v>
                </c:pt>
                <c:pt idx="5">
                  <c:v>2.3644814243005652E-4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81-4E1D-9325-E89AFB7CA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621696"/>
        <c:axId val="486622024"/>
      </c:scatterChart>
      <c:valAx>
        <c:axId val="486621696"/>
        <c:scaling>
          <c:orientation val="minMax"/>
          <c:max val="650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6622024"/>
        <c:crosses val="autoZero"/>
        <c:crossBetween val="midCat"/>
      </c:valAx>
      <c:valAx>
        <c:axId val="48662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 reciprocal reflectance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662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'25 mA R-1'!$AL$5:$AQ$5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'25 mA R-1'!$AL$6:$AQ$6</c:f>
              <c:numCache>
                <c:formatCode>General</c:formatCode>
                <c:ptCount val="6"/>
                <c:pt idx="0">
                  <c:v>2.6800000000000001E-2</c:v>
                </c:pt>
                <c:pt idx="1">
                  <c:v>0.1731</c:v>
                </c:pt>
                <c:pt idx="2">
                  <c:v>0.28360000000000002</c:v>
                </c:pt>
                <c:pt idx="3">
                  <c:v>0.25619999999999998</c:v>
                </c:pt>
                <c:pt idx="4">
                  <c:v>0.26319999999999999</c:v>
                </c:pt>
                <c:pt idx="5">
                  <c:v>0.19209999999999999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D1-456A-9F19-9CC4BE954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552720"/>
        <c:axId val="460538616"/>
      </c:scatterChart>
      <c:valAx>
        <c:axId val="460552720"/>
        <c:scaling>
          <c:orientation val="minMax"/>
          <c:max val="650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60538616"/>
        <c:crosses val="autoZero"/>
        <c:crossBetween val="midCat"/>
      </c:valAx>
      <c:valAx>
        <c:axId val="46053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(R</a:t>
                </a:r>
                <a:r>
                  <a:rPr lang="en-US" baseline="30000"/>
                  <a:t>-1</a:t>
                </a:r>
                <a:r>
                  <a:rPr lang="en-US" baseline="0"/>
                  <a:t> vs chl content</a:t>
                </a:r>
                <a:r>
                  <a:rPr lang="en-US" baseline="30000"/>
                  <a:t>   </a:t>
                </a:r>
                <a:r>
                  <a:rPr lang="en-US" baseline="0"/>
                  <a:t>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6055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450</a:t>
            </a:r>
            <a:r>
              <a:rPr lang="en-US" baseline="0"/>
              <a:t>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9.8274204649623983E-2"/>
          <c:y val="0.16286818445974921"/>
          <c:w val="0.85850240594925631"/>
          <c:h val="0.7217902449693788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7.5935695538057749E-2"/>
                  <c:y val="-0.332713254593175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'12.5 mA R-1'!$B$3:$B$62</c:f>
              <c:numCache>
                <c:formatCode>General</c:formatCode>
                <c:ptCount val="60"/>
                <c:pt idx="0">
                  <c:v>1.9944151627405567E-4</c:v>
                </c:pt>
                <c:pt idx="1">
                  <c:v>1.4167028080244289E-4</c:v>
                </c:pt>
                <c:pt idx="2">
                  <c:v>3.7702949595576937E-4</c:v>
                </c:pt>
                <c:pt idx="3">
                  <c:v>1.8155694808626567E-4</c:v>
                </c:pt>
                <c:pt idx="4">
                  <c:v>2.3472604445326118E-4</c:v>
                </c:pt>
                <c:pt idx="5">
                  <c:v>2.6416917356468728E-4</c:v>
                </c:pt>
                <c:pt idx="6">
                  <c:v>2.3504998169310279E-4</c:v>
                </c:pt>
                <c:pt idx="7">
                  <c:v>1.6462303822278119E-4</c:v>
                </c:pt>
                <c:pt idx="8">
                  <c:v>2.8234245416723387E-4</c:v>
                </c:pt>
                <c:pt idx="9">
                  <c:v>2.024943690391169E-4</c:v>
                </c:pt>
                <c:pt idx="10">
                  <c:v>1.8919532525293978E-4</c:v>
                </c:pt>
                <c:pt idx="11">
                  <c:v>8.1543070587195189E-5</c:v>
                </c:pt>
                <c:pt idx="12">
                  <c:v>2.1607750391160909E-4</c:v>
                </c:pt>
                <c:pt idx="13">
                  <c:v>1.7695902860992329E-4</c:v>
                </c:pt>
                <c:pt idx="14">
                  <c:v>1.2283284117477135E-4</c:v>
                </c:pt>
                <c:pt idx="15">
                  <c:v>2.8281129033377189E-4</c:v>
                </c:pt>
                <c:pt idx="16">
                  <c:v>1.6043615715478435E-4</c:v>
                </c:pt>
                <c:pt idx="17">
                  <c:v>5.2447446016830486E-4</c:v>
                </c:pt>
                <c:pt idx="18">
                  <c:v>6.5442808239292959E-5</c:v>
                </c:pt>
                <c:pt idx="19">
                  <c:v>7.5863519900679056E-5</c:v>
                </c:pt>
                <c:pt idx="20">
                  <c:v>6.0408966546922558E-5</c:v>
                </c:pt>
                <c:pt idx="21">
                  <c:v>1.1990361462327329E-4</c:v>
                </c:pt>
                <c:pt idx="22">
                  <c:v>1.018907280177655E-4</c:v>
                </c:pt>
                <c:pt idx="23">
                  <c:v>4.7724585506086857E-5</c:v>
                </c:pt>
                <c:pt idx="24">
                  <c:v>2.4219421033622865E-4</c:v>
                </c:pt>
                <c:pt idx="25">
                  <c:v>3.0799834298020801E-4</c:v>
                </c:pt>
                <c:pt idx="26">
                  <c:v>1.2080720787889441E-4</c:v>
                </c:pt>
                <c:pt idx="27">
                  <c:v>2.3169265969587221E-4</c:v>
                </c:pt>
                <c:pt idx="28">
                  <c:v>1.3085418653374666E-4</c:v>
                </c:pt>
                <c:pt idx="29">
                  <c:v>2.8106120278899158E-4</c:v>
                </c:pt>
                <c:pt idx="30">
                  <c:v>1.8546135333382297E-4</c:v>
                </c:pt>
                <c:pt idx="31">
                  <c:v>5.7969994316070072E-5</c:v>
                </c:pt>
                <c:pt idx="32">
                  <c:v>1.4021246862746015E-4</c:v>
                </c:pt>
                <c:pt idx="33">
                  <c:v>1.614245485768512E-4</c:v>
                </c:pt>
                <c:pt idx="34">
                  <c:v>3.1395960262400803E-4</c:v>
                </c:pt>
                <c:pt idx="35">
                  <c:v>7.5447657205987833E-4</c:v>
                </c:pt>
                <c:pt idx="36">
                  <c:v>2.220639575933029E-4</c:v>
                </c:pt>
                <c:pt idx="37">
                  <c:v>1.4627854325123432E-4</c:v>
                </c:pt>
                <c:pt idx="38">
                  <c:v>2.7813524225163579E-4</c:v>
                </c:pt>
                <c:pt idx="39">
                  <c:v>2.8410856015578746E-4</c:v>
                </c:pt>
                <c:pt idx="40">
                  <c:v>3.5857492336275433E-4</c:v>
                </c:pt>
                <c:pt idx="41">
                  <c:v>1.8243199440273638E-4</c:v>
                </c:pt>
                <c:pt idx="42">
                  <c:v>1.7550032217138192E-4</c:v>
                </c:pt>
                <c:pt idx="43">
                  <c:v>2.5468873625574321E-4</c:v>
                </c:pt>
                <c:pt idx="44">
                  <c:v>4.3229209605505071E-4</c:v>
                </c:pt>
                <c:pt idx="45">
                  <c:v>1.9412804270515187E-4</c:v>
                </c:pt>
                <c:pt idx="46">
                  <c:v>2.9302895112396613E-4</c:v>
                </c:pt>
                <c:pt idx="47">
                  <c:v>1.5985275277493298E-4</c:v>
                </c:pt>
                <c:pt idx="48">
                  <c:v>4.4039580891585677E-4</c:v>
                </c:pt>
                <c:pt idx="49">
                  <c:v>3.1439424286695193E-4</c:v>
                </c:pt>
                <c:pt idx="50">
                  <c:v>1.4142031962221746E-4</c:v>
                </c:pt>
                <c:pt idx="51">
                  <c:v>3.4460917103280918E-4</c:v>
                </c:pt>
                <c:pt idx="52">
                  <c:v>2.1987816395261641E-4</c:v>
                </c:pt>
                <c:pt idx="53">
                  <c:v>2.2059000790513962E-4</c:v>
                </c:pt>
                <c:pt idx="54">
                  <c:v>2.1122072377362754E-4</c:v>
                </c:pt>
                <c:pt idx="55">
                  <c:v>3.5838631442738949E-4</c:v>
                </c:pt>
                <c:pt idx="56">
                  <c:v>3.3920455360566935E-4</c:v>
                </c:pt>
                <c:pt idx="57">
                  <c:v>1.4772167021506429E-4</c:v>
                </c:pt>
                <c:pt idx="58">
                  <c:v>1.501470502673556E-4</c:v>
                </c:pt>
                <c:pt idx="59">
                  <c:v>1.0723102867573719E-4</c:v>
                </c:pt>
              </c:numCache>
            </c:numRef>
          </c:xVal>
          <c:yVal>
            <c:numRef>
              <c:f>'12.5 mA R-1'!$A$3:$A$62</c:f>
              <c:numCache>
                <c:formatCode>General</c:formatCode>
                <c:ptCount val="60"/>
                <c:pt idx="0">
                  <c:v>0.35668003603603604</c:v>
                </c:pt>
                <c:pt idx="1">
                  <c:v>0.29352493693693693</c:v>
                </c:pt>
                <c:pt idx="2">
                  <c:v>0.60406410810810807</c:v>
                </c:pt>
                <c:pt idx="3">
                  <c:v>0.64687372972972979</c:v>
                </c:pt>
                <c:pt idx="4">
                  <c:v>0.52079762162162169</c:v>
                </c:pt>
                <c:pt idx="5">
                  <c:v>0.50845181981981979</c:v>
                </c:pt>
                <c:pt idx="6">
                  <c:v>0.37835358558558563</c:v>
                </c:pt>
                <c:pt idx="7">
                  <c:v>0.4237416216216216</c:v>
                </c:pt>
                <c:pt idx="8">
                  <c:v>0.62262156396396406</c:v>
                </c:pt>
                <c:pt idx="9">
                  <c:v>0.55671311711711724</c:v>
                </c:pt>
                <c:pt idx="10">
                  <c:v>0.58285592792792795</c:v>
                </c:pt>
                <c:pt idx="11">
                  <c:v>0.5010857657657658</c:v>
                </c:pt>
                <c:pt idx="12">
                  <c:v>0.4125958198198198</c:v>
                </c:pt>
                <c:pt idx="13">
                  <c:v>0.38835690090090097</c:v>
                </c:pt>
                <c:pt idx="14">
                  <c:v>0.56987488288288302</c:v>
                </c:pt>
                <c:pt idx="15">
                  <c:v>0.6620754234234234</c:v>
                </c:pt>
                <c:pt idx="16">
                  <c:v>0.55644090090090104</c:v>
                </c:pt>
                <c:pt idx="17">
                  <c:v>0.53700590990990993</c:v>
                </c:pt>
                <c:pt idx="18">
                  <c:v>0.25971618018018022</c:v>
                </c:pt>
                <c:pt idx="19">
                  <c:v>0.28072313513513514</c:v>
                </c:pt>
                <c:pt idx="20">
                  <c:v>0.59406738738738751</c:v>
                </c:pt>
                <c:pt idx="21">
                  <c:v>0.51760263063063072</c:v>
                </c:pt>
                <c:pt idx="22">
                  <c:v>0.59976255855855864</c:v>
                </c:pt>
                <c:pt idx="23">
                  <c:v>0.76470450450450456</c:v>
                </c:pt>
                <c:pt idx="24">
                  <c:v>0.30320630630630629</c:v>
                </c:pt>
                <c:pt idx="25">
                  <c:v>0.21453030630630629</c:v>
                </c:pt>
                <c:pt idx="26">
                  <c:v>0.45207632432432432</c:v>
                </c:pt>
                <c:pt idx="27">
                  <c:v>0.56896598198198201</c:v>
                </c:pt>
                <c:pt idx="28">
                  <c:v>0.69796965765765773</c:v>
                </c:pt>
                <c:pt idx="29">
                  <c:v>0.58040947747747751</c:v>
                </c:pt>
                <c:pt idx="30">
                  <c:v>0.3516547747747748</c:v>
                </c:pt>
                <c:pt idx="31">
                  <c:v>0.29459131531531535</c:v>
                </c:pt>
                <c:pt idx="32">
                  <c:v>0.50953203603603614</c:v>
                </c:pt>
                <c:pt idx="33">
                  <c:v>0.73833470270270285</c:v>
                </c:pt>
                <c:pt idx="34">
                  <c:v>0.64693383783783798</c:v>
                </c:pt>
                <c:pt idx="35">
                  <c:v>0.60112558558558571</c:v>
                </c:pt>
                <c:pt idx="36">
                  <c:v>0.34912349549549554</c:v>
                </c:pt>
                <c:pt idx="37">
                  <c:v>0.29625949549549552</c:v>
                </c:pt>
                <c:pt idx="38">
                  <c:v>0.58531210810810808</c:v>
                </c:pt>
                <c:pt idx="39">
                  <c:v>0.59897246846846852</c:v>
                </c:pt>
                <c:pt idx="40">
                  <c:v>0.58852493693693708</c:v>
                </c:pt>
                <c:pt idx="41">
                  <c:v>0.47555048648648651</c:v>
                </c:pt>
                <c:pt idx="42">
                  <c:v>0.25389920720720727</c:v>
                </c:pt>
                <c:pt idx="43">
                  <c:v>0.30266702702702708</c:v>
                </c:pt>
                <c:pt idx="44">
                  <c:v>0.68404554954954955</c:v>
                </c:pt>
                <c:pt idx="45">
                  <c:v>0.69534576576576579</c:v>
                </c:pt>
                <c:pt idx="46">
                  <c:v>0.41611628828828839</c:v>
                </c:pt>
                <c:pt idx="47">
                  <c:v>0.55432259459459465</c:v>
                </c:pt>
                <c:pt idx="48">
                  <c:v>0.32617715315315321</c:v>
                </c:pt>
                <c:pt idx="49">
                  <c:v>0.34053034234234236</c:v>
                </c:pt>
                <c:pt idx="50">
                  <c:v>0.58746490090090098</c:v>
                </c:pt>
                <c:pt idx="51">
                  <c:v>0.70599156756756754</c:v>
                </c:pt>
                <c:pt idx="52">
                  <c:v>0.54217765765765769</c:v>
                </c:pt>
                <c:pt idx="53">
                  <c:v>0.63434331531531529</c:v>
                </c:pt>
                <c:pt idx="54">
                  <c:v>0.29124515315315319</c:v>
                </c:pt>
                <c:pt idx="55">
                  <c:v>0.26206634234234238</c:v>
                </c:pt>
                <c:pt idx="56">
                  <c:v>0.73505845045045048</c:v>
                </c:pt>
                <c:pt idx="57">
                  <c:v>0.61025628828828826</c:v>
                </c:pt>
                <c:pt idx="58">
                  <c:v>0.69782486486486495</c:v>
                </c:pt>
                <c:pt idx="59">
                  <c:v>0.72363668468468489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65-4D10-B054-452A800E6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401752"/>
        <c:axId val="487418808"/>
      </c:scatterChart>
      <c:valAx>
        <c:axId val="487401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reciprocal reflectance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7418808"/>
        <c:crosses val="autoZero"/>
        <c:crossBetween val="midCat"/>
      </c:valAx>
      <c:valAx>
        <c:axId val="48741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chlorophyll</a:t>
                </a:r>
                <a:r>
                  <a:rPr lang="en-US" baseline="0"/>
                  <a:t> content (ug/ml)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7401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8.92505826102893E-2"/>
                  <c:y val="-0.18464209668430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'12.5 mA R-1'!$C$3:$C$62</c:f>
              <c:numCache>
                <c:formatCode>General</c:formatCode>
                <c:ptCount val="60"/>
                <c:pt idx="0">
                  <c:v>3.2364448969004957E-4</c:v>
                </c:pt>
                <c:pt idx="1">
                  <c:v>2.7193872107840862E-4</c:v>
                </c:pt>
                <c:pt idx="2">
                  <c:v>5.7697907085562576E-4</c:v>
                </c:pt>
                <c:pt idx="3">
                  <c:v>5.678587486592666E-4</c:v>
                </c:pt>
                <c:pt idx="4">
                  <c:v>3.6066903335297922E-4</c:v>
                </c:pt>
                <c:pt idx="5">
                  <c:v>4.9641181428188789E-4</c:v>
                </c:pt>
                <c:pt idx="6">
                  <c:v>2.3106507658415216E-4</c:v>
                </c:pt>
                <c:pt idx="7">
                  <c:v>2.6262642999003968E-4</c:v>
                </c:pt>
                <c:pt idx="8">
                  <c:v>3.9927828546675389E-4</c:v>
                </c:pt>
                <c:pt idx="9">
                  <c:v>2.2460226348038472E-4</c:v>
                </c:pt>
                <c:pt idx="10">
                  <c:v>6.2938334581906106E-4</c:v>
                </c:pt>
                <c:pt idx="11">
                  <c:v>1.2451044420397518E-4</c:v>
                </c:pt>
                <c:pt idx="12">
                  <c:v>1.7983564948216641E-4</c:v>
                </c:pt>
                <c:pt idx="13">
                  <c:v>3.2387484480988251E-4</c:v>
                </c:pt>
                <c:pt idx="14">
                  <c:v>2.3995998152833811E-4</c:v>
                </c:pt>
                <c:pt idx="15">
                  <c:v>4.7154835793841921E-4</c:v>
                </c:pt>
                <c:pt idx="16">
                  <c:v>1.9496319547915078E-4</c:v>
                </c:pt>
                <c:pt idx="17">
                  <c:v>4.9695392382282592E-4</c:v>
                </c:pt>
                <c:pt idx="18">
                  <c:v>1.1756221315311913E-4</c:v>
                </c:pt>
                <c:pt idx="19">
                  <c:v>8.7637696160150944E-5</c:v>
                </c:pt>
                <c:pt idx="20">
                  <c:v>1.1758246257373175E-4</c:v>
                </c:pt>
                <c:pt idx="21">
                  <c:v>1.3454884331415008E-4</c:v>
                </c:pt>
                <c:pt idx="22">
                  <c:v>2.6590036713411885E-4</c:v>
                </c:pt>
                <c:pt idx="23">
                  <c:v>7.5689313391163985E-5</c:v>
                </c:pt>
                <c:pt idx="24">
                  <c:v>3.3748639810640745E-4</c:v>
                </c:pt>
                <c:pt idx="25">
                  <c:v>3.2272635534729099E-4</c:v>
                </c:pt>
                <c:pt idx="26">
                  <c:v>2.0841717575663209E-4</c:v>
                </c:pt>
                <c:pt idx="27">
                  <c:v>3.2090560786258879E-4</c:v>
                </c:pt>
                <c:pt idx="28">
                  <c:v>1.7390224209748421E-4</c:v>
                </c:pt>
                <c:pt idx="29">
                  <c:v>7.484278335949477E-4</c:v>
                </c:pt>
                <c:pt idx="30">
                  <c:v>2.795111768876171E-4</c:v>
                </c:pt>
                <c:pt idx="31">
                  <c:v>1.1784638260992647E-4</c:v>
                </c:pt>
                <c:pt idx="32">
                  <c:v>1.4833560825832604E-4</c:v>
                </c:pt>
                <c:pt idx="33">
                  <c:v>3.1260189799405897E-4</c:v>
                </c:pt>
                <c:pt idx="34">
                  <c:v>1.4030137905024014E-3</c:v>
                </c:pt>
                <c:pt idx="35">
                  <c:v>1.0015644676692756E-3</c:v>
                </c:pt>
                <c:pt idx="36">
                  <c:v>4.9034929828523208E-4</c:v>
                </c:pt>
                <c:pt idx="37">
                  <c:v>2.0911955439298016E-4</c:v>
                </c:pt>
                <c:pt idx="38">
                  <c:v>3.1224438477725329E-4</c:v>
                </c:pt>
                <c:pt idx="39">
                  <c:v>1.0082219298257116E-3</c:v>
                </c:pt>
                <c:pt idx="40">
                  <c:v>4.3132147709769043E-4</c:v>
                </c:pt>
                <c:pt idx="41">
                  <c:v>3.4205273255951508E-4</c:v>
                </c:pt>
                <c:pt idx="42">
                  <c:v>3.0376780016087271E-4</c:v>
                </c:pt>
                <c:pt idx="43">
                  <c:v>2.2317025299460508E-4</c:v>
                </c:pt>
                <c:pt idx="44">
                  <c:v>1.0404973329668707E-3</c:v>
                </c:pt>
                <c:pt idx="45">
                  <c:v>8.8186846935483414E-4</c:v>
                </c:pt>
                <c:pt idx="46">
                  <c:v>3.7794364954671172E-4</c:v>
                </c:pt>
                <c:pt idx="47">
                  <c:v>5.3766539735202129E-4</c:v>
                </c:pt>
                <c:pt idx="48">
                  <c:v>2.5149821077438992E-4</c:v>
                </c:pt>
                <c:pt idx="49">
                  <c:v>3.4904947282127908E-4</c:v>
                </c:pt>
                <c:pt idx="50">
                  <c:v>5.0004851658226081E-4</c:v>
                </c:pt>
                <c:pt idx="51">
                  <c:v>3.5192896665736987E-4</c:v>
                </c:pt>
                <c:pt idx="52">
                  <c:v>6.7547374530972171E-4</c:v>
                </c:pt>
                <c:pt idx="53">
                  <c:v>8.2187389965112333E-4</c:v>
                </c:pt>
                <c:pt idx="54">
                  <c:v>2.5903847692616903E-4</c:v>
                </c:pt>
                <c:pt idx="55">
                  <c:v>4.4150468900474384E-4</c:v>
                </c:pt>
                <c:pt idx="56">
                  <c:v>1.0149684281162573E-3</c:v>
                </c:pt>
                <c:pt idx="57">
                  <c:v>3.5021356461520874E-4</c:v>
                </c:pt>
                <c:pt idx="58">
                  <c:v>2.0867203724212588E-4</c:v>
                </c:pt>
                <c:pt idx="59">
                  <c:v>2.4677010251382533E-4</c:v>
                </c:pt>
              </c:numCache>
            </c:numRef>
          </c:xVal>
          <c:yVal>
            <c:numRef>
              <c:f>'12.5 mA R-1'!$A$3:$A$62</c:f>
              <c:numCache>
                <c:formatCode>General</c:formatCode>
                <c:ptCount val="60"/>
                <c:pt idx="0">
                  <c:v>0.35668003603603604</c:v>
                </c:pt>
                <c:pt idx="1">
                  <c:v>0.29352493693693693</c:v>
                </c:pt>
                <c:pt idx="2">
                  <c:v>0.60406410810810807</c:v>
                </c:pt>
                <c:pt idx="3">
                  <c:v>0.64687372972972979</c:v>
                </c:pt>
                <c:pt idx="4">
                  <c:v>0.52079762162162169</c:v>
                </c:pt>
                <c:pt idx="5">
                  <c:v>0.50845181981981979</c:v>
                </c:pt>
                <c:pt idx="6">
                  <c:v>0.37835358558558563</c:v>
                </c:pt>
                <c:pt idx="7">
                  <c:v>0.4237416216216216</c:v>
                </c:pt>
                <c:pt idx="8">
                  <c:v>0.62262156396396406</c:v>
                </c:pt>
                <c:pt idx="9">
                  <c:v>0.55671311711711724</c:v>
                </c:pt>
                <c:pt idx="10">
                  <c:v>0.58285592792792795</c:v>
                </c:pt>
                <c:pt idx="11">
                  <c:v>0.5010857657657658</c:v>
                </c:pt>
                <c:pt idx="12">
                  <c:v>0.4125958198198198</c:v>
                </c:pt>
                <c:pt idx="13">
                  <c:v>0.38835690090090097</c:v>
                </c:pt>
                <c:pt idx="14">
                  <c:v>0.56987488288288302</c:v>
                </c:pt>
                <c:pt idx="15">
                  <c:v>0.6620754234234234</c:v>
                </c:pt>
                <c:pt idx="16">
                  <c:v>0.55644090090090104</c:v>
                </c:pt>
                <c:pt idx="17">
                  <c:v>0.53700590990990993</c:v>
                </c:pt>
                <c:pt idx="18">
                  <c:v>0.25971618018018022</c:v>
                </c:pt>
                <c:pt idx="19">
                  <c:v>0.28072313513513514</c:v>
                </c:pt>
                <c:pt idx="20">
                  <c:v>0.59406738738738751</c:v>
                </c:pt>
                <c:pt idx="21">
                  <c:v>0.51760263063063072</c:v>
                </c:pt>
                <c:pt idx="22">
                  <c:v>0.59976255855855864</c:v>
                </c:pt>
                <c:pt idx="23">
                  <c:v>0.76470450450450456</c:v>
                </c:pt>
                <c:pt idx="24">
                  <c:v>0.30320630630630629</c:v>
                </c:pt>
                <c:pt idx="25">
                  <c:v>0.21453030630630629</c:v>
                </c:pt>
                <c:pt idx="26">
                  <c:v>0.45207632432432432</c:v>
                </c:pt>
                <c:pt idx="27">
                  <c:v>0.56896598198198201</c:v>
                </c:pt>
                <c:pt idx="28">
                  <c:v>0.69796965765765773</c:v>
                </c:pt>
                <c:pt idx="29">
                  <c:v>0.58040947747747751</c:v>
                </c:pt>
                <c:pt idx="30">
                  <c:v>0.3516547747747748</c:v>
                </c:pt>
                <c:pt idx="31">
                  <c:v>0.29459131531531535</c:v>
                </c:pt>
                <c:pt idx="32">
                  <c:v>0.50953203603603614</c:v>
                </c:pt>
                <c:pt idx="33">
                  <c:v>0.73833470270270285</c:v>
                </c:pt>
                <c:pt idx="34">
                  <c:v>0.64693383783783798</c:v>
                </c:pt>
                <c:pt idx="35">
                  <c:v>0.60112558558558571</c:v>
                </c:pt>
                <c:pt idx="36">
                  <c:v>0.34912349549549554</c:v>
                </c:pt>
                <c:pt idx="37">
                  <c:v>0.29625949549549552</c:v>
                </c:pt>
                <c:pt idx="38">
                  <c:v>0.58531210810810808</c:v>
                </c:pt>
                <c:pt idx="39">
                  <c:v>0.59897246846846852</c:v>
                </c:pt>
                <c:pt idx="40">
                  <c:v>0.58852493693693708</c:v>
                </c:pt>
                <c:pt idx="41">
                  <c:v>0.47555048648648651</c:v>
                </c:pt>
                <c:pt idx="42">
                  <c:v>0.25389920720720727</c:v>
                </c:pt>
                <c:pt idx="43">
                  <c:v>0.30266702702702708</c:v>
                </c:pt>
                <c:pt idx="44">
                  <c:v>0.68404554954954955</c:v>
                </c:pt>
                <c:pt idx="45">
                  <c:v>0.69534576576576579</c:v>
                </c:pt>
                <c:pt idx="46">
                  <c:v>0.41611628828828839</c:v>
                </c:pt>
                <c:pt idx="47">
                  <c:v>0.55432259459459465</c:v>
                </c:pt>
                <c:pt idx="48">
                  <c:v>0.32617715315315321</c:v>
                </c:pt>
                <c:pt idx="49">
                  <c:v>0.34053034234234236</c:v>
                </c:pt>
                <c:pt idx="50">
                  <c:v>0.58746490090090098</c:v>
                </c:pt>
                <c:pt idx="51">
                  <c:v>0.70599156756756754</c:v>
                </c:pt>
                <c:pt idx="52">
                  <c:v>0.54217765765765769</c:v>
                </c:pt>
                <c:pt idx="53">
                  <c:v>0.63434331531531529</c:v>
                </c:pt>
                <c:pt idx="54">
                  <c:v>0.29124515315315319</c:v>
                </c:pt>
                <c:pt idx="55">
                  <c:v>0.26206634234234238</c:v>
                </c:pt>
                <c:pt idx="56">
                  <c:v>0.73505845045045048</c:v>
                </c:pt>
                <c:pt idx="57">
                  <c:v>0.61025628828828826</c:v>
                </c:pt>
                <c:pt idx="58">
                  <c:v>0.69782486486486495</c:v>
                </c:pt>
                <c:pt idx="59">
                  <c:v>0.72363668468468489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8F-41E9-82C6-6C2C2DC35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397488"/>
        <c:axId val="487403392"/>
      </c:scatterChart>
      <c:valAx>
        <c:axId val="48739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reciprocal reflectance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7403392"/>
        <c:crosses val="autoZero"/>
        <c:crossBetween val="midCat"/>
      </c:valAx>
      <c:valAx>
        <c:axId val="48740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chlorophyll content (ug/ml)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739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550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3835826771653542"/>
                  <c:y val="-0.165543161271507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'12.5 mA R-1'!$D$3:$D$62</c:f>
              <c:numCache>
                <c:formatCode>General</c:formatCode>
                <c:ptCount val="60"/>
                <c:pt idx="0">
                  <c:v>1.2040140107304138E-4</c:v>
                </c:pt>
                <c:pt idx="1">
                  <c:v>1.1422255775729748E-4</c:v>
                </c:pt>
                <c:pt idx="2">
                  <c:v>2.5927701653234042E-4</c:v>
                </c:pt>
                <c:pt idx="3">
                  <c:v>2.9523440013636064E-4</c:v>
                </c:pt>
                <c:pt idx="4">
                  <c:v>1.7414216842675964E-4</c:v>
                </c:pt>
                <c:pt idx="5">
                  <c:v>2.2535433750950045E-4</c:v>
                </c:pt>
                <c:pt idx="6">
                  <c:v>1.6396941853543431E-4</c:v>
                </c:pt>
                <c:pt idx="7">
                  <c:v>1.5851634737693954E-4</c:v>
                </c:pt>
                <c:pt idx="8">
                  <c:v>2.0107895617236417E-4</c:v>
                </c:pt>
                <c:pt idx="9">
                  <c:v>1.2424043245099677E-4</c:v>
                </c:pt>
                <c:pt idx="10">
                  <c:v>2.3806082453257401E-4</c:v>
                </c:pt>
                <c:pt idx="11">
                  <c:v>4.8341041912700914E-5</c:v>
                </c:pt>
                <c:pt idx="12">
                  <c:v>1.2098765681358235E-4</c:v>
                </c:pt>
                <c:pt idx="13">
                  <c:v>1.3110745137412012E-4</c:v>
                </c:pt>
                <c:pt idx="14">
                  <c:v>1.2074671494232383E-4</c:v>
                </c:pt>
                <c:pt idx="15">
                  <c:v>1.9985936087307953E-4</c:v>
                </c:pt>
                <c:pt idx="16">
                  <c:v>1.2487504133401329E-4</c:v>
                </c:pt>
                <c:pt idx="17">
                  <c:v>1.8775340423352862E-4</c:v>
                </c:pt>
                <c:pt idx="18">
                  <c:v>5.1735044017267057E-5</c:v>
                </c:pt>
                <c:pt idx="19">
                  <c:v>3.7123033003590451E-5</c:v>
                </c:pt>
                <c:pt idx="20">
                  <c:v>6.1430389052277088E-5</c:v>
                </c:pt>
                <c:pt idx="21">
                  <c:v>6.1071492794210398E-5</c:v>
                </c:pt>
                <c:pt idx="22">
                  <c:v>9.2836000563205058E-5</c:v>
                </c:pt>
                <c:pt idx="23">
                  <c:v>5.0248078953131526E-5</c:v>
                </c:pt>
                <c:pt idx="24">
                  <c:v>1.1293744099111882E-4</c:v>
                </c:pt>
                <c:pt idx="25">
                  <c:v>1.0496768307273704E-4</c:v>
                </c:pt>
                <c:pt idx="26">
                  <c:v>1.1493277014420181E-4</c:v>
                </c:pt>
                <c:pt idx="27">
                  <c:v>1.3307579997650943E-4</c:v>
                </c:pt>
                <c:pt idx="28">
                  <c:v>1.2099731169517964E-4</c:v>
                </c:pt>
                <c:pt idx="29">
                  <c:v>3.1111112262452716E-4</c:v>
                </c:pt>
                <c:pt idx="30">
                  <c:v>1.3835995032877781E-4</c:v>
                </c:pt>
                <c:pt idx="31">
                  <c:v>5.0785141306311489E-5</c:v>
                </c:pt>
                <c:pt idx="32">
                  <c:v>9.1040503544636647E-5</c:v>
                </c:pt>
                <c:pt idx="33">
                  <c:v>1.7119194223704759E-4</c:v>
                </c:pt>
                <c:pt idx="34">
                  <c:v>5.2611365111703706E-4</c:v>
                </c:pt>
                <c:pt idx="35">
                  <c:v>3.2701908152792559E-4</c:v>
                </c:pt>
                <c:pt idx="36">
                  <c:v>1.1867627634021513E-4</c:v>
                </c:pt>
                <c:pt idx="37">
                  <c:v>8.3067541934809985E-5</c:v>
                </c:pt>
                <c:pt idx="38">
                  <c:v>1.9628766284043769E-4</c:v>
                </c:pt>
                <c:pt idx="39">
                  <c:v>3.7113942922963272E-4</c:v>
                </c:pt>
                <c:pt idx="40">
                  <c:v>1.7946165988038998E-4</c:v>
                </c:pt>
                <c:pt idx="41">
                  <c:v>1.6809731153970183E-4</c:v>
                </c:pt>
                <c:pt idx="42">
                  <c:v>1.1654108555320469E-4</c:v>
                </c:pt>
                <c:pt idx="43">
                  <c:v>1.1730775353910619E-4</c:v>
                </c:pt>
                <c:pt idx="44">
                  <c:v>3.5647539028801683E-4</c:v>
                </c:pt>
                <c:pt idx="45">
                  <c:v>3.8064625848842798E-4</c:v>
                </c:pt>
                <c:pt idx="46">
                  <c:v>1.5463513288014463E-4</c:v>
                </c:pt>
                <c:pt idx="47">
                  <c:v>2.2189038456861033E-4</c:v>
                </c:pt>
                <c:pt idx="48">
                  <c:v>1.0906910235199805E-4</c:v>
                </c:pt>
                <c:pt idx="49">
                  <c:v>1.4185617624577364E-4</c:v>
                </c:pt>
                <c:pt idx="50">
                  <c:v>1.9316086367829867E-4</c:v>
                </c:pt>
                <c:pt idx="51">
                  <c:v>1.7502694685848528E-4</c:v>
                </c:pt>
                <c:pt idx="52">
                  <c:v>2.5707822033317336E-4</c:v>
                </c:pt>
                <c:pt idx="53">
                  <c:v>3.5389525874884013E-4</c:v>
                </c:pt>
                <c:pt idx="54">
                  <c:v>1.0747595033717374E-4</c:v>
                </c:pt>
                <c:pt idx="55">
                  <c:v>1.3517643179383187E-4</c:v>
                </c:pt>
                <c:pt idx="56">
                  <c:v>3.3638114674437107E-4</c:v>
                </c:pt>
                <c:pt idx="57">
                  <c:v>1.6663737287188582E-4</c:v>
                </c:pt>
                <c:pt idx="58">
                  <c:v>1.1058904597184629E-4</c:v>
                </c:pt>
                <c:pt idx="59">
                  <c:v>1.3000544165835565E-4</c:v>
                </c:pt>
              </c:numCache>
            </c:numRef>
          </c:xVal>
          <c:yVal>
            <c:numRef>
              <c:f>'12.5 mA R-1'!$A$3:$A$62</c:f>
              <c:numCache>
                <c:formatCode>General</c:formatCode>
                <c:ptCount val="60"/>
                <c:pt idx="0">
                  <c:v>0.35668003603603604</c:v>
                </c:pt>
                <c:pt idx="1">
                  <c:v>0.29352493693693693</c:v>
                </c:pt>
                <c:pt idx="2">
                  <c:v>0.60406410810810807</c:v>
                </c:pt>
                <c:pt idx="3">
                  <c:v>0.64687372972972979</c:v>
                </c:pt>
                <c:pt idx="4">
                  <c:v>0.52079762162162169</c:v>
                </c:pt>
                <c:pt idx="5">
                  <c:v>0.50845181981981979</c:v>
                </c:pt>
                <c:pt idx="6">
                  <c:v>0.37835358558558563</c:v>
                </c:pt>
                <c:pt idx="7">
                  <c:v>0.4237416216216216</c:v>
                </c:pt>
                <c:pt idx="8">
                  <c:v>0.62262156396396406</c:v>
                </c:pt>
                <c:pt idx="9">
                  <c:v>0.55671311711711724</c:v>
                </c:pt>
                <c:pt idx="10">
                  <c:v>0.58285592792792795</c:v>
                </c:pt>
                <c:pt idx="11">
                  <c:v>0.5010857657657658</c:v>
                </c:pt>
                <c:pt idx="12">
                  <c:v>0.4125958198198198</c:v>
                </c:pt>
                <c:pt idx="13">
                  <c:v>0.38835690090090097</c:v>
                </c:pt>
                <c:pt idx="14">
                  <c:v>0.56987488288288302</c:v>
                </c:pt>
                <c:pt idx="15">
                  <c:v>0.6620754234234234</c:v>
                </c:pt>
                <c:pt idx="16">
                  <c:v>0.55644090090090104</c:v>
                </c:pt>
                <c:pt idx="17">
                  <c:v>0.53700590990990993</c:v>
                </c:pt>
                <c:pt idx="18">
                  <c:v>0.25971618018018022</c:v>
                </c:pt>
                <c:pt idx="19">
                  <c:v>0.28072313513513514</c:v>
                </c:pt>
                <c:pt idx="20">
                  <c:v>0.59406738738738751</c:v>
                </c:pt>
                <c:pt idx="21">
                  <c:v>0.51760263063063072</c:v>
                </c:pt>
                <c:pt idx="22">
                  <c:v>0.59976255855855864</c:v>
                </c:pt>
                <c:pt idx="23">
                  <c:v>0.76470450450450456</c:v>
                </c:pt>
                <c:pt idx="24">
                  <c:v>0.30320630630630629</c:v>
                </c:pt>
                <c:pt idx="25">
                  <c:v>0.21453030630630629</c:v>
                </c:pt>
                <c:pt idx="26">
                  <c:v>0.45207632432432432</c:v>
                </c:pt>
                <c:pt idx="27">
                  <c:v>0.56896598198198201</c:v>
                </c:pt>
                <c:pt idx="28">
                  <c:v>0.69796965765765773</c:v>
                </c:pt>
                <c:pt idx="29">
                  <c:v>0.58040947747747751</c:v>
                </c:pt>
                <c:pt idx="30">
                  <c:v>0.3516547747747748</c:v>
                </c:pt>
                <c:pt idx="31">
                  <c:v>0.29459131531531535</c:v>
                </c:pt>
                <c:pt idx="32">
                  <c:v>0.50953203603603614</c:v>
                </c:pt>
                <c:pt idx="33">
                  <c:v>0.73833470270270285</c:v>
                </c:pt>
                <c:pt idx="34">
                  <c:v>0.64693383783783798</c:v>
                </c:pt>
                <c:pt idx="35">
                  <c:v>0.60112558558558571</c:v>
                </c:pt>
                <c:pt idx="36">
                  <c:v>0.34912349549549554</c:v>
                </c:pt>
                <c:pt idx="37">
                  <c:v>0.29625949549549552</c:v>
                </c:pt>
                <c:pt idx="38">
                  <c:v>0.58531210810810808</c:v>
                </c:pt>
                <c:pt idx="39">
                  <c:v>0.59897246846846852</c:v>
                </c:pt>
                <c:pt idx="40">
                  <c:v>0.58852493693693708</c:v>
                </c:pt>
                <c:pt idx="41">
                  <c:v>0.47555048648648651</c:v>
                </c:pt>
                <c:pt idx="42">
                  <c:v>0.25389920720720727</c:v>
                </c:pt>
                <c:pt idx="43">
                  <c:v>0.30266702702702708</c:v>
                </c:pt>
                <c:pt idx="44">
                  <c:v>0.68404554954954955</c:v>
                </c:pt>
                <c:pt idx="45">
                  <c:v>0.69534576576576579</c:v>
                </c:pt>
                <c:pt idx="46">
                  <c:v>0.41611628828828839</c:v>
                </c:pt>
                <c:pt idx="47">
                  <c:v>0.55432259459459465</c:v>
                </c:pt>
                <c:pt idx="48">
                  <c:v>0.32617715315315321</c:v>
                </c:pt>
                <c:pt idx="49">
                  <c:v>0.34053034234234236</c:v>
                </c:pt>
                <c:pt idx="50">
                  <c:v>0.58746490090090098</c:v>
                </c:pt>
                <c:pt idx="51">
                  <c:v>0.70599156756756754</c:v>
                </c:pt>
                <c:pt idx="52">
                  <c:v>0.54217765765765769</c:v>
                </c:pt>
                <c:pt idx="53">
                  <c:v>0.63434331531531529</c:v>
                </c:pt>
                <c:pt idx="54">
                  <c:v>0.29124515315315319</c:v>
                </c:pt>
                <c:pt idx="55">
                  <c:v>0.26206634234234238</c:v>
                </c:pt>
                <c:pt idx="56">
                  <c:v>0.73505845045045048</c:v>
                </c:pt>
                <c:pt idx="57">
                  <c:v>0.61025628828828826</c:v>
                </c:pt>
                <c:pt idx="58">
                  <c:v>0.69782486486486495</c:v>
                </c:pt>
                <c:pt idx="59">
                  <c:v>0.72363668468468489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96-4FC6-921C-578189B19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112832"/>
        <c:axId val="438119720"/>
      </c:scatterChart>
      <c:valAx>
        <c:axId val="43811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reciprocal reflectance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8119720"/>
        <c:crosses val="autoZero"/>
        <c:crossBetween val="midCat"/>
      </c:valAx>
      <c:valAx>
        <c:axId val="43811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chlorophyll content</a:t>
                </a:r>
                <a:r>
                  <a:rPr lang="en-US" baseline="0"/>
                  <a:t> (ug/ml)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811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650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6602777777777777"/>
                  <c:y val="-0.204662438028579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'mean R-1'!$G$3:$G$62</c:f>
              <c:numCache>
                <c:formatCode>General</c:formatCode>
                <c:ptCount val="60"/>
                <c:pt idx="0">
                  <c:v>1.2293537244707387E-4</c:v>
                </c:pt>
                <c:pt idx="1">
                  <c:v>8.9197489075484748E-5</c:v>
                </c:pt>
                <c:pt idx="2">
                  <c:v>2.6368869008508731E-4</c:v>
                </c:pt>
                <c:pt idx="3">
                  <c:v>1.7110900658567023E-4</c:v>
                </c:pt>
                <c:pt idx="4">
                  <c:v>1.6224934378294314E-4</c:v>
                </c:pt>
                <c:pt idx="5">
                  <c:v>2.1603960729641531E-4</c:v>
                </c:pt>
                <c:pt idx="6">
                  <c:v>9.1586679945657138E-5</c:v>
                </c:pt>
                <c:pt idx="7">
                  <c:v>1.0054795102399196E-4</c:v>
                </c:pt>
                <c:pt idx="8">
                  <c:v>2.7980502136469408E-4</c:v>
                </c:pt>
                <c:pt idx="9">
                  <c:v>1.8135565717665198E-4</c:v>
                </c:pt>
                <c:pt idx="10">
                  <c:v>1.8355795815016695E-4</c:v>
                </c:pt>
                <c:pt idx="11">
                  <c:v>6.5221096070851352E-5</c:v>
                </c:pt>
                <c:pt idx="12">
                  <c:v>1.5295201416476429E-4</c:v>
                </c:pt>
                <c:pt idx="13">
                  <c:v>1.3156630132084884E-4</c:v>
                </c:pt>
                <c:pt idx="14">
                  <c:v>1.2240035823587271E-4</c:v>
                </c:pt>
                <c:pt idx="15">
                  <c:v>2.5462871330640522E-4</c:v>
                </c:pt>
                <c:pt idx="16">
                  <c:v>1.3385539459955163E-4</c:v>
                </c:pt>
                <c:pt idx="17">
                  <c:v>4.0291795582244363E-4</c:v>
                </c:pt>
                <c:pt idx="18">
                  <c:v>5.5627594119332068E-5</c:v>
                </c:pt>
                <c:pt idx="19">
                  <c:v>9.3322883756848124E-5</c:v>
                </c:pt>
                <c:pt idx="20">
                  <c:v>6.2782446264872166E-5</c:v>
                </c:pt>
                <c:pt idx="21">
                  <c:v>1.0987380560994445E-4</c:v>
                </c:pt>
                <c:pt idx="22">
                  <c:v>1.02488063992911E-4</c:v>
                </c:pt>
                <c:pt idx="23">
                  <c:v>4.1634808086593484E-5</c:v>
                </c:pt>
                <c:pt idx="24">
                  <c:v>1.4012533452336043E-4</c:v>
                </c:pt>
                <c:pt idx="25">
                  <c:v>1.600918633751333E-4</c:v>
                </c:pt>
                <c:pt idx="26">
                  <c:v>1.2762214510662648E-4</c:v>
                </c:pt>
                <c:pt idx="27">
                  <c:v>2.3026199017577877E-4</c:v>
                </c:pt>
                <c:pt idx="28">
                  <c:v>1.1023385522142642E-4</c:v>
                </c:pt>
                <c:pt idx="29">
                  <c:v>1.6206924495007109E-4</c:v>
                </c:pt>
                <c:pt idx="30">
                  <c:v>1.3793966987393186E-4</c:v>
                </c:pt>
                <c:pt idx="31">
                  <c:v>4.8698176713168601E-5</c:v>
                </c:pt>
                <c:pt idx="32">
                  <c:v>1.2479992524484481E-4</c:v>
                </c:pt>
                <c:pt idx="33">
                  <c:v>1.607782532637904E-4</c:v>
                </c:pt>
                <c:pt idx="34">
                  <c:v>2.2921600737292605E-4</c:v>
                </c:pt>
                <c:pt idx="35">
                  <c:v>6.0794633631709759E-4</c:v>
                </c:pt>
                <c:pt idx="36">
                  <c:v>2.0933737981633724E-4</c:v>
                </c:pt>
                <c:pt idx="37">
                  <c:v>1.2658166402918037E-4</c:v>
                </c:pt>
                <c:pt idx="38">
                  <c:v>2.2585151566838053E-4</c:v>
                </c:pt>
                <c:pt idx="39">
                  <c:v>2.8026209760620115E-4</c:v>
                </c:pt>
                <c:pt idx="40">
                  <c:v>3.4868642558961923E-4</c:v>
                </c:pt>
                <c:pt idx="41">
                  <c:v>2.115769404591941E-4</c:v>
                </c:pt>
                <c:pt idx="42">
                  <c:v>1.1483814865627792E-4</c:v>
                </c:pt>
                <c:pt idx="43">
                  <c:v>1.7130121638419098E-4</c:v>
                </c:pt>
                <c:pt idx="44">
                  <c:v>2.6125930608831026E-4</c:v>
                </c:pt>
                <c:pt idx="45">
                  <c:v>1.3440330228193305E-4</c:v>
                </c:pt>
                <c:pt idx="46">
                  <c:v>2.1415859995729214E-4</c:v>
                </c:pt>
                <c:pt idx="47">
                  <c:v>1.5176139115173715E-4</c:v>
                </c:pt>
                <c:pt idx="48">
                  <c:v>2.7446698460356151E-4</c:v>
                </c:pt>
                <c:pt idx="49">
                  <c:v>1.948134315692637E-4</c:v>
                </c:pt>
                <c:pt idx="50">
                  <c:v>1.7324291040307781E-4</c:v>
                </c:pt>
                <c:pt idx="51">
                  <c:v>3.0444514373543255E-4</c:v>
                </c:pt>
                <c:pt idx="52">
                  <c:v>1.9701705506545392E-4</c:v>
                </c:pt>
                <c:pt idx="53">
                  <c:v>2.5905997797527527E-4</c:v>
                </c:pt>
                <c:pt idx="54">
                  <c:v>1.6615011494180317E-4</c:v>
                </c:pt>
                <c:pt idx="55">
                  <c:v>2.0185006215086123E-4</c:v>
                </c:pt>
                <c:pt idx="56">
                  <c:v>4.8556557689835171E-4</c:v>
                </c:pt>
                <c:pt idx="57">
                  <c:v>1.7130549978819909E-4</c:v>
                </c:pt>
                <c:pt idx="58">
                  <c:v>1.2594975296786737E-4</c:v>
                </c:pt>
                <c:pt idx="59">
                  <c:v>1.5047357797297775E-4</c:v>
                </c:pt>
              </c:numCache>
            </c:numRef>
          </c:xVal>
          <c:yVal>
            <c:numRef>
              <c:f>'mean R-1'!$A$3:$A$62</c:f>
              <c:numCache>
                <c:formatCode>General</c:formatCode>
                <c:ptCount val="60"/>
                <c:pt idx="0">
                  <c:v>0.35668003603603604</c:v>
                </c:pt>
                <c:pt idx="1">
                  <c:v>0.29352493693693693</c:v>
                </c:pt>
                <c:pt idx="2">
                  <c:v>0.60406410810810807</c:v>
                </c:pt>
                <c:pt idx="3">
                  <c:v>0.64687372972972979</c:v>
                </c:pt>
                <c:pt idx="4">
                  <c:v>0.52079762162162169</c:v>
                </c:pt>
                <c:pt idx="5">
                  <c:v>0.50845181981981979</c:v>
                </c:pt>
                <c:pt idx="6">
                  <c:v>0.37835358558558563</c:v>
                </c:pt>
                <c:pt idx="7">
                  <c:v>0.4237416216216216</c:v>
                </c:pt>
                <c:pt idx="8">
                  <c:v>0.62262156396396406</c:v>
                </c:pt>
                <c:pt idx="9">
                  <c:v>0.55671311711711724</c:v>
                </c:pt>
                <c:pt idx="10">
                  <c:v>0.58285592792792795</c:v>
                </c:pt>
                <c:pt idx="11">
                  <c:v>0.5010857657657658</c:v>
                </c:pt>
                <c:pt idx="12">
                  <c:v>0.4125958198198198</c:v>
                </c:pt>
                <c:pt idx="13">
                  <c:v>0.38835690090090097</c:v>
                </c:pt>
                <c:pt idx="14">
                  <c:v>0.56987488288288302</c:v>
                </c:pt>
                <c:pt idx="15">
                  <c:v>0.6620754234234234</c:v>
                </c:pt>
                <c:pt idx="16">
                  <c:v>0.55644090090090104</c:v>
                </c:pt>
                <c:pt idx="17">
                  <c:v>0.53700590990990993</c:v>
                </c:pt>
                <c:pt idx="18">
                  <c:v>0.25971618018018022</c:v>
                </c:pt>
                <c:pt idx="19">
                  <c:v>0.28072313513513514</c:v>
                </c:pt>
                <c:pt idx="20">
                  <c:v>0.59406738738738751</c:v>
                </c:pt>
                <c:pt idx="21">
                  <c:v>0.51760263063063072</c:v>
                </c:pt>
                <c:pt idx="22">
                  <c:v>0.59976255855855864</c:v>
                </c:pt>
                <c:pt idx="23">
                  <c:v>0.76470450450450456</c:v>
                </c:pt>
                <c:pt idx="24">
                  <c:v>0.30320630630630629</c:v>
                </c:pt>
                <c:pt idx="25">
                  <c:v>0.21453030630630629</c:v>
                </c:pt>
                <c:pt idx="26">
                  <c:v>0.45207632432432432</c:v>
                </c:pt>
                <c:pt idx="27">
                  <c:v>0.56896598198198201</c:v>
                </c:pt>
                <c:pt idx="28">
                  <c:v>0.69796965765765773</c:v>
                </c:pt>
                <c:pt idx="29">
                  <c:v>0.58040947747747751</c:v>
                </c:pt>
                <c:pt idx="30">
                  <c:v>0.3516547747747748</c:v>
                </c:pt>
                <c:pt idx="31">
                  <c:v>0.29459131531531535</c:v>
                </c:pt>
                <c:pt idx="32">
                  <c:v>0.50953203603603614</c:v>
                </c:pt>
                <c:pt idx="33">
                  <c:v>0.73833470270270285</c:v>
                </c:pt>
                <c:pt idx="34">
                  <c:v>0.64693383783783798</c:v>
                </c:pt>
                <c:pt idx="35">
                  <c:v>0.60112558558558571</c:v>
                </c:pt>
                <c:pt idx="36">
                  <c:v>0.34912349549549554</c:v>
                </c:pt>
                <c:pt idx="37">
                  <c:v>0.29625949549549552</c:v>
                </c:pt>
                <c:pt idx="38">
                  <c:v>0.58531210810810808</c:v>
                </c:pt>
                <c:pt idx="39">
                  <c:v>0.59897246846846852</c:v>
                </c:pt>
                <c:pt idx="40">
                  <c:v>0.58852493693693708</c:v>
                </c:pt>
                <c:pt idx="41">
                  <c:v>0.47555048648648651</c:v>
                </c:pt>
                <c:pt idx="42">
                  <c:v>0.25389920720720727</c:v>
                </c:pt>
                <c:pt idx="43">
                  <c:v>0.30266702702702708</c:v>
                </c:pt>
                <c:pt idx="44">
                  <c:v>0.68404554954954955</c:v>
                </c:pt>
                <c:pt idx="45">
                  <c:v>0.69534576576576579</c:v>
                </c:pt>
                <c:pt idx="46">
                  <c:v>0.41611628828828839</c:v>
                </c:pt>
                <c:pt idx="47">
                  <c:v>0.55432259459459465</c:v>
                </c:pt>
                <c:pt idx="48">
                  <c:v>0.32617715315315321</c:v>
                </c:pt>
                <c:pt idx="49">
                  <c:v>0.34053034234234236</c:v>
                </c:pt>
                <c:pt idx="50">
                  <c:v>0.58746490090090098</c:v>
                </c:pt>
                <c:pt idx="51">
                  <c:v>0.70599156756756754</c:v>
                </c:pt>
                <c:pt idx="52">
                  <c:v>0.54217765765765769</c:v>
                </c:pt>
                <c:pt idx="53">
                  <c:v>0.63434331531531529</c:v>
                </c:pt>
                <c:pt idx="54">
                  <c:v>0.29124515315315319</c:v>
                </c:pt>
                <c:pt idx="55">
                  <c:v>0.26206634234234238</c:v>
                </c:pt>
                <c:pt idx="56">
                  <c:v>0.73505845045045048</c:v>
                </c:pt>
                <c:pt idx="57">
                  <c:v>0.61025628828828826</c:v>
                </c:pt>
                <c:pt idx="58">
                  <c:v>0.69782486486486495</c:v>
                </c:pt>
                <c:pt idx="59">
                  <c:v>0.72363668468468489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95-4E77-8DB5-FA4915E8A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559664"/>
        <c:axId val="310559992"/>
      </c:scatterChart>
      <c:valAx>
        <c:axId val="31055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reciprocal reflectance 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10559992"/>
        <c:crosses val="autoZero"/>
        <c:crossBetween val="midCat"/>
      </c:valAx>
      <c:valAx>
        <c:axId val="31055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1055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570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8144597550306213"/>
                  <c:y val="-0.165578885972586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'12.5 mA R-1'!$E$3:$E$62</c:f>
              <c:numCache>
                <c:formatCode>General</c:formatCode>
                <c:ptCount val="60"/>
                <c:pt idx="0">
                  <c:v>1.3074095803705524E-4</c:v>
                </c:pt>
                <c:pt idx="1">
                  <c:v>1.1632677437215178E-4</c:v>
                </c:pt>
                <c:pt idx="2">
                  <c:v>2.6258620212338344E-4</c:v>
                </c:pt>
                <c:pt idx="3">
                  <c:v>2.7980495262534469E-4</c:v>
                </c:pt>
                <c:pt idx="4">
                  <c:v>1.8131084503656298E-4</c:v>
                </c:pt>
                <c:pt idx="5">
                  <c:v>2.3708929202278939E-4</c:v>
                </c:pt>
                <c:pt idx="6">
                  <c:v>1.5280845569283467E-4</c:v>
                </c:pt>
                <c:pt idx="7">
                  <c:v>1.7111720795036793E-4</c:v>
                </c:pt>
                <c:pt idx="8">
                  <c:v>2.0571271558553523E-4</c:v>
                </c:pt>
                <c:pt idx="9">
                  <c:v>1.2296556942242081E-4</c:v>
                </c:pt>
                <c:pt idx="10">
                  <c:v>2.6211191055570981E-4</c:v>
                </c:pt>
                <c:pt idx="11">
                  <c:v>5.3651777929137298E-5</c:v>
                </c:pt>
                <c:pt idx="12">
                  <c:v>1.1764742132522306E-4</c:v>
                </c:pt>
                <c:pt idx="13">
                  <c:v>1.3764600102955741E-4</c:v>
                </c:pt>
                <c:pt idx="14">
                  <c:v>1.2189795109860527E-4</c:v>
                </c:pt>
                <c:pt idx="15">
                  <c:v>2.1069183296475161E-4</c:v>
                </c:pt>
                <c:pt idx="16">
                  <c:v>1.2287009625220851E-4</c:v>
                </c:pt>
                <c:pt idx="17">
                  <c:v>2.1148531423105844E-4</c:v>
                </c:pt>
                <c:pt idx="18">
                  <c:v>5.3098686024933447E-5</c:v>
                </c:pt>
                <c:pt idx="19">
                  <c:v>4.0230776182265677E-5</c:v>
                </c:pt>
                <c:pt idx="20">
                  <c:v>6.3121227476269992E-5</c:v>
                </c:pt>
                <c:pt idx="21">
                  <c:v>6.8050911319351241E-5</c:v>
                </c:pt>
                <c:pt idx="22">
                  <c:v>1.0138876659441578E-4</c:v>
                </c:pt>
                <c:pt idx="23">
                  <c:v>4.5194738069115043E-5</c:v>
                </c:pt>
                <c:pt idx="24">
                  <c:v>1.248169351591662E-4</c:v>
                </c:pt>
                <c:pt idx="25">
                  <c:v>1.1485331624841609E-4</c:v>
                </c:pt>
                <c:pt idx="26">
                  <c:v>1.117567428216348E-4</c:v>
                </c:pt>
                <c:pt idx="27">
                  <c:v>1.4610159208890423E-4</c:v>
                </c:pt>
                <c:pt idx="28">
                  <c:v>1.1971851611532923E-4</c:v>
                </c:pt>
                <c:pt idx="29">
                  <c:v>3.4839836914723403E-4</c:v>
                </c:pt>
                <c:pt idx="30">
                  <c:v>1.2949616664128808E-4</c:v>
                </c:pt>
                <c:pt idx="31">
                  <c:v>5.320904208126201E-5</c:v>
                </c:pt>
                <c:pt idx="32">
                  <c:v>8.8440258122533344E-5</c:v>
                </c:pt>
                <c:pt idx="33">
                  <c:v>1.5887447271049969E-4</c:v>
                </c:pt>
                <c:pt idx="34">
                  <c:v>5.7475951784930683E-4</c:v>
                </c:pt>
                <c:pt idx="35">
                  <c:v>3.7593319541806357E-4</c:v>
                </c:pt>
                <c:pt idx="36">
                  <c:v>1.5171649605553138E-4</c:v>
                </c:pt>
                <c:pt idx="37">
                  <c:v>9.2387307851972492E-5</c:v>
                </c:pt>
                <c:pt idx="38">
                  <c:v>1.7674586248759392E-4</c:v>
                </c:pt>
                <c:pt idx="39">
                  <c:v>3.9441473983090297E-4</c:v>
                </c:pt>
                <c:pt idx="40">
                  <c:v>2.1642790889304117E-4</c:v>
                </c:pt>
                <c:pt idx="41">
                  <c:v>1.7933112691617534E-4</c:v>
                </c:pt>
                <c:pt idx="42">
                  <c:v>1.2363798591915083E-4</c:v>
                </c:pt>
                <c:pt idx="43">
                  <c:v>1.1628791530913371E-4</c:v>
                </c:pt>
                <c:pt idx="44">
                  <c:v>4.5898935572403956E-4</c:v>
                </c:pt>
                <c:pt idx="45">
                  <c:v>3.8161916738076152E-4</c:v>
                </c:pt>
                <c:pt idx="46">
                  <c:v>1.7303912424257588E-4</c:v>
                </c:pt>
                <c:pt idx="47">
                  <c:v>2.3443936617049857E-4</c:v>
                </c:pt>
                <c:pt idx="48">
                  <c:v>1.1222501114974937E-4</c:v>
                </c:pt>
                <c:pt idx="49">
                  <c:v>1.4659366069931447E-4</c:v>
                </c:pt>
                <c:pt idx="50">
                  <c:v>2.0568841095374717E-4</c:v>
                </c:pt>
                <c:pt idx="51">
                  <c:v>1.691881747113325E-4</c:v>
                </c:pt>
                <c:pt idx="52">
                  <c:v>2.7678003336111391E-4</c:v>
                </c:pt>
                <c:pt idx="53">
                  <c:v>3.7231534873990345E-4</c:v>
                </c:pt>
                <c:pt idx="54">
                  <c:v>1.1464908950413217E-4</c:v>
                </c:pt>
                <c:pt idx="55">
                  <c:v>1.588309887975047E-4</c:v>
                </c:pt>
                <c:pt idx="56">
                  <c:v>4.1313399187097288E-4</c:v>
                </c:pt>
                <c:pt idx="57">
                  <c:v>1.6825613632170673E-4</c:v>
                </c:pt>
                <c:pt idx="58">
                  <c:v>1.1361656681032851E-4</c:v>
                </c:pt>
                <c:pt idx="59">
                  <c:v>1.2354147522713126E-4</c:v>
                </c:pt>
              </c:numCache>
            </c:numRef>
          </c:xVal>
          <c:yVal>
            <c:numRef>
              <c:f>'12.5 mA R-1'!$A$3:$A$62</c:f>
              <c:numCache>
                <c:formatCode>General</c:formatCode>
                <c:ptCount val="60"/>
                <c:pt idx="0">
                  <c:v>0.35668003603603604</c:v>
                </c:pt>
                <c:pt idx="1">
                  <c:v>0.29352493693693693</c:v>
                </c:pt>
                <c:pt idx="2">
                  <c:v>0.60406410810810807</c:v>
                </c:pt>
                <c:pt idx="3">
                  <c:v>0.64687372972972979</c:v>
                </c:pt>
                <c:pt idx="4">
                  <c:v>0.52079762162162169</c:v>
                </c:pt>
                <c:pt idx="5">
                  <c:v>0.50845181981981979</c:v>
                </c:pt>
                <c:pt idx="6">
                  <c:v>0.37835358558558563</c:v>
                </c:pt>
                <c:pt idx="7">
                  <c:v>0.4237416216216216</c:v>
                </c:pt>
                <c:pt idx="8">
                  <c:v>0.62262156396396406</c:v>
                </c:pt>
                <c:pt idx="9">
                  <c:v>0.55671311711711724</c:v>
                </c:pt>
                <c:pt idx="10">
                  <c:v>0.58285592792792795</c:v>
                </c:pt>
                <c:pt idx="11">
                  <c:v>0.5010857657657658</c:v>
                </c:pt>
                <c:pt idx="12">
                  <c:v>0.4125958198198198</c:v>
                </c:pt>
                <c:pt idx="13">
                  <c:v>0.38835690090090097</c:v>
                </c:pt>
                <c:pt idx="14">
                  <c:v>0.56987488288288302</c:v>
                </c:pt>
                <c:pt idx="15">
                  <c:v>0.6620754234234234</c:v>
                </c:pt>
                <c:pt idx="16">
                  <c:v>0.55644090090090104</c:v>
                </c:pt>
                <c:pt idx="17">
                  <c:v>0.53700590990990993</c:v>
                </c:pt>
                <c:pt idx="18">
                  <c:v>0.25971618018018022</c:v>
                </c:pt>
                <c:pt idx="19">
                  <c:v>0.28072313513513514</c:v>
                </c:pt>
                <c:pt idx="20">
                  <c:v>0.59406738738738751</c:v>
                </c:pt>
                <c:pt idx="21">
                  <c:v>0.51760263063063072</c:v>
                </c:pt>
                <c:pt idx="22">
                  <c:v>0.59976255855855864</c:v>
                </c:pt>
                <c:pt idx="23">
                  <c:v>0.76470450450450456</c:v>
                </c:pt>
                <c:pt idx="24">
                  <c:v>0.30320630630630629</c:v>
                </c:pt>
                <c:pt idx="25">
                  <c:v>0.21453030630630629</c:v>
                </c:pt>
                <c:pt idx="26">
                  <c:v>0.45207632432432432</c:v>
                </c:pt>
                <c:pt idx="27">
                  <c:v>0.56896598198198201</c:v>
                </c:pt>
                <c:pt idx="28">
                  <c:v>0.69796965765765773</c:v>
                </c:pt>
                <c:pt idx="29">
                  <c:v>0.58040947747747751</c:v>
                </c:pt>
                <c:pt idx="30">
                  <c:v>0.3516547747747748</c:v>
                </c:pt>
                <c:pt idx="31">
                  <c:v>0.29459131531531535</c:v>
                </c:pt>
                <c:pt idx="32">
                  <c:v>0.50953203603603614</c:v>
                </c:pt>
                <c:pt idx="33">
                  <c:v>0.73833470270270285</c:v>
                </c:pt>
                <c:pt idx="34">
                  <c:v>0.64693383783783798</c:v>
                </c:pt>
                <c:pt idx="35">
                  <c:v>0.60112558558558571</c:v>
                </c:pt>
                <c:pt idx="36">
                  <c:v>0.34912349549549554</c:v>
                </c:pt>
                <c:pt idx="37">
                  <c:v>0.29625949549549552</c:v>
                </c:pt>
                <c:pt idx="38">
                  <c:v>0.58531210810810808</c:v>
                </c:pt>
                <c:pt idx="39">
                  <c:v>0.59897246846846852</c:v>
                </c:pt>
                <c:pt idx="40">
                  <c:v>0.58852493693693708</c:v>
                </c:pt>
                <c:pt idx="41">
                  <c:v>0.47555048648648651</c:v>
                </c:pt>
                <c:pt idx="42">
                  <c:v>0.25389920720720727</c:v>
                </c:pt>
                <c:pt idx="43">
                  <c:v>0.30266702702702708</c:v>
                </c:pt>
                <c:pt idx="44">
                  <c:v>0.68404554954954955</c:v>
                </c:pt>
                <c:pt idx="45">
                  <c:v>0.69534576576576579</c:v>
                </c:pt>
                <c:pt idx="46">
                  <c:v>0.41611628828828839</c:v>
                </c:pt>
                <c:pt idx="47">
                  <c:v>0.55432259459459465</c:v>
                </c:pt>
                <c:pt idx="48">
                  <c:v>0.32617715315315321</c:v>
                </c:pt>
                <c:pt idx="49">
                  <c:v>0.34053034234234236</c:v>
                </c:pt>
                <c:pt idx="50">
                  <c:v>0.58746490090090098</c:v>
                </c:pt>
                <c:pt idx="51">
                  <c:v>0.70599156756756754</c:v>
                </c:pt>
                <c:pt idx="52">
                  <c:v>0.54217765765765769</c:v>
                </c:pt>
                <c:pt idx="53">
                  <c:v>0.63434331531531529</c:v>
                </c:pt>
                <c:pt idx="54">
                  <c:v>0.29124515315315319</c:v>
                </c:pt>
                <c:pt idx="55">
                  <c:v>0.26206634234234238</c:v>
                </c:pt>
                <c:pt idx="56">
                  <c:v>0.73505845045045048</c:v>
                </c:pt>
                <c:pt idx="57">
                  <c:v>0.61025628828828826</c:v>
                </c:pt>
                <c:pt idx="58">
                  <c:v>0.69782486486486495</c:v>
                </c:pt>
                <c:pt idx="59">
                  <c:v>0.72363668468468489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41-40C5-9AF4-4B70CB25E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414216"/>
        <c:axId val="487426680"/>
      </c:scatterChart>
      <c:valAx>
        <c:axId val="487414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reciprocal reflectance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7426680"/>
        <c:crosses val="autoZero"/>
        <c:crossBetween val="midCat"/>
      </c:valAx>
      <c:valAx>
        <c:axId val="48742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chlorophyll</a:t>
                </a:r>
                <a:r>
                  <a:rPr lang="en-US" baseline="0"/>
                  <a:t> content (ug/ml)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7414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600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3746872265966753"/>
                  <c:y val="-0.165578885972586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'12.5 mA R-1'!$F$3:$F$62</c:f>
              <c:numCache>
                <c:formatCode>General</c:formatCode>
                <c:ptCount val="60"/>
                <c:pt idx="0">
                  <c:v>1.3070987208790605E-4</c:v>
                </c:pt>
                <c:pt idx="1">
                  <c:v>1.3426616349081026E-4</c:v>
                </c:pt>
                <c:pt idx="2">
                  <c:v>3.6499265104360533E-4</c:v>
                </c:pt>
                <c:pt idx="3">
                  <c:v>2.1651390193681255E-4</c:v>
                </c:pt>
                <c:pt idx="4">
                  <c:v>2.1439606809971746E-4</c:v>
                </c:pt>
                <c:pt idx="5">
                  <c:v>2.0960328910213472E-4</c:v>
                </c:pt>
                <c:pt idx="6">
                  <c:v>2.0383159724425662E-4</c:v>
                </c:pt>
                <c:pt idx="7">
                  <c:v>1.5887469808017045E-4</c:v>
                </c:pt>
                <c:pt idx="8">
                  <c:v>2.7970270863964599E-4</c:v>
                </c:pt>
                <c:pt idx="9">
                  <c:v>1.9951837689044914E-4</c:v>
                </c:pt>
                <c:pt idx="10">
                  <c:v>2.0506996425579221E-4</c:v>
                </c:pt>
                <c:pt idx="11">
                  <c:v>7.0613190228152427E-5</c:v>
                </c:pt>
                <c:pt idx="12">
                  <c:v>1.8935553632791819E-4</c:v>
                </c:pt>
                <c:pt idx="13">
                  <c:v>1.3994410399339625E-4</c:v>
                </c:pt>
                <c:pt idx="14">
                  <c:v>1.508244711991724E-4</c:v>
                </c:pt>
                <c:pt idx="15">
                  <c:v>2.6150077286093618E-4</c:v>
                </c:pt>
                <c:pt idx="16">
                  <c:v>1.8261478943147543E-4</c:v>
                </c:pt>
                <c:pt idx="17">
                  <c:v>2.9765889683674513E-4</c:v>
                </c:pt>
                <c:pt idx="18">
                  <c:v>5.0183637759317088E-5</c:v>
                </c:pt>
                <c:pt idx="19">
                  <c:v>5.59034733323193E-5</c:v>
                </c:pt>
                <c:pt idx="20">
                  <c:v>7.7093268071089417E-5</c:v>
                </c:pt>
                <c:pt idx="21">
                  <c:v>9.910892812883022E-5</c:v>
                </c:pt>
                <c:pt idx="22">
                  <c:v>1.1024402580762837E-4</c:v>
                </c:pt>
                <c:pt idx="23">
                  <c:v>6.0711749864720104E-5</c:v>
                </c:pt>
                <c:pt idx="24">
                  <c:v>1.516239192475925E-4</c:v>
                </c:pt>
                <c:pt idx="25">
                  <c:v>1.4081984138436941E-4</c:v>
                </c:pt>
                <c:pt idx="26">
                  <c:v>1.1973933601966337E-4</c:v>
                </c:pt>
                <c:pt idx="27">
                  <c:v>1.9187426205150818E-4</c:v>
                </c:pt>
                <c:pt idx="28">
                  <c:v>1.5274919918050055E-4</c:v>
                </c:pt>
                <c:pt idx="29">
                  <c:v>3.5029596360592241E-4</c:v>
                </c:pt>
                <c:pt idx="30">
                  <c:v>1.7077061663846579E-4</c:v>
                </c:pt>
                <c:pt idx="31">
                  <c:v>5.6532656345879116E-5</c:v>
                </c:pt>
                <c:pt idx="32">
                  <c:v>1.4976715219347088E-4</c:v>
                </c:pt>
                <c:pt idx="33">
                  <c:v>2.077712636285423E-4</c:v>
                </c:pt>
                <c:pt idx="34">
                  <c:v>3.1988739963532834E-4</c:v>
                </c:pt>
                <c:pt idx="35">
                  <c:v>5.3006470192908984E-4</c:v>
                </c:pt>
                <c:pt idx="36">
                  <c:v>1.3981657231223584E-4</c:v>
                </c:pt>
                <c:pt idx="37">
                  <c:v>1.0479515167699739E-4</c:v>
                </c:pt>
                <c:pt idx="38">
                  <c:v>2.7120776080729778E-4</c:v>
                </c:pt>
                <c:pt idx="39">
                  <c:v>3.5102453824204628E-4</c:v>
                </c:pt>
                <c:pt idx="40">
                  <c:v>2.3525589680239769E-4</c:v>
                </c:pt>
                <c:pt idx="41">
                  <c:v>1.9107052378391782E-4</c:v>
                </c:pt>
                <c:pt idx="42">
                  <c:v>1.5283219897545299E-4</c:v>
                </c:pt>
                <c:pt idx="43">
                  <c:v>1.9109214850569561E-4</c:v>
                </c:pt>
                <c:pt idx="44">
                  <c:v>4.1993679956205837E-4</c:v>
                </c:pt>
                <c:pt idx="45">
                  <c:v>2.4808556942221939E-4</c:v>
                </c:pt>
                <c:pt idx="46">
                  <c:v>2.2446149282205938E-4</c:v>
                </c:pt>
                <c:pt idx="47">
                  <c:v>1.7241044893525801E-4</c:v>
                </c:pt>
                <c:pt idx="48">
                  <c:v>2.5148646463017167E-4</c:v>
                </c:pt>
                <c:pt idx="49">
                  <c:v>1.8485498510962734E-4</c:v>
                </c:pt>
                <c:pt idx="50">
                  <c:v>1.3725810913151951E-4</c:v>
                </c:pt>
                <c:pt idx="51">
                  <c:v>2.7340448142315231E-4</c:v>
                </c:pt>
                <c:pt idx="52">
                  <c:v>2.1347405000010866E-4</c:v>
                </c:pt>
                <c:pt idx="53">
                  <c:v>2.9219631308115149E-4</c:v>
                </c:pt>
                <c:pt idx="54">
                  <c:v>1.6192323162008988E-4</c:v>
                </c:pt>
                <c:pt idx="55">
                  <c:v>1.6985969184819244E-4</c:v>
                </c:pt>
                <c:pt idx="56">
                  <c:v>2.8222840017179759E-4</c:v>
                </c:pt>
                <c:pt idx="57">
                  <c:v>1.8035113077635435E-4</c:v>
                </c:pt>
                <c:pt idx="58">
                  <c:v>1.5185585480480539E-4</c:v>
                </c:pt>
                <c:pt idx="59">
                  <c:v>1.2524867079848116E-4</c:v>
                </c:pt>
              </c:numCache>
            </c:numRef>
          </c:xVal>
          <c:yVal>
            <c:numRef>
              <c:f>'12.5 mA R-1'!$A$3:$A$62</c:f>
              <c:numCache>
                <c:formatCode>General</c:formatCode>
                <c:ptCount val="60"/>
                <c:pt idx="0">
                  <c:v>0.35668003603603604</c:v>
                </c:pt>
                <c:pt idx="1">
                  <c:v>0.29352493693693693</c:v>
                </c:pt>
                <c:pt idx="2">
                  <c:v>0.60406410810810807</c:v>
                </c:pt>
                <c:pt idx="3">
                  <c:v>0.64687372972972979</c:v>
                </c:pt>
                <c:pt idx="4">
                  <c:v>0.52079762162162169</c:v>
                </c:pt>
                <c:pt idx="5">
                  <c:v>0.50845181981981979</c:v>
                </c:pt>
                <c:pt idx="6">
                  <c:v>0.37835358558558563</c:v>
                </c:pt>
                <c:pt idx="7">
                  <c:v>0.4237416216216216</c:v>
                </c:pt>
                <c:pt idx="8">
                  <c:v>0.62262156396396406</c:v>
                </c:pt>
                <c:pt idx="9">
                  <c:v>0.55671311711711724</c:v>
                </c:pt>
                <c:pt idx="10">
                  <c:v>0.58285592792792795</c:v>
                </c:pt>
                <c:pt idx="11">
                  <c:v>0.5010857657657658</c:v>
                </c:pt>
                <c:pt idx="12">
                  <c:v>0.4125958198198198</c:v>
                </c:pt>
                <c:pt idx="13">
                  <c:v>0.38835690090090097</c:v>
                </c:pt>
                <c:pt idx="14">
                  <c:v>0.56987488288288302</c:v>
                </c:pt>
                <c:pt idx="15">
                  <c:v>0.6620754234234234</c:v>
                </c:pt>
                <c:pt idx="16">
                  <c:v>0.55644090090090104</c:v>
                </c:pt>
                <c:pt idx="17">
                  <c:v>0.53700590990990993</c:v>
                </c:pt>
                <c:pt idx="18">
                  <c:v>0.25971618018018022</c:v>
                </c:pt>
                <c:pt idx="19">
                  <c:v>0.28072313513513514</c:v>
                </c:pt>
                <c:pt idx="20">
                  <c:v>0.59406738738738751</c:v>
                </c:pt>
                <c:pt idx="21">
                  <c:v>0.51760263063063072</c:v>
                </c:pt>
                <c:pt idx="22">
                  <c:v>0.59976255855855864</c:v>
                </c:pt>
                <c:pt idx="23">
                  <c:v>0.76470450450450456</c:v>
                </c:pt>
                <c:pt idx="24">
                  <c:v>0.30320630630630629</c:v>
                </c:pt>
                <c:pt idx="25">
                  <c:v>0.21453030630630629</c:v>
                </c:pt>
                <c:pt idx="26">
                  <c:v>0.45207632432432432</c:v>
                </c:pt>
                <c:pt idx="27">
                  <c:v>0.56896598198198201</c:v>
                </c:pt>
                <c:pt idx="28">
                  <c:v>0.69796965765765773</c:v>
                </c:pt>
                <c:pt idx="29">
                  <c:v>0.58040947747747751</c:v>
                </c:pt>
                <c:pt idx="30">
                  <c:v>0.3516547747747748</c:v>
                </c:pt>
                <c:pt idx="31">
                  <c:v>0.29459131531531535</c:v>
                </c:pt>
                <c:pt idx="32">
                  <c:v>0.50953203603603614</c:v>
                </c:pt>
                <c:pt idx="33">
                  <c:v>0.73833470270270285</c:v>
                </c:pt>
                <c:pt idx="34">
                  <c:v>0.64693383783783798</c:v>
                </c:pt>
                <c:pt idx="35">
                  <c:v>0.60112558558558571</c:v>
                </c:pt>
                <c:pt idx="36">
                  <c:v>0.34912349549549554</c:v>
                </c:pt>
                <c:pt idx="37">
                  <c:v>0.29625949549549552</c:v>
                </c:pt>
                <c:pt idx="38">
                  <c:v>0.58531210810810808</c:v>
                </c:pt>
                <c:pt idx="39">
                  <c:v>0.59897246846846852</c:v>
                </c:pt>
                <c:pt idx="40">
                  <c:v>0.58852493693693708</c:v>
                </c:pt>
                <c:pt idx="41">
                  <c:v>0.47555048648648651</c:v>
                </c:pt>
                <c:pt idx="42">
                  <c:v>0.25389920720720727</c:v>
                </c:pt>
                <c:pt idx="43">
                  <c:v>0.30266702702702708</c:v>
                </c:pt>
                <c:pt idx="44">
                  <c:v>0.68404554954954955</c:v>
                </c:pt>
                <c:pt idx="45">
                  <c:v>0.69534576576576579</c:v>
                </c:pt>
                <c:pt idx="46">
                  <c:v>0.41611628828828839</c:v>
                </c:pt>
                <c:pt idx="47">
                  <c:v>0.55432259459459465</c:v>
                </c:pt>
                <c:pt idx="48">
                  <c:v>0.32617715315315321</c:v>
                </c:pt>
                <c:pt idx="49">
                  <c:v>0.34053034234234236</c:v>
                </c:pt>
                <c:pt idx="50">
                  <c:v>0.58746490090090098</c:v>
                </c:pt>
                <c:pt idx="51">
                  <c:v>0.70599156756756754</c:v>
                </c:pt>
                <c:pt idx="52">
                  <c:v>0.54217765765765769</c:v>
                </c:pt>
                <c:pt idx="53">
                  <c:v>0.63434331531531529</c:v>
                </c:pt>
                <c:pt idx="54">
                  <c:v>0.29124515315315319</c:v>
                </c:pt>
                <c:pt idx="55">
                  <c:v>0.26206634234234238</c:v>
                </c:pt>
                <c:pt idx="56">
                  <c:v>0.73505845045045048</c:v>
                </c:pt>
                <c:pt idx="57">
                  <c:v>0.61025628828828826</c:v>
                </c:pt>
                <c:pt idx="58">
                  <c:v>0.69782486486486495</c:v>
                </c:pt>
                <c:pt idx="59">
                  <c:v>0.72363668468468489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8C-44A3-A0C6-B8E3AB9F0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308856"/>
        <c:axId val="453303280"/>
      </c:scatterChart>
      <c:valAx>
        <c:axId val="453308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reciprocal reflectance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3303280"/>
        <c:crosses val="autoZero"/>
        <c:crossBetween val="midCat"/>
      </c:valAx>
      <c:valAx>
        <c:axId val="45330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chlorophyll contennt (ug/ml)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3308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650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6602777777777777"/>
                  <c:y val="-0.204662438028579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'12.5 mA R-1'!$G$3:$G$62</c:f>
              <c:numCache>
                <c:formatCode>General</c:formatCode>
                <c:ptCount val="60"/>
                <c:pt idx="0">
                  <c:v>3.6831785093900335E-4</c:v>
                </c:pt>
                <c:pt idx="1">
                  <c:v>2.6345586727456765E-4</c:v>
                </c:pt>
                <c:pt idx="2">
                  <c:v>7.9280248603500435E-4</c:v>
                </c:pt>
                <c:pt idx="3">
                  <c:v>5.0999540911822613E-4</c:v>
                </c:pt>
                <c:pt idx="4">
                  <c:v>4.8864274999813224E-4</c:v>
                </c:pt>
                <c:pt idx="5">
                  <c:v>6.5657272085097051E-4</c:v>
                </c:pt>
                <c:pt idx="6">
                  <c:v>2.6455276410730205E-4</c:v>
                </c:pt>
                <c:pt idx="7">
                  <c:v>2.7941766564675122E-4</c:v>
                </c:pt>
                <c:pt idx="8">
                  <c:v>6.3683165931121568E-4</c:v>
                </c:pt>
                <c:pt idx="9">
                  <c:v>5.3115310996548933E-4</c:v>
                </c:pt>
                <c:pt idx="10">
                  <c:v>5.0415064520589563E-4</c:v>
                </c:pt>
                <c:pt idx="11">
                  <c:v>1.9136918156091028E-4</c:v>
                </c:pt>
                <c:pt idx="12">
                  <c:v>4.5279086544996631E-4</c:v>
                </c:pt>
                <c:pt idx="13">
                  <c:v>3.902694671578687E-4</c:v>
                </c:pt>
                <c:pt idx="14">
                  <c:v>3.6088023070075673E-4</c:v>
                </c:pt>
                <c:pt idx="15">
                  <c:v>7.6317817920949999E-4</c:v>
                </c:pt>
                <c:pt idx="16">
                  <c:v>4.1500351331357204E-4</c:v>
                </c:pt>
                <c:pt idx="17">
                  <c:v>1.2210849979929527E-3</c:v>
                </c:pt>
                <c:pt idx="18">
                  <c:v>1.5349596657762186E-4</c:v>
                </c:pt>
                <c:pt idx="19">
                  <c:v>1.5807836923283783E-4</c:v>
                </c:pt>
                <c:pt idx="20">
                  <c:v>1.7125417177271007E-4</c:v>
                </c:pt>
                <c:pt idx="21">
                  <c:v>3.201389463811009E-4</c:v>
                </c:pt>
                <c:pt idx="22">
                  <c:v>2.7120215682150284E-4</c:v>
                </c:pt>
                <c:pt idx="23">
                  <c:v>1.2133988703650589E-4</c:v>
                </c:pt>
                <c:pt idx="24">
                  <c:v>4.0367637686600818E-4</c:v>
                </c:pt>
                <c:pt idx="25">
                  <c:v>4.6887798643705262E-4</c:v>
                </c:pt>
                <c:pt idx="26">
                  <c:v>3.673714337681809E-4</c:v>
                </c:pt>
                <c:pt idx="27">
                  <c:v>6.7174025152253261E-4</c:v>
                </c:pt>
                <c:pt idx="28">
                  <c:v>3.2333671168624842E-4</c:v>
                </c:pt>
                <c:pt idx="29">
                  <c:v>4.7788987043371692E-4</c:v>
                </c:pt>
                <c:pt idx="30">
                  <c:v>3.8252498368738304E-4</c:v>
                </c:pt>
                <c:pt idx="31">
                  <c:v>1.3972023352187246E-4</c:v>
                </c:pt>
                <c:pt idx="32">
                  <c:v>3.3293703918943224E-4</c:v>
                </c:pt>
                <c:pt idx="33">
                  <c:v>4.5422943577125264E-4</c:v>
                </c:pt>
                <c:pt idx="34">
                  <c:v>6.3283827181455051E-4</c:v>
                </c:pt>
                <c:pt idx="35">
                  <c:v>1.7364621073318902E-3</c:v>
                </c:pt>
                <c:pt idx="36">
                  <c:v>4.6823815193906354E-4</c:v>
                </c:pt>
                <c:pt idx="37">
                  <c:v>3.3606750252662313E-4</c:v>
                </c:pt>
                <c:pt idx="38">
                  <c:v>6.1316106432612817E-4</c:v>
                </c:pt>
                <c:pt idx="39">
                  <c:v>7.2634401307652041E-4</c:v>
                </c:pt>
                <c:pt idx="40">
                  <c:v>9.0725788484797231E-4</c:v>
                </c:pt>
                <c:pt idx="41">
                  <c:v>5.2513763526583609E-4</c:v>
                </c:pt>
                <c:pt idx="42">
                  <c:v>3.1877083181132876E-4</c:v>
                </c:pt>
                <c:pt idx="43">
                  <c:v>5.0923851107090659E-4</c:v>
                </c:pt>
                <c:pt idx="44">
                  <c:v>7.7947508478934141E-4</c:v>
                </c:pt>
                <c:pt idx="45">
                  <c:v>3.9814912794461225E-4</c:v>
                </c:pt>
                <c:pt idx="46">
                  <c:v>6.4087579036651719E-4</c:v>
                </c:pt>
                <c:pt idx="47">
                  <c:v>4.5338917719164033E-4</c:v>
                </c:pt>
                <c:pt idx="48">
                  <c:v>7.5412073116508502E-4</c:v>
                </c:pt>
                <c:pt idx="49">
                  <c:v>5.5093918081056137E-4</c:v>
                </c:pt>
                <c:pt idx="50">
                  <c:v>5.0237910900148704E-4</c:v>
                </c:pt>
                <c:pt idx="51">
                  <c:v>8.3566714949685392E-4</c:v>
                </c:pt>
                <c:pt idx="52">
                  <c:v>5.5720186221713721E-4</c:v>
                </c:pt>
                <c:pt idx="53">
                  <c:v>4.1420199016998274E-4</c:v>
                </c:pt>
                <c:pt idx="54">
                  <c:v>4.0367636719736784E-4</c:v>
                </c:pt>
                <c:pt idx="55">
                  <c:v>4.967066133738287E-4</c:v>
                </c:pt>
                <c:pt idx="56">
                  <c:v>1.1694782059698395E-3</c:v>
                </c:pt>
                <c:pt idx="57">
                  <c:v>4.0616111599541931E-4</c:v>
                </c:pt>
                <c:pt idx="58">
                  <c:v>3.7006570249607091E-4</c:v>
                </c:pt>
                <c:pt idx="59">
                  <c:v>3.3872154633160327E-4</c:v>
                </c:pt>
              </c:numCache>
            </c:numRef>
          </c:xVal>
          <c:yVal>
            <c:numRef>
              <c:f>'12.5 mA R-1'!$A$3:$A$62</c:f>
              <c:numCache>
                <c:formatCode>General</c:formatCode>
                <c:ptCount val="60"/>
                <c:pt idx="0">
                  <c:v>0.35668003603603604</c:v>
                </c:pt>
                <c:pt idx="1">
                  <c:v>0.29352493693693693</c:v>
                </c:pt>
                <c:pt idx="2">
                  <c:v>0.60406410810810807</c:v>
                </c:pt>
                <c:pt idx="3">
                  <c:v>0.64687372972972979</c:v>
                </c:pt>
                <c:pt idx="4">
                  <c:v>0.52079762162162169</c:v>
                </c:pt>
                <c:pt idx="5">
                  <c:v>0.50845181981981979</c:v>
                </c:pt>
                <c:pt idx="6">
                  <c:v>0.37835358558558563</c:v>
                </c:pt>
                <c:pt idx="7">
                  <c:v>0.4237416216216216</c:v>
                </c:pt>
                <c:pt idx="8">
                  <c:v>0.62262156396396406</c:v>
                </c:pt>
                <c:pt idx="9">
                  <c:v>0.55671311711711724</c:v>
                </c:pt>
                <c:pt idx="10">
                  <c:v>0.58285592792792795</c:v>
                </c:pt>
                <c:pt idx="11">
                  <c:v>0.5010857657657658</c:v>
                </c:pt>
                <c:pt idx="12">
                  <c:v>0.4125958198198198</c:v>
                </c:pt>
                <c:pt idx="13">
                  <c:v>0.38835690090090097</c:v>
                </c:pt>
                <c:pt idx="14">
                  <c:v>0.56987488288288302</c:v>
                </c:pt>
                <c:pt idx="15">
                  <c:v>0.6620754234234234</c:v>
                </c:pt>
                <c:pt idx="16">
                  <c:v>0.55644090090090104</c:v>
                </c:pt>
                <c:pt idx="17">
                  <c:v>0.53700590990990993</c:v>
                </c:pt>
                <c:pt idx="18">
                  <c:v>0.25971618018018022</c:v>
                </c:pt>
                <c:pt idx="19">
                  <c:v>0.28072313513513514</c:v>
                </c:pt>
                <c:pt idx="20">
                  <c:v>0.59406738738738751</c:v>
                </c:pt>
                <c:pt idx="21">
                  <c:v>0.51760263063063072</c:v>
                </c:pt>
                <c:pt idx="22">
                  <c:v>0.59976255855855864</c:v>
                </c:pt>
                <c:pt idx="23">
                  <c:v>0.76470450450450456</c:v>
                </c:pt>
                <c:pt idx="24">
                  <c:v>0.30320630630630629</c:v>
                </c:pt>
                <c:pt idx="25">
                  <c:v>0.21453030630630629</c:v>
                </c:pt>
                <c:pt idx="26">
                  <c:v>0.45207632432432432</c:v>
                </c:pt>
                <c:pt idx="27">
                  <c:v>0.56896598198198201</c:v>
                </c:pt>
                <c:pt idx="28">
                  <c:v>0.69796965765765773</c:v>
                </c:pt>
                <c:pt idx="29">
                  <c:v>0.58040947747747751</c:v>
                </c:pt>
                <c:pt idx="30">
                  <c:v>0.3516547747747748</c:v>
                </c:pt>
                <c:pt idx="31">
                  <c:v>0.29459131531531535</c:v>
                </c:pt>
                <c:pt idx="32">
                  <c:v>0.50953203603603614</c:v>
                </c:pt>
                <c:pt idx="33">
                  <c:v>0.73833470270270285</c:v>
                </c:pt>
                <c:pt idx="34">
                  <c:v>0.64693383783783798</c:v>
                </c:pt>
                <c:pt idx="35">
                  <c:v>0.60112558558558571</c:v>
                </c:pt>
                <c:pt idx="36">
                  <c:v>0.34912349549549554</c:v>
                </c:pt>
                <c:pt idx="37">
                  <c:v>0.29625949549549552</c:v>
                </c:pt>
                <c:pt idx="38">
                  <c:v>0.58531210810810808</c:v>
                </c:pt>
                <c:pt idx="39">
                  <c:v>0.59897246846846852</c:v>
                </c:pt>
                <c:pt idx="40">
                  <c:v>0.58852493693693708</c:v>
                </c:pt>
                <c:pt idx="41">
                  <c:v>0.47555048648648651</c:v>
                </c:pt>
                <c:pt idx="42">
                  <c:v>0.25389920720720727</c:v>
                </c:pt>
                <c:pt idx="43">
                  <c:v>0.30266702702702708</c:v>
                </c:pt>
                <c:pt idx="44">
                  <c:v>0.68404554954954955</c:v>
                </c:pt>
                <c:pt idx="45">
                  <c:v>0.69534576576576579</c:v>
                </c:pt>
                <c:pt idx="46">
                  <c:v>0.41611628828828839</c:v>
                </c:pt>
                <c:pt idx="47">
                  <c:v>0.55432259459459465</c:v>
                </c:pt>
                <c:pt idx="48">
                  <c:v>0.32617715315315321</c:v>
                </c:pt>
                <c:pt idx="49">
                  <c:v>0.34053034234234236</c:v>
                </c:pt>
                <c:pt idx="50">
                  <c:v>0.58746490090090098</c:v>
                </c:pt>
                <c:pt idx="51">
                  <c:v>0.70599156756756754</c:v>
                </c:pt>
                <c:pt idx="52">
                  <c:v>0.54217765765765769</c:v>
                </c:pt>
                <c:pt idx="53">
                  <c:v>0.63434331531531529</c:v>
                </c:pt>
                <c:pt idx="54">
                  <c:v>0.29124515315315319</c:v>
                </c:pt>
                <c:pt idx="55">
                  <c:v>0.26206634234234238</c:v>
                </c:pt>
                <c:pt idx="56">
                  <c:v>0.73505845045045048</c:v>
                </c:pt>
                <c:pt idx="57">
                  <c:v>0.61025628828828826</c:v>
                </c:pt>
                <c:pt idx="58">
                  <c:v>0.69782486486486495</c:v>
                </c:pt>
                <c:pt idx="59">
                  <c:v>0.72363668468468489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DE-4B1F-9F1F-873A1291D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559664"/>
        <c:axId val="310559992"/>
      </c:scatterChart>
      <c:valAx>
        <c:axId val="31055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reciprocal reflectance 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10559992"/>
        <c:crosses val="autoZero"/>
        <c:crossBetween val="midCat"/>
      </c:valAx>
      <c:valAx>
        <c:axId val="31055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1055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</a:t>
            </a:r>
            <a:r>
              <a:rPr lang="en-US" baseline="0"/>
              <a:t> 450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5379538495188102"/>
                  <c:y val="-0.557345800524934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'12.5 mA R-1'!$U$3:$U$62</c:f>
              <c:numCache>
                <c:formatCode>General</c:formatCode>
                <c:ptCount val="60"/>
                <c:pt idx="0">
                  <c:v>-3.7001844327245386</c:v>
                </c:pt>
                <c:pt idx="1">
                  <c:v>-3.8487212452867392</c:v>
                </c:pt>
                <c:pt idx="2">
                  <c:v>-3.4236246725269934</c:v>
                </c:pt>
                <c:pt idx="3">
                  <c:v>-3.7409871262179855</c:v>
                </c:pt>
                <c:pt idx="4">
                  <c:v>-3.6294387197972395</c:v>
                </c:pt>
                <c:pt idx="5">
                  <c:v>-3.5781178624665504</c:v>
                </c:pt>
                <c:pt idx="6">
                  <c:v>-3.6288397783008075</c:v>
                </c:pt>
                <c:pt idx="7">
                  <c:v>-3.7835093873929377</c:v>
                </c:pt>
                <c:pt idx="8">
                  <c:v>-3.549223814646858</c:v>
                </c:pt>
                <c:pt idx="9">
                  <c:v>-3.6935870491369234</c:v>
                </c:pt>
                <c:pt idx="10">
                  <c:v>-3.7230895985998402</c:v>
                </c:pt>
                <c:pt idx="11">
                  <c:v>-4.0886129387758556</c:v>
                </c:pt>
                <c:pt idx="12">
                  <c:v>-3.6653904456832294</c:v>
                </c:pt>
                <c:pt idx="13">
                  <c:v>-3.7521272743633478</c:v>
                </c:pt>
                <c:pt idx="14">
                  <c:v>-3.9106855026237173</c:v>
                </c:pt>
                <c:pt idx="15">
                  <c:v>-3.5485032567146719</c:v>
                </c:pt>
                <c:pt idx="16">
                  <c:v>-3.7946977489994116</c:v>
                </c:pt>
                <c:pt idx="17">
                  <c:v>-3.2802756553789707</c:v>
                </c:pt>
                <c:pt idx="18">
                  <c:v>-4.1841380727740649</c:v>
                </c:pt>
                <c:pt idx="19">
                  <c:v>-4.119967010855774</c:v>
                </c:pt>
                <c:pt idx="20">
                  <c:v>-4.2188985939478707</c:v>
                </c:pt>
                <c:pt idx="21">
                  <c:v>-3.9211677244300946</c:v>
                </c:pt>
                <c:pt idx="22">
                  <c:v>-3.9918653346778896</c:v>
                </c:pt>
                <c:pt idx="23">
                  <c:v>-4.3212578348190727</c:v>
                </c:pt>
                <c:pt idx="24">
                  <c:v>-3.6158362428985047</c:v>
                </c:pt>
                <c:pt idx="25">
                  <c:v>-3.511451619981659</c:v>
                </c:pt>
                <c:pt idx="26">
                  <c:v>-3.9179071530605545</c:v>
                </c:pt>
                <c:pt idx="27">
                  <c:v>-3.6350877249673625</c:v>
                </c:pt>
                <c:pt idx="28">
                  <c:v>-3.8832123780342744</c:v>
                </c:pt>
                <c:pt idx="29">
                  <c:v>-3.5511990995278597</c:v>
                </c:pt>
                <c:pt idx="30">
                  <c:v>-3.7317465754423695</c:v>
                </c:pt>
                <c:pt idx="31">
                  <c:v>-4.23679674221159</c:v>
                </c:pt>
                <c:pt idx="32">
                  <c:v>-3.8532133642914408</c:v>
                </c:pt>
                <c:pt idx="33">
                  <c:v>-3.7920304194233254</c:v>
                </c:pt>
                <c:pt idx="34">
                  <c:v>-3.5031262292712118</c:v>
                </c:pt>
                <c:pt idx="35">
                  <c:v>-3.1223542413530518</c:v>
                </c:pt>
                <c:pt idx="36">
                  <c:v>-3.6535219245157631</c:v>
                </c:pt>
                <c:pt idx="37">
                  <c:v>-3.8348193733346814</c:v>
                </c:pt>
                <c:pt idx="38">
                  <c:v>-3.555743978609049</c:v>
                </c:pt>
                <c:pt idx="39">
                  <c:v>-3.5465156808408929</c:v>
                </c:pt>
                <c:pt idx="40">
                  <c:v>-3.4454200857330823</c:v>
                </c:pt>
                <c:pt idx="41">
                  <c:v>-3.7388989940007118</c:v>
                </c:pt>
                <c:pt idx="42">
                  <c:v>-3.7557220819495818</c:v>
                </c:pt>
                <c:pt idx="43">
                  <c:v>-3.5939902615151658</c:v>
                </c:pt>
                <c:pt idx="44">
                  <c:v>-3.3642227049499418</c:v>
                </c:pt>
                <c:pt idx="45">
                  <c:v>-3.7119117242076136</c:v>
                </c:pt>
                <c:pt idx="46">
                  <c:v>-3.5330894694334529</c:v>
                </c:pt>
                <c:pt idx="47">
                  <c:v>-3.7962798804766256</c:v>
                </c:pt>
                <c:pt idx="48">
                  <c:v>-3.3561568227006888</c:v>
                </c:pt>
                <c:pt idx="49">
                  <c:v>-3.5025254152853225</c:v>
                </c:pt>
                <c:pt idx="50">
                  <c:v>-3.8494881855476368</c:v>
                </c:pt>
                <c:pt idx="51">
                  <c:v>-3.4626731689194954</c:v>
                </c:pt>
                <c:pt idx="52">
                  <c:v>-3.6578178981779117</c:v>
                </c:pt>
                <c:pt idx="53">
                  <c:v>-3.6564141637450702</c:v>
                </c:pt>
                <c:pt idx="54">
                  <c:v>-3.6752634735483056</c:v>
                </c:pt>
                <c:pt idx="55">
                  <c:v>-3.4456485829444756</c:v>
                </c:pt>
                <c:pt idx="56">
                  <c:v>-3.4695383262486348</c:v>
                </c:pt>
                <c:pt idx="57">
                  <c:v>-3.8305557906427397</c:v>
                </c:pt>
                <c:pt idx="58">
                  <c:v>-3.8234831953677242</c:v>
                </c:pt>
                <c:pt idx="59">
                  <c:v>-3.9696795277701251</c:v>
                </c:pt>
              </c:numCache>
            </c:numRef>
          </c:xVal>
          <c:yVal>
            <c:numRef>
              <c:f>'12.5 mA R-1'!$K$3:$K$62</c:f>
              <c:numCache>
                <c:formatCode>General</c:formatCode>
                <c:ptCount val="60"/>
                <c:pt idx="0">
                  <c:v>-0.44772119815260664</c:v>
                </c:pt>
                <c:pt idx="1">
                  <c:v>-0.53235499658313223</c:v>
                </c:pt>
                <c:pt idx="2">
                  <c:v>-0.2189169681335911</c:v>
                </c:pt>
                <c:pt idx="3">
                  <c:v>-0.18918048568913012</c:v>
                </c:pt>
                <c:pt idx="4">
                  <c:v>-0.28333100777120884</c:v>
                </c:pt>
                <c:pt idx="5">
                  <c:v>-0.29375019392656754</c:v>
                </c:pt>
                <c:pt idx="6">
                  <c:v>-0.42210214595000051</c:v>
                </c:pt>
                <c:pt idx="7">
                  <c:v>-0.37289887573746205</c:v>
                </c:pt>
                <c:pt idx="8">
                  <c:v>-0.20577584197605508</c:v>
                </c:pt>
                <c:pt idx="9">
                  <c:v>-0.25436854584867491</c:v>
                </c:pt>
                <c:pt idx="10">
                  <c:v>-0.23443878218497172</c:v>
                </c:pt>
                <c:pt idx="11">
                  <c:v>-0.3000879339910783</c:v>
                </c:pt>
                <c:pt idx="12">
                  <c:v>-0.38447517635894585</c:v>
                </c:pt>
                <c:pt idx="13">
                  <c:v>-0.41076897325296796</c:v>
                </c:pt>
                <c:pt idx="14">
                  <c:v>-0.24422048404345417</c:v>
                </c:pt>
                <c:pt idx="15">
                  <c:v>-0.17909253305160985</c:v>
                </c:pt>
                <c:pt idx="16">
                  <c:v>-0.25458095491521976</c:v>
                </c:pt>
                <c:pt idx="17">
                  <c:v>-0.27002093473407746</c:v>
                </c:pt>
                <c:pt idx="18">
                  <c:v>-0.58550099321214555</c:v>
                </c:pt>
                <c:pt idx="19">
                  <c:v>-0.55172179453514769</c:v>
                </c:pt>
                <c:pt idx="20">
                  <c:v>-0.22616428850272438</c:v>
                </c:pt>
                <c:pt idx="21">
                  <c:v>-0.28600352510314342</c:v>
                </c:pt>
                <c:pt idx="22">
                  <c:v>-0.22202064947838127</c:v>
                </c:pt>
                <c:pt idx="23">
                  <c:v>-0.1165063515847221</c:v>
                </c:pt>
                <c:pt idx="24">
                  <c:v>-0.51826177017208142</c:v>
                </c:pt>
                <c:pt idx="25">
                  <c:v>-0.66851134715349569</c:v>
                </c:pt>
                <c:pt idx="26">
                  <c:v>-0.34478823679349024</c:v>
                </c:pt>
                <c:pt idx="27">
                  <c:v>-0.24491369894615839</c:v>
                </c:pt>
                <c:pt idx="28">
                  <c:v>-0.15616345674398999</c:v>
                </c:pt>
                <c:pt idx="29">
                  <c:v>-0.23626550460341691</c:v>
                </c:pt>
                <c:pt idx="30">
                  <c:v>-0.45388348135235551</c:v>
                </c:pt>
                <c:pt idx="31">
                  <c:v>-0.53078006050163951</c:v>
                </c:pt>
                <c:pt idx="32">
                  <c:v>-0.29282850520754122</c:v>
                </c:pt>
                <c:pt idx="33">
                  <c:v>-0.13174671868561783</c:v>
                </c:pt>
                <c:pt idx="34">
                  <c:v>-0.18914013251707859</c:v>
                </c:pt>
                <c:pt idx="35">
                  <c:v>-0.22103478685061345</c:v>
                </c:pt>
                <c:pt idx="36">
                  <c:v>-0.45702092282523754</c:v>
                </c:pt>
                <c:pt idx="37">
                  <c:v>-0.52832772106552328</c:v>
                </c:pt>
                <c:pt idx="38">
                  <c:v>-0.23261249172359977</c:v>
                </c:pt>
                <c:pt idx="39">
                  <c:v>-0.22259313932523428</c:v>
                </c:pt>
                <c:pt idx="40">
                  <c:v>-0.23023513053565159</c:v>
                </c:pt>
                <c:pt idx="41">
                  <c:v>-0.32280336970749013</c:v>
                </c:pt>
                <c:pt idx="42">
                  <c:v>-0.5953386551958828</c:v>
                </c:pt>
                <c:pt idx="43">
                  <c:v>-0.51903488912008766</c:v>
                </c:pt>
                <c:pt idx="44">
                  <c:v>-0.16491497831002405</c:v>
                </c:pt>
                <c:pt idx="45">
                  <c:v>-0.15779918559290917</c:v>
                </c:pt>
                <c:pt idx="46">
                  <c:v>-0.38078528402615319</c:v>
                </c:pt>
                <c:pt idx="47">
                  <c:v>-0.25623741888586454</c:v>
                </c:pt>
                <c:pt idx="48">
                  <c:v>-0.48654646207871399</c:v>
                </c:pt>
                <c:pt idx="49">
                  <c:v>-0.46784418500009278</c:v>
                </c:pt>
                <c:pt idx="50">
                  <c:v>-0.23101807595055687</c:v>
                </c:pt>
                <c:pt idx="51">
                  <c:v>-0.15120048617304743</c:v>
                </c:pt>
                <c:pt idx="52">
                  <c:v>-0.26585838302243792</c:v>
                </c:pt>
                <c:pt idx="53">
                  <c:v>-0.19767563235132121</c:v>
                </c:pt>
                <c:pt idx="54">
                  <c:v>-0.53574129335255216</c:v>
                </c:pt>
                <c:pt idx="55">
                  <c:v>-0.58158875270322707</c:v>
                </c:pt>
                <c:pt idx="56">
                  <c:v>-0.13367812527118361</c:v>
                </c:pt>
                <c:pt idx="57">
                  <c:v>-0.2144877367697107</c:v>
                </c:pt>
                <c:pt idx="58">
                  <c:v>-0.15625355985034289</c:v>
                </c:pt>
                <c:pt idx="59">
                  <c:v>-0.14047942474162162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34-43C9-B648-2387F2C85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178160"/>
        <c:axId val="385178488"/>
      </c:scatterChart>
      <c:valAx>
        <c:axId val="38517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reciprocal reflectance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85178488"/>
        <c:crosses val="autoZero"/>
        <c:crossBetween val="midCat"/>
      </c:valAx>
      <c:valAx>
        <c:axId val="38517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chlorophyll content (ug/ml)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8517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500</a:t>
            </a:r>
            <a:r>
              <a:rPr lang="en-US" baseline="0"/>
              <a:t>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63014698162729654"/>
                  <c:y val="-0.283093467483231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'12.5 mA R-1'!$V$3:$V$62</c:f>
              <c:numCache>
                <c:formatCode>General</c:formatCode>
                <c:ptCount val="60"/>
                <c:pt idx="0">
                  <c:v>-3.4899317827989234</c:v>
                </c:pt>
                <c:pt idx="1">
                  <c:v>-3.5655289492591429</c:v>
                </c:pt>
                <c:pt idx="2">
                  <c:v>-3.2388399400102372</c:v>
                </c:pt>
                <c:pt idx="3">
                  <c:v>-3.2457596789135645</c:v>
                </c:pt>
                <c:pt idx="4">
                  <c:v>-3.4428911441281311</c:v>
                </c:pt>
                <c:pt idx="5">
                  <c:v>-3.3041578911209806</c:v>
                </c:pt>
                <c:pt idx="6">
                  <c:v>-3.6362656892803704</c:v>
                </c:pt>
                <c:pt idx="7">
                  <c:v>-3.5806615698640769</c:v>
                </c:pt>
                <c:pt idx="8">
                  <c:v>-3.3987243080335552</c:v>
                </c:pt>
                <c:pt idx="9">
                  <c:v>-3.6485858713511075</c:v>
                </c:pt>
                <c:pt idx="10">
                  <c:v>-3.2010847531841202</c:v>
                </c:pt>
                <c:pt idx="11">
                  <c:v>-3.9047942174846293</c:v>
                </c:pt>
                <c:pt idx="12">
                  <c:v>-3.7451242122761923</c:v>
                </c:pt>
                <c:pt idx="13">
                  <c:v>-3.4896227821056258</c:v>
                </c:pt>
                <c:pt idx="14">
                  <c:v>-3.6198611801657425</c:v>
                </c:pt>
                <c:pt idx="15">
                  <c:v>-3.3264737631410664</c:v>
                </c:pt>
                <c:pt idx="16">
                  <c:v>-3.7100473656063175</c:v>
                </c:pt>
                <c:pt idx="17">
                  <c:v>-3.3036838759691429</c:v>
                </c:pt>
                <c:pt idx="18">
                  <c:v>-3.9297322467646167</c:v>
                </c:pt>
                <c:pt idx="19">
                  <c:v>-4.0573090477941802</c:v>
                </c:pt>
                <c:pt idx="20">
                  <c:v>-3.9296574484590341</c:v>
                </c:pt>
                <c:pt idx="21">
                  <c:v>-3.8711200314152112</c:v>
                </c:pt>
                <c:pt idx="22">
                  <c:v>-3.5752810630286742</c:v>
                </c:pt>
                <c:pt idx="23">
                  <c:v>-4.120965434408439</c:v>
                </c:pt>
                <c:pt idx="24">
                  <c:v>-3.4717437260814603</c:v>
                </c:pt>
                <c:pt idx="25">
                  <c:v>-3.4911655666242383</c:v>
                </c:pt>
                <c:pt idx="26">
                  <c:v>-3.681066493486929</c:v>
                </c:pt>
                <c:pt idx="27">
                  <c:v>-3.4936226934919143</c:v>
                </c:pt>
                <c:pt idx="28">
                  <c:v>-3.7596948186626804</c:v>
                </c:pt>
                <c:pt idx="29">
                  <c:v>-3.1258500697130192</c:v>
                </c:pt>
                <c:pt idx="30">
                  <c:v>-3.5536008211816172</c:v>
                </c:pt>
                <c:pt idx="31">
                  <c:v>-3.9286837439556042</c:v>
                </c:pt>
                <c:pt idx="32">
                  <c:v>-3.8287545832007872</c:v>
                </c:pt>
                <c:pt idx="33">
                  <c:v>-3.5050083894459294</c:v>
                </c:pt>
                <c:pt idx="34">
                  <c:v>-2.8529380601835705</c:v>
                </c:pt>
                <c:pt idx="35">
                  <c:v>-2.9993210912511472</c:v>
                </c:pt>
                <c:pt idx="36">
                  <c:v>-3.309494441860982</c:v>
                </c:pt>
                <c:pt idx="37">
                  <c:v>-3.679605355188531</c:v>
                </c:pt>
                <c:pt idx="38">
                  <c:v>-3.5055053629848314</c:v>
                </c:pt>
                <c:pt idx="39">
                  <c:v>-2.9964438604599426</c:v>
                </c:pt>
                <c:pt idx="40">
                  <c:v>-3.365198916180995</c:v>
                </c:pt>
                <c:pt idx="41">
                  <c:v>-3.4659069357736265</c:v>
                </c:pt>
                <c:pt idx="42">
                  <c:v>-3.5174582638952163</c:v>
                </c:pt>
                <c:pt idx="43">
                  <c:v>-3.6513636942383147</c:v>
                </c:pt>
                <c:pt idx="44">
                  <c:v>-2.9827590286472176</c:v>
                </c:pt>
                <c:pt idx="45">
                  <c:v>-3.0545961850418015</c:v>
                </c:pt>
                <c:pt idx="46">
                  <c:v>-3.422572947557573</c:v>
                </c:pt>
                <c:pt idx="47">
                  <c:v>-3.2694879126071985</c:v>
                </c:pt>
                <c:pt idx="48">
                  <c:v>-3.5994651002842901</c:v>
                </c:pt>
                <c:pt idx="49">
                  <c:v>-3.4571130135836232</c:v>
                </c:pt>
                <c:pt idx="50">
                  <c:v>-3.3009878567404711</c:v>
                </c:pt>
                <c:pt idx="51">
                  <c:v>-3.4535449856748413</c:v>
                </c:pt>
                <c:pt idx="52">
                  <c:v>-3.170391526714051</c:v>
                </c:pt>
                <c:pt idx="53">
                  <c:v>-3.085194811275946</c:v>
                </c:pt>
                <c:pt idx="54">
                  <c:v>-3.5866357221133427</c:v>
                </c:pt>
                <c:pt idx="55">
                  <c:v>-3.3550646796332484</c:v>
                </c:pt>
                <c:pt idx="56">
                  <c:v>-2.9935474668228346</c:v>
                </c:pt>
                <c:pt idx="57">
                  <c:v>-3.4556670366550688</c:v>
                </c:pt>
                <c:pt idx="58">
                  <c:v>-3.680535743963202</c:v>
                </c:pt>
                <c:pt idx="59">
                  <c:v>-3.6077074584953412</c:v>
                </c:pt>
              </c:numCache>
            </c:numRef>
          </c:xVal>
          <c:yVal>
            <c:numRef>
              <c:f>'12.5 mA R-1'!$K$3:$K$62</c:f>
              <c:numCache>
                <c:formatCode>General</c:formatCode>
                <c:ptCount val="60"/>
                <c:pt idx="0">
                  <c:v>-0.44772119815260664</c:v>
                </c:pt>
                <c:pt idx="1">
                  <c:v>-0.53235499658313223</c:v>
                </c:pt>
                <c:pt idx="2">
                  <c:v>-0.2189169681335911</c:v>
                </c:pt>
                <c:pt idx="3">
                  <c:v>-0.18918048568913012</c:v>
                </c:pt>
                <c:pt idx="4">
                  <c:v>-0.28333100777120884</c:v>
                </c:pt>
                <c:pt idx="5">
                  <c:v>-0.29375019392656754</c:v>
                </c:pt>
                <c:pt idx="6">
                  <c:v>-0.42210214595000051</c:v>
                </c:pt>
                <c:pt idx="7">
                  <c:v>-0.37289887573746205</c:v>
                </c:pt>
                <c:pt idx="8">
                  <c:v>-0.20577584197605508</c:v>
                </c:pt>
                <c:pt idx="9">
                  <c:v>-0.25436854584867491</c:v>
                </c:pt>
                <c:pt idx="10">
                  <c:v>-0.23443878218497172</c:v>
                </c:pt>
                <c:pt idx="11">
                  <c:v>-0.3000879339910783</c:v>
                </c:pt>
                <c:pt idx="12">
                  <c:v>-0.38447517635894585</c:v>
                </c:pt>
                <c:pt idx="13">
                  <c:v>-0.41076897325296796</c:v>
                </c:pt>
                <c:pt idx="14">
                  <c:v>-0.24422048404345417</c:v>
                </c:pt>
                <c:pt idx="15">
                  <c:v>-0.17909253305160985</c:v>
                </c:pt>
                <c:pt idx="16">
                  <c:v>-0.25458095491521976</c:v>
                </c:pt>
                <c:pt idx="17">
                  <c:v>-0.27002093473407746</c:v>
                </c:pt>
                <c:pt idx="18">
                  <c:v>-0.58550099321214555</c:v>
                </c:pt>
                <c:pt idx="19">
                  <c:v>-0.55172179453514769</c:v>
                </c:pt>
                <c:pt idx="20">
                  <c:v>-0.22616428850272438</c:v>
                </c:pt>
                <c:pt idx="21">
                  <c:v>-0.28600352510314342</c:v>
                </c:pt>
                <c:pt idx="22">
                  <c:v>-0.22202064947838127</c:v>
                </c:pt>
                <c:pt idx="23">
                  <c:v>-0.1165063515847221</c:v>
                </c:pt>
                <c:pt idx="24">
                  <c:v>-0.51826177017208142</c:v>
                </c:pt>
                <c:pt idx="25">
                  <c:v>-0.66851134715349569</c:v>
                </c:pt>
                <c:pt idx="26">
                  <c:v>-0.34478823679349024</c:v>
                </c:pt>
                <c:pt idx="27">
                  <c:v>-0.24491369894615839</c:v>
                </c:pt>
                <c:pt idx="28">
                  <c:v>-0.15616345674398999</c:v>
                </c:pt>
                <c:pt idx="29">
                  <c:v>-0.23626550460341691</c:v>
                </c:pt>
                <c:pt idx="30">
                  <c:v>-0.45388348135235551</c:v>
                </c:pt>
                <c:pt idx="31">
                  <c:v>-0.53078006050163951</c:v>
                </c:pt>
                <c:pt idx="32">
                  <c:v>-0.29282850520754122</c:v>
                </c:pt>
                <c:pt idx="33">
                  <c:v>-0.13174671868561783</c:v>
                </c:pt>
                <c:pt idx="34">
                  <c:v>-0.18914013251707859</c:v>
                </c:pt>
                <c:pt idx="35">
                  <c:v>-0.22103478685061345</c:v>
                </c:pt>
                <c:pt idx="36">
                  <c:v>-0.45702092282523754</c:v>
                </c:pt>
                <c:pt idx="37">
                  <c:v>-0.52832772106552328</c:v>
                </c:pt>
                <c:pt idx="38">
                  <c:v>-0.23261249172359977</c:v>
                </c:pt>
                <c:pt idx="39">
                  <c:v>-0.22259313932523428</c:v>
                </c:pt>
                <c:pt idx="40">
                  <c:v>-0.23023513053565159</c:v>
                </c:pt>
                <c:pt idx="41">
                  <c:v>-0.32280336970749013</c:v>
                </c:pt>
                <c:pt idx="42">
                  <c:v>-0.5953386551958828</c:v>
                </c:pt>
                <c:pt idx="43">
                  <c:v>-0.51903488912008766</c:v>
                </c:pt>
                <c:pt idx="44">
                  <c:v>-0.16491497831002405</c:v>
                </c:pt>
                <c:pt idx="45">
                  <c:v>-0.15779918559290917</c:v>
                </c:pt>
                <c:pt idx="46">
                  <c:v>-0.38078528402615319</c:v>
                </c:pt>
                <c:pt idx="47">
                  <c:v>-0.25623741888586454</c:v>
                </c:pt>
                <c:pt idx="48">
                  <c:v>-0.48654646207871399</c:v>
                </c:pt>
                <c:pt idx="49">
                  <c:v>-0.46784418500009278</c:v>
                </c:pt>
                <c:pt idx="50">
                  <c:v>-0.23101807595055687</c:v>
                </c:pt>
                <c:pt idx="51">
                  <c:v>-0.15120048617304743</c:v>
                </c:pt>
                <c:pt idx="52">
                  <c:v>-0.26585838302243792</c:v>
                </c:pt>
                <c:pt idx="53">
                  <c:v>-0.19767563235132121</c:v>
                </c:pt>
                <c:pt idx="54">
                  <c:v>-0.53574129335255216</c:v>
                </c:pt>
                <c:pt idx="55">
                  <c:v>-0.58158875270322707</c:v>
                </c:pt>
                <c:pt idx="56">
                  <c:v>-0.13367812527118361</c:v>
                </c:pt>
                <c:pt idx="57">
                  <c:v>-0.2144877367697107</c:v>
                </c:pt>
                <c:pt idx="58">
                  <c:v>-0.15625355985034289</c:v>
                </c:pt>
                <c:pt idx="59">
                  <c:v>-0.14047942474162162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06-41C9-A6E9-7DF380AAE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996136"/>
        <c:axId val="451995808"/>
      </c:scatterChart>
      <c:valAx>
        <c:axId val="45199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reciprocal reflectance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1995808"/>
        <c:crosses val="autoZero"/>
        <c:crossBetween val="midCat"/>
      </c:valAx>
      <c:valAx>
        <c:axId val="4519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chlorophyll content(ug/ml)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1996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550</a:t>
            </a:r>
            <a:r>
              <a:rPr lang="en-US" baseline="0"/>
              <a:t>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63404527559055113"/>
                  <c:y val="-0.243117891513560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'12.5 mA R-1'!$W$3:$W$62</c:f>
              <c:numCache>
                <c:formatCode>General</c:formatCode>
                <c:ptCount val="60"/>
                <c:pt idx="0">
                  <c:v>-3.9193684593011988</c:v>
                </c:pt>
                <c:pt idx="1">
                  <c:v>-3.9422481190141547</c:v>
                </c:pt>
                <c:pt idx="2">
                  <c:v>-3.5862359793184728</c:v>
                </c:pt>
                <c:pt idx="3">
                  <c:v>-3.5298330407548675</c:v>
                </c:pt>
                <c:pt idx="4">
                  <c:v>-3.7590960519868064</c:v>
                </c:pt>
                <c:pt idx="5">
                  <c:v>-3.6471340784258754</c:v>
                </c:pt>
                <c:pt idx="6">
                  <c:v>-3.7852371434142937</c:v>
                </c:pt>
                <c:pt idx="7">
                  <c:v>-3.7999259434808952</c:v>
                </c:pt>
                <c:pt idx="8">
                  <c:v>-3.696633377918594</c:v>
                </c:pt>
                <c:pt idx="9">
                  <c:v>-3.9057370456024638</c:v>
                </c:pt>
                <c:pt idx="10">
                  <c:v>-3.6233120665402905</c:v>
                </c:pt>
                <c:pt idx="11">
                  <c:v>-4.3156839933147939</c:v>
                </c:pt>
                <c:pt idx="12">
                  <c:v>-3.9172589342387947</c:v>
                </c:pt>
                <c:pt idx="13">
                  <c:v>-3.8823726248720738</c:v>
                </c:pt>
                <c:pt idx="14">
                  <c:v>-3.9181246759125048</c:v>
                </c:pt>
                <c:pt idx="15">
                  <c:v>-3.6992755057460474</c:v>
                </c:pt>
                <c:pt idx="16">
                  <c:v>-3.9035243550131611</c:v>
                </c:pt>
                <c:pt idx="17">
                  <c:v>-3.7264121798820713</c:v>
                </c:pt>
                <c:pt idx="18">
                  <c:v>-4.2862151770698622</c:v>
                </c:pt>
                <c:pt idx="19">
                  <c:v>-4.4303565485385139</c:v>
                </c:pt>
                <c:pt idx="20">
                  <c:v>-4.2116167341884614</c:v>
                </c:pt>
                <c:pt idx="21">
                  <c:v>-4.2141614642457483</c:v>
                </c:pt>
                <c:pt idx="22">
                  <c:v>-4.0322835775089283</c:v>
                </c:pt>
                <c:pt idx="23">
                  <c:v>-4.2988805372110042</c:v>
                </c:pt>
                <c:pt idx="24">
                  <c:v>-3.9471620570102175</c:v>
                </c:pt>
                <c:pt idx="25">
                  <c:v>-3.9789443887727605</c:v>
                </c:pt>
                <c:pt idx="26">
                  <c:v>-3.9395561256748586</c:v>
                </c:pt>
                <c:pt idx="27">
                  <c:v>-3.8759009144143515</c:v>
                </c:pt>
                <c:pt idx="28">
                  <c:v>-3.9172242786828799</c:v>
                </c:pt>
                <c:pt idx="29">
                  <c:v>-3.5070844620249924</c:v>
                </c:pt>
                <c:pt idx="30">
                  <c:v>-3.8589896025693671</c:v>
                </c:pt>
                <c:pt idx="31">
                  <c:v>-4.2942633348145094</c:v>
                </c:pt>
                <c:pt idx="32">
                  <c:v>-4.0407653488614343</c:v>
                </c:pt>
                <c:pt idx="33">
                  <c:v>-3.7665166808057249</c:v>
                </c:pt>
                <c:pt idx="34">
                  <c:v>-3.2789204293796415</c:v>
                </c:pt>
                <c:pt idx="35">
                  <c:v>-3.4854269055644638</c:v>
                </c:pt>
                <c:pt idx="36">
                  <c:v>-3.9256360888320021</c:v>
                </c:pt>
                <c:pt idx="37">
                  <c:v>-4.0805686406235155</c:v>
                </c:pt>
                <c:pt idx="38">
                  <c:v>-3.7071069960123078</c:v>
                </c:pt>
                <c:pt idx="39">
                  <c:v>-3.4304629044838335</c:v>
                </c:pt>
                <c:pt idx="40">
                  <c:v>-3.7460283196812143</c:v>
                </c:pt>
                <c:pt idx="41">
                  <c:v>-3.7744392323833078</c:v>
                </c:pt>
                <c:pt idx="42">
                  <c:v>-3.9335209408745722</c:v>
                </c:pt>
                <c:pt idx="43">
                  <c:v>-3.9306732819342245</c:v>
                </c:pt>
                <c:pt idx="44">
                  <c:v>-3.4479704468248276</c:v>
                </c:pt>
                <c:pt idx="45">
                  <c:v>-3.4194784346893106</c:v>
                </c:pt>
                <c:pt idx="46">
                  <c:v>-3.8106918281243614</c:v>
                </c:pt>
                <c:pt idx="47">
                  <c:v>-3.6538615171428113</c:v>
                </c:pt>
                <c:pt idx="48">
                  <c:v>-3.9622982611303303</c:v>
                </c:pt>
                <c:pt idx="49">
                  <c:v>-3.8481517508017542</c:v>
                </c:pt>
                <c:pt idx="50">
                  <c:v>-3.7140808614106398</c:v>
                </c:pt>
                <c:pt idx="51">
                  <c:v>-3.7568950829078704</c:v>
                </c:pt>
                <c:pt idx="52">
                  <c:v>-3.5899347152271646</c:v>
                </c:pt>
                <c:pt idx="53">
                  <c:v>-3.4511252557095018</c:v>
                </c:pt>
                <c:pt idx="54">
                  <c:v>-3.9686887060214624</c:v>
                </c:pt>
                <c:pt idx="55">
                  <c:v>-3.869099021664546</c:v>
                </c:pt>
                <c:pt idx="56">
                  <c:v>-3.4731683532258946</c:v>
                </c:pt>
                <c:pt idx="57">
                  <c:v>-3.778227589893226</c:v>
                </c:pt>
                <c:pt idx="58">
                  <c:v>-3.9562878884886614</c:v>
                </c:pt>
                <c:pt idx="59">
                  <c:v>-3.8860384689798138</c:v>
                </c:pt>
              </c:numCache>
            </c:numRef>
          </c:xVal>
          <c:yVal>
            <c:numRef>
              <c:f>'12.5 mA R-1'!$K$3:$K$62</c:f>
              <c:numCache>
                <c:formatCode>General</c:formatCode>
                <c:ptCount val="60"/>
                <c:pt idx="0">
                  <c:v>-0.44772119815260664</c:v>
                </c:pt>
                <c:pt idx="1">
                  <c:v>-0.53235499658313223</c:v>
                </c:pt>
                <c:pt idx="2">
                  <c:v>-0.2189169681335911</c:v>
                </c:pt>
                <c:pt idx="3">
                  <c:v>-0.18918048568913012</c:v>
                </c:pt>
                <c:pt idx="4">
                  <c:v>-0.28333100777120884</c:v>
                </c:pt>
                <c:pt idx="5">
                  <c:v>-0.29375019392656754</c:v>
                </c:pt>
                <c:pt idx="6">
                  <c:v>-0.42210214595000051</c:v>
                </c:pt>
                <c:pt idx="7">
                  <c:v>-0.37289887573746205</c:v>
                </c:pt>
                <c:pt idx="8">
                  <c:v>-0.20577584197605508</c:v>
                </c:pt>
                <c:pt idx="9">
                  <c:v>-0.25436854584867491</c:v>
                </c:pt>
                <c:pt idx="10">
                  <c:v>-0.23443878218497172</c:v>
                </c:pt>
                <c:pt idx="11">
                  <c:v>-0.3000879339910783</c:v>
                </c:pt>
                <c:pt idx="12">
                  <c:v>-0.38447517635894585</c:v>
                </c:pt>
                <c:pt idx="13">
                  <c:v>-0.41076897325296796</c:v>
                </c:pt>
                <c:pt idx="14">
                  <c:v>-0.24422048404345417</c:v>
                </c:pt>
                <c:pt idx="15">
                  <c:v>-0.17909253305160985</c:v>
                </c:pt>
                <c:pt idx="16">
                  <c:v>-0.25458095491521976</c:v>
                </c:pt>
                <c:pt idx="17">
                  <c:v>-0.27002093473407746</c:v>
                </c:pt>
                <c:pt idx="18">
                  <c:v>-0.58550099321214555</c:v>
                </c:pt>
                <c:pt idx="19">
                  <c:v>-0.55172179453514769</c:v>
                </c:pt>
                <c:pt idx="20">
                  <c:v>-0.22616428850272438</c:v>
                </c:pt>
                <c:pt idx="21">
                  <c:v>-0.28600352510314342</c:v>
                </c:pt>
                <c:pt idx="22">
                  <c:v>-0.22202064947838127</c:v>
                </c:pt>
                <c:pt idx="23">
                  <c:v>-0.1165063515847221</c:v>
                </c:pt>
                <c:pt idx="24">
                  <c:v>-0.51826177017208142</c:v>
                </c:pt>
                <c:pt idx="25">
                  <c:v>-0.66851134715349569</c:v>
                </c:pt>
                <c:pt idx="26">
                  <c:v>-0.34478823679349024</c:v>
                </c:pt>
                <c:pt idx="27">
                  <c:v>-0.24491369894615839</c:v>
                </c:pt>
                <c:pt idx="28">
                  <c:v>-0.15616345674398999</c:v>
                </c:pt>
                <c:pt idx="29">
                  <c:v>-0.23626550460341691</c:v>
                </c:pt>
                <c:pt idx="30">
                  <c:v>-0.45388348135235551</c:v>
                </c:pt>
                <c:pt idx="31">
                  <c:v>-0.53078006050163951</c:v>
                </c:pt>
                <c:pt idx="32">
                  <c:v>-0.29282850520754122</c:v>
                </c:pt>
                <c:pt idx="33">
                  <c:v>-0.13174671868561783</c:v>
                </c:pt>
                <c:pt idx="34">
                  <c:v>-0.18914013251707859</c:v>
                </c:pt>
                <c:pt idx="35">
                  <c:v>-0.22103478685061345</c:v>
                </c:pt>
                <c:pt idx="36">
                  <c:v>-0.45702092282523754</c:v>
                </c:pt>
                <c:pt idx="37">
                  <c:v>-0.52832772106552328</c:v>
                </c:pt>
                <c:pt idx="38">
                  <c:v>-0.23261249172359977</c:v>
                </c:pt>
                <c:pt idx="39">
                  <c:v>-0.22259313932523428</c:v>
                </c:pt>
                <c:pt idx="40">
                  <c:v>-0.23023513053565159</c:v>
                </c:pt>
                <c:pt idx="41">
                  <c:v>-0.32280336970749013</c:v>
                </c:pt>
                <c:pt idx="42">
                  <c:v>-0.5953386551958828</c:v>
                </c:pt>
                <c:pt idx="43">
                  <c:v>-0.51903488912008766</c:v>
                </c:pt>
                <c:pt idx="44">
                  <c:v>-0.16491497831002405</c:v>
                </c:pt>
                <c:pt idx="45">
                  <c:v>-0.15779918559290917</c:v>
                </c:pt>
                <c:pt idx="46">
                  <c:v>-0.38078528402615319</c:v>
                </c:pt>
                <c:pt idx="47">
                  <c:v>-0.25623741888586454</c:v>
                </c:pt>
                <c:pt idx="48">
                  <c:v>-0.48654646207871399</c:v>
                </c:pt>
                <c:pt idx="49">
                  <c:v>-0.46784418500009278</c:v>
                </c:pt>
                <c:pt idx="50">
                  <c:v>-0.23101807595055687</c:v>
                </c:pt>
                <c:pt idx="51">
                  <c:v>-0.15120048617304743</c:v>
                </c:pt>
                <c:pt idx="52">
                  <c:v>-0.26585838302243792</c:v>
                </c:pt>
                <c:pt idx="53">
                  <c:v>-0.19767563235132121</c:v>
                </c:pt>
                <c:pt idx="54">
                  <c:v>-0.53574129335255216</c:v>
                </c:pt>
                <c:pt idx="55">
                  <c:v>-0.58158875270322707</c:v>
                </c:pt>
                <c:pt idx="56">
                  <c:v>-0.13367812527118361</c:v>
                </c:pt>
                <c:pt idx="57">
                  <c:v>-0.2144877367697107</c:v>
                </c:pt>
                <c:pt idx="58">
                  <c:v>-0.15625355985034289</c:v>
                </c:pt>
                <c:pt idx="59">
                  <c:v>-0.14047942474162162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95-4AAE-9CB2-A53B1262A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297016"/>
        <c:axId val="381297344"/>
      </c:scatterChart>
      <c:valAx>
        <c:axId val="381297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reciprocal reflectance 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81297344"/>
        <c:crosses val="autoZero"/>
        <c:crossBetween val="midCat"/>
      </c:valAx>
      <c:valAx>
        <c:axId val="38129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chlorophyll content (ug/ml)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81297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570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64084886264216978"/>
                  <c:y val="-0.258510863225430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'12.5 mA R-1'!$X$3:$X$62</c:f>
              <c:numCache>
                <c:formatCode>General</c:formatCode>
                <c:ptCount val="60"/>
                <c:pt idx="0">
                  <c:v>-3.8835883369570512</c:v>
                </c:pt>
                <c:pt idx="1">
                  <c:v>-3.9343203143016177</c:v>
                </c:pt>
                <c:pt idx="2">
                  <c:v>-3.5807280981212952</c:v>
                </c:pt>
                <c:pt idx="3">
                  <c:v>-3.5531446026432536</c:v>
                </c:pt>
                <c:pt idx="4">
                  <c:v>-3.7415762179747012</c:v>
                </c:pt>
                <c:pt idx="5">
                  <c:v>-3.6250880601948601</c:v>
                </c:pt>
                <c:pt idx="6">
                  <c:v>-3.8158526133052622</c:v>
                </c:pt>
                <c:pt idx="7">
                  <c:v>-3.7667063145844999</c:v>
                </c:pt>
                <c:pt idx="8">
                  <c:v>-3.6867388627148281</c:v>
                </c:pt>
                <c:pt idx="9">
                  <c:v>-3.9102164747645913</c:v>
                </c:pt>
                <c:pt idx="10">
                  <c:v>-3.5815132439481192</c:v>
                </c:pt>
                <c:pt idx="11">
                  <c:v>-4.2704158816752971</c:v>
                </c:pt>
                <c:pt idx="12">
                  <c:v>-3.9294175875402297</c:v>
                </c:pt>
                <c:pt idx="13">
                  <c:v>-3.8612364014593505</c:v>
                </c:pt>
                <c:pt idx="14">
                  <c:v>-3.9140035940866871</c:v>
                </c:pt>
                <c:pt idx="15">
                  <c:v>-3.6763522985973345</c:v>
                </c:pt>
                <c:pt idx="16">
                  <c:v>-3.9105538015146686</c:v>
                </c:pt>
                <c:pt idx="17">
                  <c:v>-3.6747197851204021</c:v>
                </c:pt>
                <c:pt idx="18">
                  <c:v>-4.2749162257957689</c:v>
                </c:pt>
                <c:pt idx="19">
                  <c:v>-4.3954415883975901</c:v>
                </c:pt>
                <c:pt idx="20">
                  <c:v>-4.1998245642823591</c:v>
                </c:pt>
                <c:pt idx="21">
                  <c:v>-4.167166054467768</c:v>
                </c:pt>
                <c:pt idx="22">
                  <c:v>-3.9940101601536857</c:v>
                </c:pt>
                <c:pt idx="23">
                  <c:v>-4.3449121262632753</c:v>
                </c:pt>
                <c:pt idx="24">
                  <c:v>-3.9037264855894862</c:v>
                </c:pt>
                <c:pt idx="25">
                  <c:v>-3.9398564605682576</c:v>
                </c:pt>
                <c:pt idx="26">
                  <c:v>-3.9517262643312803</c:v>
                </c:pt>
                <c:pt idx="27">
                  <c:v>-3.8353450514739271</c:v>
                </c:pt>
                <c:pt idx="28">
                  <c:v>-3.92183867478305</c:v>
                </c:pt>
                <c:pt idx="29">
                  <c:v>-3.457923886592086</c:v>
                </c:pt>
                <c:pt idx="30">
                  <c:v>-3.8877430874219292</c:v>
                </c:pt>
                <c:pt idx="31">
                  <c:v>-4.2740145595786938</c:v>
                </c:pt>
                <c:pt idx="32">
                  <c:v>-4.0533499985556904</c:v>
                </c:pt>
                <c:pt idx="33">
                  <c:v>-3.7989458778182681</c:v>
                </c:pt>
                <c:pt idx="34">
                  <c:v>-3.2405138282096915</c:v>
                </c:pt>
                <c:pt idx="35">
                  <c:v>-3.4248893237930549</c:v>
                </c:pt>
                <c:pt idx="36">
                  <c:v>-3.8189671960333129</c:v>
                </c:pt>
                <c:pt idx="37">
                  <c:v>-4.0343876879623837</c:v>
                </c:pt>
                <c:pt idx="38">
                  <c:v>-3.7526507439799386</c:v>
                </c:pt>
                <c:pt idx="39">
                  <c:v>-3.4040468632348611</c:v>
                </c:pt>
                <c:pt idx="40">
                  <c:v>-3.6646867366490397</c:v>
                </c:pt>
                <c:pt idx="41">
                  <c:v>-3.746344322402853</c:v>
                </c:pt>
                <c:pt idx="42">
                  <c:v>-3.9078480782716523</c:v>
                </c:pt>
                <c:pt idx="43">
                  <c:v>-3.9344654149985754</c:v>
                </c:pt>
                <c:pt idx="44">
                  <c:v>-3.3381973859309642</c:v>
                </c:pt>
                <c:pt idx="45">
                  <c:v>-3.4183698203446617</c:v>
                </c:pt>
                <c:pt idx="46">
                  <c:v>-3.7618556915438797</c:v>
                </c:pt>
                <c:pt idx="47">
                  <c:v>-3.6299694614459685</c:v>
                </c:pt>
                <c:pt idx="48">
                  <c:v>-3.9499103427783977</c:v>
                </c:pt>
                <c:pt idx="49">
                  <c:v>-3.833884809932504</c:v>
                </c:pt>
                <c:pt idx="50">
                  <c:v>-3.6867901769519635</c:v>
                </c:pt>
                <c:pt idx="51">
                  <c:v>-3.7716299949440852</c:v>
                </c:pt>
                <c:pt idx="52">
                  <c:v>-3.5578652426612916</c:v>
                </c:pt>
                <c:pt idx="53">
                  <c:v>-3.4290890595762851</c:v>
                </c:pt>
                <c:pt idx="54">
                  <c:v>-3.9406293899083233</c:v>
                </c:pt>
                <c:pt idx="55">
                  <c:v>-3.7990647604052628</c:v>
                </c:pt>
                <c:pt idx="56">
                  <c:v>-3.3839090706378845</c:v>
                </c:pt>
                <c:pt idx="57">
                  <c:v>-3.7740290880427083</c:v>
                </c:pt>
                <c:pt idx="58">
                  <c:v>-3.9445583380816145</c:v>
                </c:pt>
                <c:pt idx="59">
                  <c:v>-3.9081872169923559</c:v>
                </c:pt>
              </c:numCache>
            </c:numRef>
          </c:xVal>
          <c:yVal>
            <c:numRef>
              <c:f>'12.5 mA R-1'!$K$3:$K$62</c:f>
              <c:numCache>
                <c:formatCode>General</c:formatCode>
                <c:ptCount val="60"/>
                <c:pt idx="0">
                  <c:v>-0.44772119815260664</c:v>
                </c:pt>
                <c:pt idx="1">
                  <c:v>-0.53235499658313223</c:v>
                </c:pt>
                <c:pt idx="2">
                  <c:v>-0.2189169681335911</c:v>
                </c:pt>
                <c:pt idx="3">
                  <c:v>-0.18918048568913012</c:v>
                </c:pt>
                <c:pt idx="4">
                  <c:v>-0.28333100777120884</c:v>
                </c:pt>
                <c:pt idx="5">
                  <c:v>-0.29375019392656754</c:v>
                </c:pt>
                <c:pt idx="6">
                  <c:v>-0.42210214595000051</c:v>
                </c:pt>
                <c:pt idx="7">
                  <c:v>-0.37289887573746205</c:v>
                </c:pt>
                <c:pt idx="8">
                  <c:v>-0.20577584197605508</c:v>
                </c:pt>
                <c:pt idx="9">
                  <c:v>-0.25436854584867491</c:v>
                </c:pt>
                <c:pt idx="10">
                  <c:v>-0.23443878218497172</c:v>
                </c:pt>
                <c:pt idx="11">
                  <c:v>-0.3000879339910783</c:v>
                </c:pt>
                <c:pt idx="12">
                  <c:v>-0.38447517635894585</c:v>
                </c:pt>
                <c:pt idx="13">
                  <c:v>-0.41076897325296796</c:v>
                </c:pt>
                <c:pt idx="14">
                  <c:v>-0.24422048404345417</c:v>
                </c:pt>
                <c:pt idx="15">
                  <c:v>-0.17909253305160985</c:v>
                </c:pt>
                <c:pt idx="16">
                  <c:v>-0.25458095491521976</c:v>
                </c:pt>
                <c:pt idx="17">
                  <c:v>-0.27002093473407746</c:v>
                </c:pt>
                <c:pt idx="18">
                  <c:v>-0.58550099321214555</c:v>
                </c:pt>
                <c:pt idx="19">
                  <c:v>-0.55172179453514769</c:v>
                </c:pt>
                <c:pt idx="20">
                  <c:v>-0.22616428850272438</c:v>
                </c:pt>
                <c:pt idx="21">
                  <c:v>-0.28600352510314342</c:v>
                </c:pt>
                <c:pt idx="22">
                  <c:v>-0.22202064947838127</c:v>
                </c:pt>
                <c:pt idx="23">
                  <c:v>-0.1165063515847221</c:v>
                </c:pt>
                <c:pt idx="24">
                  <c:v>-0.51826177017208142</c:v>
                </c:pt>
                <c:pt idx="25">
                  <c:v>-0.66851134715349569</c:v>
                </c:pt>
                <c:pt idx="26">
                  <c:v>-0.34478823679349024</c:v>
                </c:pt>
                <c:pt idx="27">
                  <c:v>-0.24491369894615839</c:v>
                </c:pt>
                <c:pt idx="28">
                  <c:v>-0.15616345674398999</c:v>
                </c:pt>
                <c:pt idx="29">
                  <c:v>-0.23626550460341691</c:v>
                </c:pt>
                <c:pt idx="30">
                  <c:v>-0.45388348135235551</c:v>
                </c:pt>
                <c:pt idx="31">
                  <c:v>-0.53078006050163951</c:v>
                </c:pt>
                <c:pt idx="32">
                  <c:v>-0.29282850520754122</c:v>
                </c:pt>
                <c:pt idx="33">
                  <c:v>-0.13174671868561783</c:v>
                </c:pt>
                <c:pt idx="34">
                  <c:v>-0.18914013251707859</c:v>
                </c:pt>
                <c:pt idx="35">
                  <c:v>-0.22103478685061345</c:v>
                </c:pt>
                <c:pt idx="36">
                  <c:v>-0.45702092282523754</c:v>
                </c:pt>
                <c:pt idx="37">
                  <c:v>-0.52832772106552328</c:v>
                </c:pt>
                <c:pt idx="38">
                  <c:v>-0.23261249172359977</c:v>
                </c:pt>
                <c:pt idx="39">
                  <c:v>-0.22259313932523428</c:v>
                </c:pt>
                <c:pt idx="40">
                  <c:v>-0.23023513053565159</c:v>
                </c:pt>
                <c:pt idx="41">
                  <c:v>-0.32280336970749013</c:v>
                </c:pt>
                <c:pt idx="42">
                  <c:v>-0.5953386551958828</c:v>
                </c:pt>
                <c:pt idx="43">
                  <c:v>-0.51903488912008766</c:v>
                </c:pt>
                <c:pt idx="44">
                  <c:v>-0.16491497831002405</c:v>
                </c:pt>
                <c:pt idx="45">
                  <c:v>-0.15779918559290917</c:v>
                </c:pt>
                <c:pt idx="46">
                  <c:v>-0.38078528402615319</c:v>
                </c:pt>
                <c:pt idx="47">
                  <c:v>-0.25623741888586454</c:v>
                </c:pt>
                <c:pt idx="48">
                  <c:v>-0.48654646207871399</c:v>
                </c:pt>
                <c:pt idx="49">
                  <c:v>-0.46784418500009278</c:v>
                </c:pt>
                <c:pt idx="50">
                  <c:v>-0.23101807595055687</c:v>
                </c:pt>
                <c:pt idx="51">
                  <c:v>-0.15120048617304743</c:v>
                </c:pt>
                <c:pt idx="52">
                  <c:v>-0.26585838302243792</c:v>
                </c:pt>
                <c:pt idx="53">
                  <c:v>-0.19767563235132121</c:v>
                </c:pt>
                <c:pt idx="54">
                  <c:v>-0.53574129335255216</c:v>
                </c:pt>
                <c:pt idx="55">
                  <c:v>-0.58158875270322707</c:v>
                </c:pt>
                <c:pt idx="56">
                  <c:v>-0.13367812527118361</c:v>
                </c:pt>
                <c:pt idx="57">
                  <c:v>-0.2144877367697107</c:v>
                </c:pt>
                <c:pt idx="58">
                  <c:v>-0.15625355985034289</c:v>
                </c:pt>
                <c:pt idx="59">
                  <c:v>-0.14047942474162162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D6-4B81-A745-70FBE5CEF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200856"/>
        <c:axId val="448201184"/>
      </c:scatterChart>
      <c:valAx>
        <c:axId val="44820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reciprocal reflectance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8201184"/>
        <c:crosses val="autoZero"/>
        <c:crossBetween val="midCat"/>
      </c:valAx>
      <c:valAx>
        <c:axId val="44820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chlorophyll content(ug/ml)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8200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600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63410174028387833"/>
                  <c:y val="-0.262811726215468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'12.5 mA R-1'!$Y$3:$Y$62</c:f>
              <c:numCache>
                <c:formatCode>General</c:formatCode>
                <c:ptCount val="60"/>
                <c:pt idx="0">
                  <c:v>-3.8836916103430057</c:v>
                </c:pt>
                <c:pt idx="1">
                  <c:v>-3.8720334203969746</c:v>
                </c:pt>
                <c:pt idx="2">
                  <c:v>-3.4377158797718557</c:v>
                </c:pt>
                <c:pt idx="3">
                  <c:v>-3.6645142132107908</c:v>
                </c:pt>
                <c:pt idx="4">
                  <c:v>-3.6687831836166476</c:v>
                </c:pt>
                <c:pt idx="5">
                  <c:v>-3.6786019066706586</c:v>
                </c:pt>
                <c:pt idx="6">
                  <c:v>-3.6907284923356674</c:v>
                </c:pt>
                <c:pt idx="7">
                  <c:v>-3.7989452617549491</c:v>
                </c:pt>
                <c:pt idx="8">
                  <c:v>-3.5533033279024955</c:v>
                </c:pt>
                <c:pt idx="9">
                  <c:v>-3.700017096896751</c:v>
                </c:pt>
                <c:pt idx="10">
                  <c:v>-3.6880979442791184</c:v>
                </c:pt>
                <c:pt idx="11">
                  <c:v>-4.1511141671033727</c:v>
                </c:pt>
                <c:pt idx="12">
                  <c:v>-3.7227219925684256</c:v>
                </c:pt>
                <c:pt idx="13">
                  <c:v>-3.8540453941401061</c:v>
                </c:pt>
                <c:pt idx="14">
                  <c:v>-3.8215281886748036</c:v>
                </c:pt>
                <c:pt idx="15">
                  <c:v>-3.5825270232451052</c:v>
                </c:pt>
                <c:pt idx="16">
                  <c:v>-3.7384640531522968</c:v>
                </c:pt>
                <c:pt idx="17">
                  <c:v>-3.5262811321299994</c:v>
                </c:pt>
                <c:pt idx="18">
                  <c:v>-4.2994378603283963</c:v>
                </c:pt>
                <c:pt idx="19">
                  <c:v>-4.2525612081744271</c:v>
                </c:pt>
                <c:pt idx="20">
                  <c:v>-4.1129835437029154</c:v>
                </c:pt>
                <c:pt idx="21">
                  <c:v>-4.0038872207676821</c:v>
                </c:pt>
                <c:pt idx="22">
                  <c:v>-3.9576449359107353</c:v>
                </c:pt>
                <c:pt idx="23">
                  <c:v>-4.2167272494917363</c:v>
                </c:pt>
                <c:pt idx="24">
                  <c:v>-3.8192322816998447</c:v>
                </c:pt>
                <c:pt idx="25">
                  <c:v>-3.851336149194954</c:v>
                </c:pt>
                <c:pt idx="26">
                  <c:v>-3.9217631544398395</c:v>
                </c:pt>
                <c:pt idx="27">
                  <c:v>-3.7169832774722846</c:v>
                </c:pt>
                <c:pt idx="28">
                  <c:v>-3.8160210579587392</c:v>
                </c:pt>
                <c:pt idx="29">
                  <c:v>-3.4555648669465793</c:v>
                </c:pt>
                <c:pt idx="30">
                  <c:v>-3.76758685337514</c:v>
                </c:pt>
                <c:pt idx="31">
                  <c:v>-4.2477006075125781</c:v>
                </c:pt>
                <c:pt idx="32">
                  <c:v>-3.8245834281947202</c:v>
                </c:pt>
                <c:pt idx="33">
                  <c:v>-3.6824145189085704</c:v>
                </c:pt>
                <c:pt idx="34">
                  <c:v>-3.4950028664386243</c:v>
                </c:pt>
                <c:pt idx="35">
                  <c:v>-3.2756711153506841</c:v>
                </c:pt>
                <c:pt idx="36">
                  <c:v>-3.854441349068181</c:v>
                </c:pt>
                <c:pt idx="37">
                  <c:v>-3.9796588094194041</c:v>
                </c:pt>
                <c:pt idx="38">
                  <c:v>-3.566697886974739</c:v>
                </c:pt>
                <c:pt idx="39">
                  <c:v>-3.4546625232759793</c:v>
                </c:pt>
                <c:pt idx="40">
                  <c:v>-3.628459481963846</c:v>
                </c:pt>
                <c:pt idx="41">
                  <c:v>-3.7188063058563738</c:v>
                </c:pt>
                <c:pt idx="42">
                  <c:v>-3.8157851381412966</c:v>
                </c:pt>
                <c:pt idx="43">
                  <c:v>-3.7187571566430586</c:v>
                </c:pt>
                <c:pt idx="44">
                  <c:v>-3.3768160659515725</c:v>
                </c:pt>
                <c:pt idx="45">
                  <c:v>-3.6053984969231534</c:v>
                </c:pt>
                <c:pt idx="46">
                  <c:v>-3.6488581530539577</c:v>
                </c:pt>
                <c:pt idx="47">
                  <c:v>-3.763436417296623</c:v>
                </c:pt>
                <c:pt idx="48">
                  <c:v>-3.5994853843440953</c:v>
                </c:pt>
                <c:pt idx="49">
                  <c:v>-3.7331688330194113</c:v>
                </c:pt>
                <c:pt idx="50">
                  <c:v>-3.8624619882473543</c:v>
                </c:pt>
                <c:pt idx="51">
                  <c:v>-3.5631943711091063</c:v>
                </c:pt>
                <c:pt idx="52">
                  <c:v>-3.67065491045966</c:v>
                </c:pt>
                <c:pt idx="53">
                  <c:v>-3.5343252682737725</c:v>
                </c:pt>
                <c:pt idx="54">
                  <c:v>-3.7906908372219186</c:v>
                </c:pt>
                <c:pt idx="55">
                  <c:v>-3.7699096681280402</c:v>
                </c:pt>
                <c:pt idx="56">
                  <c:v>-3.5493992860554515</c:v>
                </c:pt>
                <c:pt idx="57">
                  <c:v>-3.7438811303714488</c:v>
                </c:pt>
                <c:pt idx="58">
                  <c:v>-3.8185684591925262</c:v>
                </c:pt>
                <c:pt idx="59">
                  <c:v>-3.9022268743864497</c:v>
                </c:pt>
              </c:numCache>
            </c:numRef>
          </c:xVal>
          <c:yVal>
            <c:numRef>
              <c:f>'12.5 mA R-1'!$K$3:$K$62</c:f>
              <c:numCache>
                <c:formatCode>General</c:formatCode>
                <c:ptCount val="60"/>
                <c:pt idx="0">
                  <c:v>-0.44772119815260664</c:v>
                </c:pt>
                <c:pt idx="1">
                  <c:v>-0.53235499658313223</c:v>
                </c:pt>
                <c:pt idx="2">
                  <c:v>-0.2189169681335911</c:v>
                </c:pt>
                <c:pt idx="3">
                  <c:v>-0.18918048568913012</c:v>
                </c:pt>
                <c:pt idx="4">
                  <c:v>-0.28333100777120884</c:v>
                </c:pt>
                <c:pt idx="5">
                  <c:v>-0.29375019392656754</c:v>
                </c:pt>
                <c:pt idx="6">
                  <c:v>-0.42210214595000051</c:v>
                </c:pt>
                <c:pt idx="7">
                  <c:v>-0.37289887573746205</c:v>
                </c:pt>
                <c:pt idx="8">
                  <c:v>-0.20577584197605508</c:v>
                </c:pt>
                <c:pt idx="9">
                  <c:v>-0.25436854584867491</c:v>
                </c:pt>
                <c:pt idx="10">
                  <c:v>-0.23443878218497172</c:v>
                </c:pt>
                <c:pt idx="11">
                  <c:v>-0.3000879339910783</c:v>
                </c:pt>
                <c:pt idx="12">
                  <c:v>-0.38447517635894585</c:v>
                </c:pt>
                <c:pt idx="13">
                  <c:v>-0.41076897325296796</c:v>
                </c:pt>
                <c:pt idx="14">
                  <c:v>-0.24422048404345417</c:v>
                </c:pt>
                <c:pt idx="15">
                  <c:v>-0.17909253305160985</c:v>
                </c:pt>
                <c:pt idx="16">
                  <c:v>-0.25458095491521976</c:v>
                </c:pt>
                <c:pt idx="17">
                  <c:v>-0.27002093473407746</c:v>
                </c:pt>
                <c:pt idx="18">
                  <c:v>-0.58550099321214555</c:v>
                </c:pt>
                <c:pt idx="19">
                  <c:v>-0.55172179453514769</c:v>
                </c:pt>
                <c:pt idx="20">
                  <c:v>-0.22616428850272438</c:v>
                </c:pt>
                <c:pt idx="21">
                  <c:v>-0.28600352510314342</c:v>
                </c:pt>
                <c:pt idx="22">
                  <c:v>-0.22202064947838127</c:v>
                </c:pt>
                <c:pt idx="23">
                  <c:v>-0.1165063515847221</c:v>
                </c:pt>
                <c:pt idx="24">
                  <c:v>-0.51826177017208142</c:v>
                </c:pt>
                <c:pt idx="25">
                  <c:v>-0.66851134715349569</c:v>
                </c:pt>
                <c:pt idx="26">
                  <c:v>-0.34478823679349024</c:v>
                </c:pt>
                <c:pt idx="27">
                  <c:v>-0.24491369894615839</c:v>
                </c:pt>
                <c:pt idx="28">
                  <c:v>-0.15616345674398999</c:v>
                </c:pt>
                <c:pt idx="29">
                  <c:v>-0.23626550460341691</c:v>
                </c:pt>
                <c:pt idx="30">
                  <c:v>-0.45388348135235551</c:v>
                </c:pt>
                <c:pt idx="31">
                  <c:v>-0.53078006050163951</c:v>
                </c:pt>
                <c:pt idx="32">
                  <c:v>-0.29282850520754122</c:v>
                </c:pt>
                <c:pt idx="33">
                  <c:v>-0.13174671868561783</c:v>
                </c:pt>
                <c:pt idx="34">
                  <c:v>-0.18914013251707859</c:v>
                </c:pt>
                <c:pt idx="35">
                  <c:v>-0.22103478685061345</c:v>
                </c:pt>
                <c:pt idx="36">
                  <c:v>-0.45702092282523754</c:v>
                </c:pt>
                <c:pt idx="37">
                  <c:v>-0.52832772106552328</c:v>
                </c:pt>
                <c:pt idx="38">
                  <c:v>-0.23261249172359977</c:v>
                </c:pt>
                <c:pt idx="39">
                  <c:v>-0.22259313932523428</c:v>
                </c:pt>
                <c:pt idx="40">
                  <c:v>-0.23023513053565159</c:v>
                </c:pt>
                <c:pt idx="41">
                  <c:v>-0.32280336970749013</c:v>
                </c:pt>
                <c:pt idx="42">
                  <c:v>-0.5953386551958828</c:v>
                </c:pt>
                <c:pt idx="43">
                  <c:v>-0.51903488912008766</c:v>
                </c:pt>
                <c:pt idx="44">
                  <c:v>-0.16491497831002405</c:v>
                </c:pt>
                <c:pt idx="45">
                  <c:v>-0.15779918559290917</c:v>
                </c:pt>
                <c:pt idx="46">
                  <c:v>-0.38078528402615319</c:v>
                </c:pt>
                <c:pt idx="47">
                  <c:v>-0.25623741888586454</c:v>
                </c:pt>
                <c:pt idx="48">
                  <c:v>-0.48654646207871399</c:v>
                </c:pt>
                <c:pt idx="49">
                  <c:v>-0.46784418500009278</c:v>
                </c:pt>
                <c:pt idx="50">
                  <c:v>-0.23101807595055687</c:v>
                </c:pt>
                <c:pt idx="51">
                  <c:v>-0.15120048617304743</c:v>
                </c:pt>
                <c:pt idx="52">
                  <c:v>-0.26585838302243792</c:v>
                </c:pt>
                <c:pt idx="53">
                  <c:v>-0.19767563235132121</c:v>
                </c:pt>
                <c:pt idx="54">
                  <c:v>-0.53574129335255216</c:v>
                </c:pt>
                <c:pt idx="55">
                  <c:v>-0.58158875270322707</c:v>
                </c:pt>
                <c:pt idx="56">
                  <c:v>-0.13367812527118361</c:v>
                </c:pt>
                <c:pt idx="57">
                  <c:v>-0.2144877367697107</c:v>
                </c:pt>
                <c:pt idx="58">
                  <c:v>-0.15625355985034289</c:v>
                </c:pt>
                <c:pt idx="59">
                  <c:v>-0.14047942474162162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2A-45E7-8282-D5C483461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055328"/>
        <c:axId val="452055656"/>
      </c:scatterChart>
      <c:valAx>
        <c:axId val="45205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reciprocal reflectance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055656"/>
        <c:crosses val="autoZero"/>
        <c:crossBetween val="midCat"/>
      </c:valAx>
      <c:valAx>
        <c:axId val="45205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chlorophyll content (ug/ml)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05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650</a:t>
            </a:r>
            <a:r>
              <a:rPr lang="en-US" baseline="0"/>
              <a:t>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58557362153297932"/>
                  <c:y val="-0.264721684350937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'12.5 mA R-1'!$Z$3:$Z$62</c:f>
              <c:numCache>
                <c:formatCode>General</c:formatCode>
                <c:ptCount val="60"/>
                <c:pt idx="0">
                  <c:v>-3.4337772320643527</c:v>
                </c:pt>
                <c:pt idx="1">
                  <c:v>-3.5792921250600886</c:v>
                </c:pt>
                <c:pt idx="2">
                  <c:v>-3.1008349966791995</c:v>
                </c:pt>
                <c:pt idx="3">
                  <c:v>-3.2924337333208782</c:v>
                </c:pt>
                <c:pt idx="4">
                  <c:v>-3.3110085404814549</c:v>
                </c:pt>
                <c:pt idx="5">
                  <c:v>-3.1827171652100952</c:v>
                </c:pt>
                <c:pt idx="6">
                  <c:v>-3.5774876965009379</c:v>
                </c:pt>
                <c:pt idx="7">
                  <c:v>-3.5537461399169996</c:v>
                </c:pt>
                <c:pt idx="8">
                  <c:v>-3.1959753543118645</c:v>
                </c:pt>
                <c:pt idx="9">
                  <c:v>-3.2747802713322178</c:v>
                </c:pt>
                <c:pt idx="10">
                  <c:v>-3.2974396726696624</c:v>
                </c:pt>
                <c:pt idx="11">
                  <c:v>-3.7181280004969697</c:v>
                </c:pt>
                <c:pt idx="12">
                  <c:v>-3.3441023431375627</c:v>
                </c:pt>
                <c:pt idx="13">
                  <c:v>-3.4086354245413246</c:v>
                </c:pt>
                <c:pt idx="14">
                  <c:v>-3.442636908277799</c:v>
                </c:pt>
                <c:pt idx="15">
                  <c:v>-3.117374055474273</c:v>
                </c:pt>
                <c:pt idx="16">
                  <c:v>-3.3819482266463678</c:v>
                </c:pt>
                <c:pt idx="17">
                  <c:v>-2.9132541043806612</c:v>
                </c:pt>
                <c:pt idx="18">
                  <c:v>-3.8139030320180423</c:v>
                </c:pt>
                <c:pt idx="19">
                  <c:v>-3.8011275529995703</c:v>
                </c:pt>
                <c:pt idx="20">
                  <c:v>-3.7663588402396244</c:v>
                </c:pt>
                <c:pt idx="21">
                  <c:v>-3.4946614887127394</c:v>
                </c:pt>
                <c:pt idx="22">
                  <c:v>-3.5667068609260935</c:v>
                </c:pt>
                <c:pt idx="23">
                  <c:v>-3.9159964137058405</c:v>
                </c:pt>
                <c:pt idx="24">
                  <c:v>-3.3939666647509981</c:v>
                </c:pt>
                <c:pt idx="25">
                  <c:v>-3.3289401566689958</c:v>
                </c:pt>
                <c:pt idx="26">
                  <c:v>-3.434894616781373</c:v>
                </c:pt>
                <c:pt idx="27">
                  <c:v>-3.1727986274488562</c:v>
                </c:pt>
                <c:pt idx="28">
                  <c:v>-3.4903449827450754</c:v>
                </c:pt>
                <c:pt idx="29">
                  <c:v>-3.3206721748806798</c:v>
                </c:pt>
                <c:pt idx="30">
                  <c:v>-3.4173401946979958</c:v>
                </c:pt>
                <c:pt idx="31">
                  <c:v>-3.8547406971742717</c:v>
                </c:pt>
                <c:pt idx="32">
                  <c:v>-3.4776378869677731</c:v>
                </c:pt>
                <c:pt idx="33">
                  <c:v>-3.3427247252928627</c:v>
                </c:pt>
                <c:pt idx="34">
                  <c:v>-3.1987072641259537</c:v>
                </c:pt>
                <c:pt idx="35">
                  <c:v>-2.7603346893219602</c:v>
                </c:pt>
                <c:pt idx="36">
                  <c:v>-3.3295332029812048</c:v>
                </c:pt>
                <c:pt idx="37">
                  <c:v>-3.4735734814481734</c:v>
                </c:pt>
                <c:pt idx="38">
                  <c:v>-3.2124254306036666</c:v>
                </c:pt>
                <c:pt idx="39">
                  <c:v>-3.1388576388110354</c:v>
                </c:pt>
                <c:pt idx="40">
                  <c:v>-3.0422692487200376</c:v>
                </c:pt>
                <c:pt idx="41">
                  <c:v>-3.2797268558272656</c:v>
                </c:pt>
                <c:pt idx="42">
                  <c:v>-3.4965214242989</c:v>
                </c:pt>
                <c:pt idx="43">
                  <c:v>-3.2930787603342644</c:v>
                </c:pt>
                <c:pt idx="44">
                  <c:v>-3.1081977620805752</c:v>
                </c:pt>
                <c:pt idx="45">
                  <c:v>-3.3999542311602746</c:v>
                </c:pt>
                <c:pt idx="46">
                  <c:v>-3.193226133953174</c:v>
                </c:pt>
                <c:pt idx="47">
                  <c:v>-3.3435288510865391</c:v>
                </c:pt>
                <c:pt idx="48">
                  <c:v>-3.1225591200699632</c:v>
                </c:pt>
                <c:pt idx="49">
                  <c:v>-3.2588963410687728</c:v>
                </c:pt>
                <c:pt idx="50">
                  <c:v>-3.2989684286538545</c:v>
                </c:pt>
                <c:pt idx="51">
                  <c:v>-3.0779666698355279</c:v>
                </c:pt>
                <c:pt idx="52">
                  <c:v>-3.2539874407956777</c:v>
                </c:pt>
                <c:pt idx="53">
                  <c:v>-3.3827878187265714</c:v>
                </c:pt>
                <c:pt idx="54">
                  <c:v>-3.3939666751529871</c:v>
                </c:pt>
                <c:pt idx="55">
                  <c:v>-3.3039000575754631</c:v>
                </c:pt>
                <c:pt idx="56">
                  <c:v>-2.9320078671555807</c:v>
                </c:pt>
                <c:pt idx="57">
                  <c:v>-3.3913016563052767</c:v>
                </c:pt>
                <c:pt idx="58">
                  <c:v>-3.4317211632348497</c:v>
                </c:pt>
                <c:pt idx="59">
                  <c:v>-3.4701571766789687</c:v>
                </c:pt>
              </c:numCache>
            </c:numRef>
          </c:xVal>
          <c:yVal>
            <c:numRef>
              <c:f>'12.5 mA R-1'!$K$3:$K$62</c:f>
              <c:numCache>
                <c:formatCode>General</c:formatCode>
                <c:ptCount val="60"/>
                <c:pt idx="0">
                  <c:v>-0.44772119815260664</c:v>
                </c:pt>
                <c:pt idx="1">
                  <c:v>-0.53235499658313223</c:v>
                </c:pt>
                <c:pt idx="2">
                  <c:v>-0.2189169681335911</c:v>
                </c:pt>
                <c:pt idx="3">
                  <c:v>-0.18918048568913012</c:v>
                </c:pt>
                <c:pt idx="4">
                  <c:v>-0.28333100777120884</c:v>
                </c:pt>
                <c:pt idx="5">
                  <c:v>-0.29375019392656754</c:v>
                </c:pt>
                <c:pt idx="6">
                  <c:v>-0.42210214595000051</c:v>
                </c:pt>
                <c:pt idx="7">
                  <c:v>-0.37289887573746205</c:v>
                </c:pt>
                <c:pt idx="8">
                  <c:v>-0.20577584197605508</c:v>
                </c:pt>
                <c:pt idx="9">
                  <c:v>-0.25436854584867491</c:v>
                </c:pt>
                <c:pt idx="10">
                  <c:v>-0.23443878218497172</c:v>
                </c:pt>
                <c:pt idx="11">
                  <c:v>-0.3000879339910783</c:v>
                </c:pt>
                <c:pt idx="12">
                  <c:v>-0.38447517635894585</c:v>
                </c:pt>
                <c:pt idx="13">
                  <c:v>-0.41076897325296796</c:v>
                </c:pt>
                <c:pt idx="14">
                  <c:v>-0.24422048404345417</c:v>
                </c:pt>
                <c:pt idx="15">
                  <c:v>-0.17909253305160985</c:v>
                </c:pt>
                <c:pt idx="16">
                  <c:v>-0.25458095491521976</c:v>
                </c:pt>
                <c:pt idx="17">
                  <c:v>-0.27002093473407746</c:v>
                </c:pt>
                <c:pt idx="18">
                  <c:v>-0.58550099321214555</c:v>
                </c:pt>
                <c:pt idx="19">
                  <c:v>-0.55172179453514769</c:v>
                </c:pt>
                <c:pt idx="20">
                  <c:v>-0.22616428850272438</c:v>
                </c:pt>
                <c:pt idx="21">
                  <c:v>-0.28600352510314342</c:v>
                </c:pt>
                <c:pt idx="22">
                  <c:v>-0.22202064947838127</c:v>
                </c:pt>
                <c:pt idx="23">
                  <c:v>-0.1165063515847221</c:v>
                </c:pt>
                <c:pt idx="24">
                  <c:v>-0.51826177017208142</c:v>
                </c:pt>
                <c:pt idx="25">
                  <c:v>-0.66851134715349569</c:v>
                </c:pt>
                <c:pt idx="26">
                  <c:v>-0.34478823679349024</c:v>
                </c:pt>
                <c:pt idx="27">
                  <c:v>-0.24491369894615839</c:v>
                </c:pt>
                <c:pt idx="28">
                  <c:v>-0.15616345674398999</c:v>
                </c:pt>
                <c:pt idx="29">
                  <c:v>-0.23626550460341691</c:v>
                </c:pt>
                <c:pt idx="30">
                  <c:v>-0.45388348135235551</c:v>
                </c:pt>
                <c:pt idx="31">
                  <c:v>-0.53078006050163951</c:v>
                </c:pt>
                <c:pt idx="32">
                  <c:v>-0.29282850520754122</c:v>
                </c:pt>
                <c:pt idx="33">
                  <c:v>-0.13174671868561783</c:v>
                </c:pt>
                <c:pt idx="34">
                  <c:v>-0.18914013251707859</c:v>
                </c:pt>
                <c:pt idx="35">
                  <c:v>-0.22103478685061345</c:v>
                </c:pt>
                <c:pt idx="36">
                  <c:v>-0.45702092282523754</c:v>
                </c:pt>
                <c:pt idx="37">
                  <c:v>-0.52832772106552328</c:v>
                </c:pt>
                <c:pt idx="38">
                  <c:v>-0.23261249172359977</c:v>
                </c:pt>
                <c:pt idx="39">
                  <c:v>-0.22259313932523428</c:v>
                </c:pt>
                <c:pt idx="40">
                  <c:v>-0.23023513053565159</c:v>
                </c:pt>
                <c:pt idx="41">
                  <c:v>-0.32280336970749013</c:v>
                </c:pt>
                <c:pt idx="42">
                  <c:v>-0.5953386551958828</c:v>
                </c:pt>
                <c:pt idx="43">
                  <c:v>-0.51903488912008766</c:v>
                </c:pt>
                <c:pt idx="44">
                  <c:v>-0.16491497831002405</c:v>
                </c:pt>
                <c:pt idx="45">
                  <c:v>-0.15779918559290917</c:v>
                </c:pt>
                <c:pt idx="46">
                  <c:v>-0.38078528402615319</c:v>
                </c:pt>
                <c:pt idx="47">
                  <c:v>-0.25623741888586454</c:v>
                </c:pt>
                <c:pt idx="48">
                  <c:v>-0.48654646207871399</c:v>
                </c:pt>
                <c:pt idx="49">
                  <c:v>-0.46784418500009278</c:v>
                </c:pt>
                <c:pt idx="50">
                  <c:v>-0.23101807595055687</c:v>
                </c:pt>
                <c:pt idx="51">
                  <c:v>-0.15120048617304743</c:v>
                </c:pt>
                <c:pt idx="52">
                  <c:v>-0.26585838302243792</c:v>
                </c:pt>
                <c:pt idx="53">
                  <c:v>-0.19767563235132121</c:v>
                </c:pt>
                <c:pt idx="54">
                  <c:v>-0.53574129335255216</c:v>
                </c:pt>
                <c:pt idx="55">
                  <c:v>-0.58158875270322707</c:v>
                </c:pt>
                <c:pt idx="56">
                  <c:v>-0.13367812527118361</c:v>
                </c:pt>
                <c:pt idx="57">
                  <c:v>-0.2144877367697107</c:v>
                </c:pt>
                <c:pt idx="58">
                  <c:v>-0.15625355985034289</c:v>
                </c:pt>
                <c:pt idx="59">
                  <c:v>-0.14047942474162162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5A-411D-B744-4FFA9171C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967120"/>
        <c:axId val="377967448"/>
      </c:scatterChart>
      <c:valAx>
        <c:axId val="37796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reciprocal reflectance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77967448"/>
        <c:crosses val="autoZero"/>
        <c:crossBetween val="midCat"/>
      </c:valAx>
      <c:valAx>
        <c:axId val="37796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chlorophyll content (ug/ml)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7796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'12.5 mA R-1'!$B$63:$G$63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'12.5 mA R-1'!$B$64:$G$64</c:f>
              <c:numCache>
                <c:formatCode>General</c:formatCode>
                <c:ptCount val="6"/>
                <c:pt idx="0">
                  <c:v>2.0096794265658628E-4</c:v>
                </c:pt>
                <c:pt idx="1">
                  <c:v>3.2318542251867026E-4</c:v>
                </c:pt>
                <c:pt idx="2">
                  <c:v>1.3676819106130485E-4</c:v>
                </c:pt>
                <c:pt idx="3">
                  <c:v>1.4915507837742292E-4</c:v>
                </c:pt>
                <c:pt idx="4">
                  <c:v>1.8373488727055137E-4</c:v>
                </c:pt>
                <c:pt idx="5">
                  <c:v>4.5380930648144645E-4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5E-460F-BE8D-6566309B0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621696"/>
        <c:axId val="486622024"/>
      </c:scatterChart>
      <c:valAx>
        <c:axId val="486621696"/>
        <c:scaling>
          <c:orientation val="minMax"/>
          <c:max val="650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6622024"/>
        <c:crosses val="autoZero"/>
        <c:crossBetween val="midCat"/>
      </c:valAx>
      <c:valAx>
        <c:axId val="48662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 reciprocal reflectance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662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</a:t>
            </a:r>
            <a:r>
              <a:rPr lang="en-US" baseline="0"/>
              <a:t> 450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5379538495188102"/>
                  <c:y val="-0.557345800524934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'mean R-1'!$U$3:$U$62</c:f>
              <c:numCache>
                <c:formatCode>General</c:formatCode>
                <c:ptCount val="60"/>
                <c:pt idx="0">
                  <c:v>-4.173009514060853</c:v>
                </c:pt>
                <c:pt idx="1">
                  <c:v>-4.3153154192060361</c:v>
                </c:pt>
                <c:pt idx="2">
                  <c:v>-3.8971560557307479</c:v>
                </c:pt>
                <c:pt idx="3">
                  <c:v>-4.2118622969610318</c:v>
                </c:pt>
                <c:pt idx="4">
                  <c:v>-4.1009123770069946</c:v>
                </c:pt>
                <c:pt idx="5">
                  <c:v>-4.0527904717951859</c:v>
                </c:pt>
                <c:pt idx="6">
                  <c:v>-4.0857511409845779</c:v>
                </c:pt>
                <c:pt idx="7">
                  <c:v>-4.2231759090022978</c:v>
                </c:pt>
                <c:pt idx="8">
                  <c:v>-3.9060904882474969</c:v>
                </c:pt>
                <c:pt idx="9">
                  <c:v>-4.1500559563042385</c:v>
                </c:pt>
                <c:pt idx="10">
                  <c:v>-4.1534270371858169</c:v>
                </c:pt>
                <c:pt idx="11">
                  <c:v>-4.5539650773235421</c:v>
                </c:pt>
                <c:pt idx="12">
                  <c:v>-4.1308082315885351</c:v>
                </c:pt>
                <c:pt idx="13">
                  <c:v>-4.2170849370160397</c:v>
                </c:pt>
                <c:pt idx="14">
                  <c:v>-4.3738631077098189</c:v>
                </c:pt>
                <c:pt idx="15">
                  <c:v>-4.016929717813122</c:v>
                </c:pt>
                <c:pt idx="16">
                  <c:v>-4.2780550560209729</c:v>
                </c:pt>
                <c:pt idx="17">
                  <c:v>-3.7514922467687382</c:v>
                </c:pt>
                <c:pt idx="18">
                  <c:v>-4.6231084403835867</c:v>
                </c:pt>
                <c:pt idx="19">
                  <c:v>-4.3419572070241266</c:v>
                </c:pt>
                <c:pt idx="20">
                  <c:v>-4.648776898513491</c:v>
                </c:pt>
                <c:pt idx="21">
                  <c:v>-4.3809041568699758</c:v>
                </c:pt>
                <c:pt idx="22">
                  <c:v>-4.4113331929277839</c:v>
                </c:pt>
                <c:pt idx="23">
                  <c:v>-4.7820246336257046</c:v>
                </c:pt>
                <c:pt idx="24">
                  <c:v>-4.070664836268481</c:v>
                </c:pt>
                <c:pt idx="25">
                  <c:v>-3.9732449696853038</c:v>
                </c:pt>
                <c:pt idx="26">
                  <c:v>-4.3716406502332923</c:v>
                </c:pt>
                <c:pt idx="27">
                  <c:v>-4.090201942847675</c:v>
                </c:pt>
                <c:pt idx="28">
                  <c:v>-4.3419282308501836</c:v>
                </c:pt>
                <c:pt idx="29">
                  <c:v>-4.0177336545855216</c:v>
                </c:pt>
                <c:pt idx="30">
                  <c:v>-4.1670572007060551</c:v>
                </c:pt>
                <c:pt idx="31">
                  <c:v>-4.6939837620024809</c:v>
                </c:pt>
                <c:pt idx="32">
                  <c:v>-4.2707394324337278</c:v>
                </c:pt>
                <c:pt idx="33">
                  <c:v>-4.2367736560719216</c:v>
                </c:pt>
                <c:pt idx="34">
                  <c:v>-3.9395197347268249</c:v>
                </c:pt>
                <c:pt idx="35">
                  <c:v>-3.5667077547991828</c:v>
                </c:pt>
                <c:pt idx="36">
                  <c:v>-3.9897982539624812</c:v>
                </c:pt>
                <c:pt idx="37">
                  <c:v>-4.2513365947679267</c:v>
                </c:pt>
                <c:pt idx="38">
                  <c:v>-3.9816628069185871</c:v>
                </c:pt>
                <c:pt idx="39">
                  <c:v>-3.9535066275302215</c:v>
                </c:pt>
                <c:pt idx="40">
                  <c:v>-3.8520834929846628</c:v>
                </c:pt>
                <c:pt idx="41">
                  <c:v>-4.1268517865182561</c:v>
                </c:pt>
                <c:pt idx="42">
                  <c:v>-4.1948919842642907</c:v>
                </c:pt>
                <c:pt idx="43">
                  <c:v>-4.057980897205665</c:v>
                </c:pt>
                <c:pt idx="44">
                  <c:v>-3.8325522221711972</c:v>
                </c:pt>
                <c:pt idx="45">
                  <c:v>-4.1789710708739785</c:v>
                </c:pt>
                <c:pt idx="46">
                  <c:v>-4.0006657301847186</c:v>
                </c:pt>
                <c:pt idx="47">
                  <c:v>-4.2661917562666511</c:v>
                </c:pt>
                <c:pt idx="48">
                  <c:v>-3.7881803196275148</c:v>
                </c:pt>
                <c:pt idx="49">
                  <c:v>-3.9480628140179901</c:v>
                </c:pt>
                <c:pt idx="50">
                  <c:v>-4.3047085383936503</c:v>
                </c:pt>
                <c:pt idx="51">
                  <c:v>-3.8938212669769183</c:v>
                </c:pt>
                <c:pt idx="52">
                  <c:v>-4.1034126575128225</c:v>
                </c:pt>
                <c:pt idx="53">
                  <c:v>-3.8518482505005087</c:v>
                </c:pt>
                <c:pt idx="54">
                  <c:v>-4.055386409671037</c:v>
                </c:pt>
                <c:pt idx="55">
                  <c:v>-3.8306499599235115</c:v>
                </c:pt>
                <c:pt idx="56">
                  <c:v>-3.8424677490084949</c:v>
                </c:pt>
                <c:pt idx="57">
                  <c:v>-4.2007532656722901</c:v>
                </c:pt>
                <c:pt idx="58">
                  <c:v>-4.2831995401014504</c:v>
                </c:pt>
                <c:pt idx="59">
                  <c:v>-4.3098140624557386</c:v>
                </c:pt>
              </c:numCache>
            </c:numRef>
          </c:xVal>
          <c:yVal>
            <c:numRef>
              <c:f>'mean R-1'!$K$3:$K$62</c:f>
              <c:numCache>
                <c:formatCode>General</c:formatCode>
                <c:ptCount val="60"/>
                <c:pt idx="0">
                  <c:v>-0.44772119815260664</c:v>
                </c:pt>
                <c:pt idx="1">
                  <c:v>-0.53235499658313223</c:v>
                </c:pt>
                <c:pt idx="2">
                  <c:v>-0.2189169681335911</c:v>
                </c:pt>
                <c:pt idx="3">
                  <c:v>-0.18918048568913012</c:v>
                </c:pt>
                <c:pt idx="4">
                  <c:v>-0.28333100777120884</c:v>
                </c:pt>
                <c:pt idx="5">
                  <c:v>-0.29375019392656754</c:v>
                </c:pt>
                <c:pt idx="6">
                  <c:v>-0.42210214595000051</c:v>
                </c:pt>
                <c:pt idx="7">
                  <c:v>-0.37289887573746205</c:v>
                </c:pt>
                <c:pt idx="8">
                  <c:v>-0.20577584197605508</c:v>
                </c:pt>
                <c:pt idx="9">
                  <c:v>-0.25436854584867491</c:v>
                </c:pt>
                <c:pt idx="10">
                  <c:v>-0.23443878218497172</c:v>
                </c:pt>
                <c:pt idx="11">
                  <c:v>-0.3000879339910783</c:v>
                </c:pt>
                <c:pt idx="12">
                  <c:v>-0.38447517635894585</c:v>
                </c:pt>
                <c:pt idx="13">
                  <c:v>-0.41076897325296796</c:v>
                </c:pt>
                <c:pt idx="14">
                  <c:v>-0.24422048404345417</c:v>
                </c:pt>
                <c:pt idx="15">
                  <c:v>-0.17909253305160985</c:v>
                </c:pt>
                <c:pt idx="16">
                  <c:v>-0.25458095491521976</c:v>
                </c:pt>
                <c:pt idx="17">
                  <c:v>-0.27002093473407746</c:v>
                </c:pt>
                <c:pt idx="18">
                  <c:v>-0.58550099321214555</c:v>
                </c:pt>
                <c:pt idx="19">
                  <c:v>-0.55172179453514769</c:v>
                </c:pt>
                <c:pt idx="20">
                  <c:v>-0.22616428850272438</c:v>
                </c:pt>
                <c:pt idx="21">
                  <c:v>-0.28600352510314342</c:v>
                </c:pt>
                <c:pt idx="22">
                  <c:v>-0.22202064947838127</c:v>
                </c:pt>
                <c:pt idx="23">
                  <c:v>-0.1165063515847221</c:v>
                </c:pt>
                <c:pt idx="24">
                  <c:v>-0.51826177017208142</c:v>
                </c:pt>
                <c:pt idx="25">
                  <c:v>-0.66851134715349569</c:v>
                </c:pt>
                <c:pt idx="26">
                  <c:v>-0.34478823679349024</c:v>
                </c:pt>
                <c:pt idx="27">
                  <c:v>-0.24491369894615839</c:v>
                </c:pt>
                <c:pt idx="28">
                  <c:v>-0.15616345674398999</c:v>
                </c:pt>
                <c:pt idx="29">
                  <c:v>-0.23626550460341691</c:v>
                </c:pt>
                <c:pt idx="30">
                  <c:v>-0.45388348135235551</c:v>
                </c:pt>
                <c:pt idx="31">
                  <c:v>-0.53078006050163951</c:v>
                </c:pt>
                <c:pt idx="32">
                  <c:v>-0.29282850520754122</c:v>
                </c:pt>
                <c:pt idx="33">
                  <c:v>-0.13174671868561783</c:v>
                </c:pt>
                <c:pt idx="34">
                  <c:v>-0.18914013251707859</c:v>
                </c:pt>
                <c:pt idx="35">
                  <c:v>-0.22103478685061345</c:v>
                </c:pt>
                <c:pt idx="36">
                  <c:v>-0.45702092282523754</c:v>
                </c:pt>
                <c:pt idx="37">
                  <c:v>-0.52832772106552328</c:v>
                </c:pt>
                <c:pt idx="38">
                  <c:v>-0.23261249172359977</c:v>
                </c:pt>
                <c:pt idx="39">
                  <c:v>-0.22259313932523428</c:v>
                </c:pt>
                <c:pt idx="40">
                  <c:v>-0.23023513053565159</c:v>
                </c:pt>
                <c:pt idx="41">
                  <c:v>-0.32280336970749013</c:v>
                </c:pt>
                <c:pt idx="42">
                  <c:v>-0.5953386551958828</c:v>
                </c:pt>
                <c:pt idx="43">
                  <c:v>-0.51903488912008766</c:v>
                </c:pt>
                <c:pt idx="44">
                  <c:v>-0.16491497831002405</c:v>
                </c:pt>
                <c:pt idx="45">
                  <c:v>-0.15779918559290917</c:v>
                </c:pt>
                <c:pt idx="46">
                  <c:v>-0.38078528402615319</c:v>
                </c:pt>
                <c:pt idx="47">
                  <c:v>-0.25623741888586454</c:v>
                </c:pt>
                <c:pt idx="48">
                  <c:v>-0.48654646207871399</c:v>
                </c:pt>
                <c:pt idx="49">
                  <c:v>-0.46784418500009278</c:v>
                </c:pt>
                <c:pt idx="50">
                  <c:v>-0.23101807595055687</c:v>
                </c:pt>
                <c:pt idx="51">
                  <c:v>-0.15120048617304743</c:v>
                </c:pt>
                <c:pt idx="52">
                  <c:v>-0.26585838302243792</c:v>
                </c:pt>
                <c:pt idx="53">
                  <c:v>-0.19767563235132121</c:v>
                </c:pt>
                <c:pt idx="54">
                  <c:v>-0.53574129335255216</c:v>
                </c:pt>
                <c:pt idx="55">
                  <c:v>-0.58158875270322707</c:v>
                </c:pt>
                <c:pt idx="56">
                  <c:v>-0.13367812527118361</c:v>
                </c:pt>
                <c:pt idx="57">
                  <c:v>-0.2144877367697107</c:v>
                </c:pt>
                <c:pt idx="58">
                  <c:v>-0.15625355985034289</c:v>
                </c:pt>
                <c:pt idx="59">
                  <c:v>-0.14047942474162162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7D-48B0-9CC0-E37FDD5A7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178160"/>
        <c:axId val="385178488"/>
      </c:scatterChart>
      <c:valAx>
        <c:axId val="38517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reciprocal reflectance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85178488"/>
        <c:crosses val="autoZero"/>
        <c:crossBetween val="midCat"/>
      </c:valAx>
      <c:valAx>
        <c:axId val="38517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chlorophyll content (ug/ml)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8517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'12.5 mA R-1'!$AK$4:$AP$4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'12.5 mA R-1'!$AK$5:$AP$5</c:f>
              <c:numCache>
                <c:formatCode>General</c:formatCode>
                <c:ptCount val="6"/>
                <c:pt idx="0">
                  <c:v>3.8600000000000002E-2</c:v>
                </c:pt>
                <c:pt idx="1">
                  <c:v>0.1749</c:v>
                </c:pt>
                <c:pt idx="2">
                  <c:v>0.2898</c:v>
                </c:pt>
                <c:pt idx="3">
                  <c:v>0.26169999999999999</c:v>
                </c:pt>
                <c:pt idx="4">
                  <c:v>0.28060000000000002</c:v>
                </c:pt>
                <c:pt idx="5">
                  <c:v>0.20219999999999999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07-49A8-9EDA-69E666D3A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552720"/>
        <c:axId val="460538616"/>
      </c:scatterChart>
      <c:valAx>
        <c:axId val="460552720"/>
        <c:scaling>
          <c:orientation val="minMax"/>
          <c:max val="650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60538616"/>
        <c:crosses val="autoZero"/>
        <c:crossBetween val="midCat"/>
      </c:valAx>
      <c:valAx>
        <c:axId val="46053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(R</a:t>
                </a:r>
                <a:r>
                  <a:rPr lang="en-US" baseline="30000"/>
                  <a:t>-1</a:t>
                </a:r>
                <a:r>
                  <a:rPr lang="en-US" baseline="0"/>
                  <a:t> vs chl content</a:t>
                </a:r>
                <a:r>
                  <a:rPr lang="en-US" baseline="30000"/>
                  <a:t>   </a:t>
                </a:r>
                <a:r>
                  <a:rPr lang="en-US" baseline="0"/>
                  <a:t>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6055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450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3840769903762029"/>
                  <c:y val="-0.417871099445902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'Reflectance mean'!$B$3:$B$62</c:f>
              <c:numCache>
                <c:formatCode>General</c:formatCode>
                <c:ptCount val="60"/>
                <c:pt idx="0">
                  <c:v>14893.937054041668</c:v>
                </c:pt>
                <c:pt idx="1">
                  <c:v>20668.807440625002</c:v>
                </c:pt>
                <c:pt idx="2">
                  <c:v>7891.4363092083331</c:v>
                </c:pt>
                <c:pt idx="3">
                  <c:v>16287.795088083334</c:v>
                </c:pt>
                <c:pt idx="4">
                  <c:v>12615.729747083333</c:v>
                </c:pt>
                <c:pt idx="5">
                  <c:v>11292.509687333333</c:v>
                </c:pt>
                <c:pt idx="6">
                  <c:v>12182.912947416666</c:v>
                </c:pt>
                <c:pt idx="7">
                  <c:v>16717.676190541668</c:v>
                </c:pt>
                <c:pt idx="8">
                  <c:v>8055.4626482916665</c:v>
                </c:pt>
                <c:pt idx="9">
                  <c:v>14127.195535499999</c:v>
                </c:pt>
                <c:pt idx="10">
                  <c:v>14237.280358458334</c:v>
                </c:pt>
                <c:pt idx="11">
                  <c:v>35806.764285416662</c:v>
                </c:pt>
                <c:pt idx="12">
                  <c:v>13514.756696541666</c:v>
                </c:pt>
                <c:pt idx="13">
                  <c:v>16484.847619250002</c:v>
                </c:pt>
                <c:pt idx="14">
                  <c:v>23651.740625749997</c:v>
                </c:pt>
                <c:pt idx="15">
                  <c:v>10397.518884208333</c:v>
                </c:pt>
                <c:pt idx="16">
                  <c:v>18969.463840875</c:v>
                </c:pt>
                <c:pt idx="17">
                  <c:v>5642.7686751666661</c:v>
                </c:pt>
                <c:pt idx="18">
                  <c:v>41986.380804583343</c:v>
                </c:pt>
                <c:pt idx="19">
                  <c:v>21976.433184999998</c:v>
                </c:pt>
                <c:pt idx="20">
                  <c:v>44542.736905000005</c:v>
                </c:pt>
                <c:pt idx="21">
                  <c:v>24038.322470291663</c:v>
                </c:pt>
                <c:pt idx="22">
                  <c:v>25782.984820625003</c:v>
                </c:pt>
                <c:pt idx="23">
                  <c:v>60537.521127916669</c:v>
                </c:pt>
                <c:pt idx="24">
                  <c:v>11766.975149333335</c:v>
                </c:pt>
                <c:pt idx="25">
                  <c:v>9402.5352374999984</c:v>
                </c:pt>
                <c:pt idx="26">
                  <c:v>23531.014433875003</c:v>
                </c:pt>
                <c:pt idx="27">
                  <c:v>12308.409672374999</c:v>
                </c:pt>
                <c:pt idx="28">
                  <c:v>21974.966963958334</c:v>
                </c:pt>
                <c:pt idx="29">
                  <c:v>10416.783898291667</c:v>
                </c:pt>
                <c:pt idx="30">
                  <c:v>14691.197619208335</c:v>
                </c:pt>
                <c:pt idx="31">
                  <c:v>49429.220536666668</c:v>
                </c:pt>
                <c:pt idx="32">
                  <c:v>18652.602380833334</c:v>
                </c:pt>
                <c:pt idx="33">
                  <c:v>17249.386607833338</c:v>
                </c:pt>
                <c:pt idx="34">
                  <c:v>8700.0096578333341</c:v>
                </c:pt>
                <c:pt idx="35">
                  <c:v>3687.293898916666</c:v>
                </c:pt>
                <c:pt idx="36">
                  <c:v>9767.8336312500014</c:v>
                </c:pt>
                <c:pt idx="37">
                  <c:v>17837.607143541667</c:v>
                </c:pt>
                <c:pt idx="38">
                  <c:v>9586.5602684166661</c:v>
                </c:pt>
                <c:pt idx="39">
                  <c:v>8984.7630362083328</c:v>
                </c:pt>
                <c:pt idx="40">
                  <c:v>7113.5025738333334</c:v>
                </c:pt>
                <c:pt idx="41">
                  <c:v>13392.195684041666</c:v>
                </c:pt>
                <c:pt idx="42">
                  <c:v>15663.614434083334</c:v>
                </c:pt>
                <c:pt idx="43">
                  <c:v>11428.280654666665</c:v>
                </c:pt>
                <c:pt idx="44">
                  <c:v>6800.6781551666663</c:v>
                </c:pt>
                <c:pt idx="45">
                  <c:v>15099.795683958335</c:v>
                </c:pt>
                <c:pt idx="46">
                  <c:v>10015.340758916667</c:v>
                </c:pt>
                <c:pt idx="47">
                  <c:v>18458.302381583333</c:v>
                </c:pt>
                <c:pt idx="48">
                  <c:v>6140.1689284999993</c:v>
                </c:pt>
                <c:pt idx="49">
                  <c:v>8872.843347916667</c:v>
                </c:pt>
                <c:pt idx="50">
                  <c:v>20170.122618666668</c:v>
                </c:pt>
                <c:pt idx="51">
                  <c:v>7831.0729020416657</c:v>
                </c:pt>
                <c:pt idx="52">
                  <c:v>12688.569345125001</c:v>
                </c:pt>
                <c:pt idx="53">
                  <c:v>7109.6504758749998</c:v>
                </c:pt>
                <c:pt idx="54">
                  <c:v>11360.211308916667</c:v>
                </c:pt>
                <c:pt idx="55">
                  <c:v>6770.9555059583345</c:v>
                </c:pt>
                <c:pt idx="56">
                  <c:v>6957.732842041667</c:v>
                </c:pt>
                <c:pt idx="57">
                  <c:v>15876.445089583332</c:v>
                </c:pt>
                <c:pt idx="58">
                  <c:v>19195.504910416668</c:v>
                </c:pt>
                <c:pt idx="59">
                  <c:v>20408.639881750001</c:v>
                </c:pt>
              </c:numCache>
            </c:numRef>
          </c:xVal>
          <c:yVal>
            <c:numRef>
              <c:f>'Reflectance mean'!$J$3:$J$62</c:f>
              <c:numCache>
                <c:formatCode>General</c:formatCode>
                <c:ptCount val="60"/>
                <c:pt idx="0">
                  <c:v>0.35668003603603604</c:v>
                </c:pt>
                <c:pt idx="1">
                  <c:v>0.29352493693693693</c:v>
                </c:pt>
                <c:pt idx="2">
                  <c:v>0.60406410810810807</c:v>
                </c:pt>
                <c:pt idx="3">
                  <c:v>0.64687372972972979</c:v>
                </c:pt>
                <c:pt idx="4">
                  <c:v>0.52079762162162169</c:v>
                </c:pt>
                <c:pt idx="5">
                  <c:v>0.50845181981981979</c:v>
                </c:pt>
                <c:pt idx="6">
                  <c:v>0.37835358558558563</c:v>
                </c:pt>
                <c:pt idx="7">
                  <c:v>0.4237416216216216</c:v>
                </c:pt>
                <c:pt idx="8">
                  <c:v>0.62262156396396406</c:v>
                </c:pt>
                <c:pt idx="9">
                  <c:v>0.55671311711711724</c:v>
                </c:pt>
                <c:pt idx="10">
                  <c:v>0.58285592792792795</c:v>
                </c:pt>
                <c:pt idx="11">
                  <c:v>0.5010857657657658</c:v>
                </c:pt>
                <c:pt idx="12">
                  <c:v>0.4125958198198198</c:v>
                </c:pt>
                <c:pt idx="13">
                  <c:v>0.38835690090090097</c:v>
                </c:pt>
                <c:pt idx="14">
                  <c:v>0.56987488288288302</c:v>
                </c:pt>
                <c:pt idx="15">
                  <c:v>0.6620754234234234</c:v>
                </c:pt>
                <c:pt idx="16">
                  <c:v>0.55644090090090104</c:v>
                </c:pt>
                <c:pt idx="17">
                  <c:v>0.53700590990990993</c:v>
                </c:pt>
                <c:pt idx="18">
                  <c:v>0.25971618018018022</c:v>
                </c:pt>
                <c:pt idx="19">
                  <c:v>0.28072313513513514</c:v>
                </c:pt>
                <c:pt idx="20">
                  <c:v>0.59406738738738751</c:v>
                </c:pt>
                <c:pt idx="21">
                  <c:v>0.51760263063063072</c:v>
                </c:pt>
                <c:pt idx="22">
                  <c:v>0.59976255855855864</c:v>
                </c:pt>
                <c:pt idx="23">
                  <c:v>0.76470450450450456</c:v>
                </c:pt>
                <c:pt idx="24">
                  <c:v>0.30320630630630629</c:v>
                </c:pt>
                <c:pt idx="25">
                  <c:v>0.21453030630630629</c:v>
                </c:pt>
                <c:pt idx="26">
                  <c:v>0.45207632432432432</c:v>
                </c:pt>
                <c:pt idx="27">
                  <c:v>0.56896598198198201</c:v>
                </c:pt>
                <c:pt idx="28">
                  <c:v>0.69796965765765773</c:v>
                </c:pt>
                <c:pt idx="29">
                  <c:v>0.58040947747747751</c:v>
                </c:pt>
                <c:pt idx="30">
                  <c:v>0.3516547747747748</c:v>
                </c:pt>
                <c:pt idx="31">
                  <c:v>0.29459131531531535</c:v>
                </c:pt>
                <c:pt idx="32">
                  <c:v>0.50953203603603614</c:v>
                </c:pt>
                <c:pt idx="33">
                  <c:v>0.73833470270270285</c:v>
                </c:pt>
                <c:pt idx="34">
                  <c:v>0.64693383783783798</c:v>
                </c:pt>
                <c:pt idx="35">
                  <c:v>0.60112558558558571</c:v>
                </c:pt>
                <c:pt idx="36">
                  <c:v>0.34912349549549554</c:v>
                </c:pt>
                <c:pt idx="37">
                  <c:v>0.29625949549549552</c:v>
                </c:pt>
                <c:pt idx="38">
                  <c:v>0.58531210810810808</c:v>
                </c:pt>
                <c:pt idx="39">
                  <c:v>0.59897246846846852</c:v>
                </c:pt>
                <c:pt idx="40">
                  <c:v>0.58852493693693708</c:v>
                </c:pt>
                <c:pt idx="41">
                  <c:v>0.47555048648648651</c:v>
                </c:pt>
                <c:pt idx="42">
                  <c:v>0.25389920720720727</c:v>
                </c:pt>
                <c:pt idx="43">
                  <c:v>0.30266702702702708</c:v>
                </c:pt>
                <c:pt idx="44">
                  <c:v>0.68404554954954955</c:v>
                </c:pt>
                <c:pt idx="45">
                  <c:v>0.69534576576576579</c:v>
                </c:pt>
                <c:pt idx="46">
                  <c:v>0.41611628828828839</c:v>
                </c:pt>
                <c:pt idx="47">
                  <c:v>0.55432259459459465</c:v>
                </c:pt>
                <c:pt idx="48">
                  <c:v>0.32617715315315321</c:v>
                </c:pt>
                <c:pt idx="49">
                  <c:v>0.34053034234234236</c:v>
                </c:pt>
                <c:pt idx="50">
                  <c:v>0.58746490090090098</c:v>
                </c:pt>
                <c:pt idx="51">
                  <c:v>0.70599156756756754</c:v>
                </c:pt>
                <c:pt idx="52">
                  <c:v>0.54217765765765769</c:v>
                </c:pt>
                <c:pt idx="53">
                  <c:v>0.63434331531531529</c:v>
                </c:pt>
                <c:pt idx="54">
                  <c:v>0.29124515315315319</c:v>
                </c:pt>
                <c:pt idx="55">
                  <c:v>0.26206634234234238</c:v>
                </c:pt>
                <c:pt idx="56">
                  <c:v>0.73505845045045048</c:v>
                </c:pt>
                <c:pt idx="57">
                  <c:v>0.61025628828828826</c:v>
                </c:pt>
                <c:pt idx="58">
                  <c:v>0.69782486486486495</c:v>
                </c:pt>
                <c:pt idx="59">
                  <c:v>0.72363668468468489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D0-4534-B3C0-0F1333D85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148816"/>
        <c:axId val="365149144"/>
      </c:scatterChart>
      <c:valAx>
        <c:axId val="36514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count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5149144"/>
        <c:crosses val="autoZero"/>
        <c:crossBetween val="midCat"/>
      </c:valAx>
      <c:valAx>
        <c:axId val="36514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chlorophyll content (ug/ml)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514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3840769903762029"/>
                  <c:y val="-0.417871099445902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'Reflectance mean'!$C$3:$C$62</c:f>
              <c:numCache>
                <c:formatCode>General</c:formatCode>
                <c:ptCount val="60"/>
                <c:pt idx="0">
                  <c:v>9322.3554909999984</c:v>
                </c:pt>
                <c:pt idx="1">
                  <c:v>10951.868214041666</c:v>
                </c:pt>
                <c:pt idx="2">
                  <c:v>5196.3819344583326</c:v>
                </c:pt>
                <c:pt idx="3">
                  <c:v>5174.9559224583336</c:v>
                </c:pt>
                <c:pt idx="4">
                  <c:v>8321.9035861666671</c:v>
                </c:pt>
                <c:pt idx="5">
                  <c:v>6081.6442112499999</c:v>
                </c:pt>
                <c:pt idx="6">
                  <c:v>12551.162946166667</c:v>
                </c:pt>
                <c:pt idx="7">
                  <c:v>10624.976934541664</c:v>
                </c:pt>
                <c:pt idx="8">
                  <c:v>5762.4448959166675</c:v>
                </c:pt>
                <c:pt idx="9">
                  <c:v>12998.006547791669</c:v>
                </c:pt>
                <c:pt idx="10">
                  <c:v>4341.3368305000004</c:v>
                </c:pt>
                <c:pt idx="11">
                  <c:v>23662.903571291667</c:v>
                </c:pt>
                <c:pt idx="12">
                  <c:v>16399.324851208334</c:v>
                </c:pt>
                <c:pt idx="13">
                  <c:v>9177.4976041666669</c:v>
                </c:pt>
                <c:pt idx="14">
                  <c:v>12324.078927708333</c:v>
                </c:pt>
                <c:pt idx="15">
                  <c:v>6308.1793305416668</c:v>
                </c:pt>
                <c:pt idx="16">
                  <c:v>15919.151785500002</c:v>
                </c:pt>
                <c:pt idx="17">
                  <c:v>5983.6684672916672</c:v>
                </c:pt>
                <c:pt idx="18">
                  <c:v>23553.026935541668</c:v>
                </c:pt>
                <c:pt idx="19">
                  <c:v>19194.291368333332</c:v>
                </c:pt>
                <c:pt idx="20">
                  <c:v>23087.86964325</c:v>
                </c:pt>
                <c:pt idx="21">
                  <c:v>21592.044940749998</c:v>
                </c:pt>
                <c:pt idx="22">
                  <c:v>9942.2586313333322</c:v>
                </c:pt>
                <c:pt idx="23">
                  <c:v>38732.870536250004</c:v>
                </c:pt>
                <c:pt idx="24">
                  <c:v>8583.4165769583342</c:v>
                </c:pt>
                <c:pt idx="25">
                  <c:v>9097.6520237916666</c:v>
                </c:pt>
                <c:pt idx="26">
                  <c:v>13858.911607124999</c:v>
                </c:pt>
                <c:pt idx="27">
                  <c:v>9054.6159677916676</c:v>
                </c:pt>
                <c:pt idx="28">
                  <c:v>16911.362499875002</c:v>
                </c:pt>
                <c:pt idx="29">
                  <c:v>3953.2796132083336</c:v>
                </c:pt>
                <c:pt idx="30">
                  <c:v>9929.4398960416675</c:v>
                </c:pt>
                <c:pt idx="31">
                  <c:v>24505.863095250003</c:v>
                </c:pt>
                <c:pt idx="32">
                  <c:v>18022.793303999999</c:v>
                </c:pt>
                <c:pt idx="33">
                  <c:v>9019.2713697083327</c:v>
                </c:pt>
                <c:pt idx="34">
                  <c:v>1971.2372618083332</c:v>
                </c:pt>
                <c:pt idx="35">
                  <c:v>2796.2488541000002</c:v>
                </c:pt>
                <c:pt idx="36">
                  <c:v>4487.4766815416669</c:v>
                </c:pt>
                <c:pt idx="37">
                  <c:v>12708.840624791668</c:v>
                </c:pt>
                <c:pt idx="38">
                  <c:v>8665.8260411249994</c:v>
                </c:pt>
                <c:pt idx="39">
                  <c:v>2556.5284970916668</c:v>
                </c:pt>
                <c:pt idx="40">
                  <c:v>5979.6395237916668</c:v>
                </c:pt>
                <c:pt idx="41">
                  <c:v>7229.3350300833345</c:v>
                </c:pt>
                <c:pt idx="42">
                  <c:v>9184.64004475</c:v>
                </c:pt>
                <c:pt idx="43">
                  <c:v>13300.906993333334</c:v>
                </c:pt>
                <c:pt idx="44">
                  <c:v>2856.1330506333334</c:v>
                </c:pt>
                <c:pt idx="45">
                  <c:v>3374.0315029166663</c:v>
                </c:pt>
                <c:pt idx="46">
                  <c:v>7907.4744197083328</c:v>
                </c:pt>
                <c:pt idx="47">
                  <c:v>5567.0420386666665</c:v>
                </c:pt>
                <c:pt idx="48">
                  <c:v>10888.870684708334</c:v>
                </c:pt>
                <c:pt idx="49">
                  <c:v>9067.9845683333333</c:v>
                </c:pt>
                <c:pt idx="50">
                  <c:v>5800.7190478749999</c:v>
                </c:pt>
                <c:pt idx="51">
                  <c:v>7717.3828276250006</c:v>
                </c:pt>
                <c:pt idx="52">
                  <c:v>4191.3519344166671</c:v>
                </c:pt>
                <c:pt idx="53">
                  <c:v>1919.5939286541666</c:v>
                </c:pt>
                <c:pt idx="54">
                  <c:v>9404.9482137499999</c:v>
                </c:pt>
                <c:pt idx="55">
                  <c:v>5564.1120684166672</c:v>
                </c:pt>
                <c:pt idx="56">
                  <c:v>2350.1382291125001</c:v>
                </c:pt>
                <c:pt idx="57">
                  <c:v>6752.274836333334</c:v>
                </c:pt>
                <c:pt idx="58">
                  <c:v>14157.60089225</c:v>
                </c:pt>
                <c:pt idx="59">
                  <c:v>8973.8546132083338</c:v>
                </c:pt>
              </c:numCache>
            </c:numRef>
          </c:xVal>
          <c:yVal>
            <c:numRef>
              <c:f>'Reflectance mean'!$J$3:$J$62</c:f>
              <c:numCache>
                <c:formatCode>General</c:formatCode>
                <c:ptCount val="60"/>
                <c:pt idx="0">
                  <c:v>0.35668003603603604</c:v>
                </c:pt>
                <c:pt idx="1">
                  <c:v>0.29352493693693693</c:v>
                </c:pt>
                <c:pt idx="2">
                  <c:v>0.60406410810810807</c:v>
                </c:pt>
                <c:pt idx="3">
                  <c:v>0.64687372972972979</c:v>
                </c:pt>
                <c:pt idx="4">
                  <c:v>0.52079762162162169</c:v>
                </c:pt>
                <c:pt idx="5">
                  <c:v>0.50845181981981979</c:v>
                </c:pt>
                <c:pt idx="6">
                  <c:v>0.37835358558558563</c:v>
                </c:pt>
                <c:pt idx="7">
                  <c:v>0.4237416216216216</c:v>
                </c:pt>
                <c:pt idx="8">
                  <c:v>0.62262156396396406</c:v>
                </c:pt>
                <c:pt idx="9">
                  <c:v>0.55671311711711724</c:v>
                </c:pt>
                <c:pt idx="10">
                  <c:v>0.58285592792792795</c:v>
                </c:pt>
                <c:pt idx="11">
                  <c:v>0.5010857657657658</c:v>
                </c:pt>
                <c:pt idx="12">
                  <c:v>0.4125958198198198</c:v>
                </c:pt>
                <c:pt idx="13">
                  <c:v>0.38835690090090097</c:v>
                </c:pt>
                <c:pt idx="14">
                  <c:v>0.56987488288288302</c:v>
                </c:pt>
                <c:pt idx="15">
                  <c:v>0.6620754234234234</c:v>
                </c:pt>
                <c:pt idx="16">
                  <c:v>0.55644090090090104</c:v>
                </c:pt>
                <c:pt idx="17">
                  <c:v>0.53700590990990993</c:v>
                </c:pt>
                <c:pt idx="18">
                  <c:v>0.25971618018018022</c:v>
                </c:pt>
                <c:pt idx="19">
                  <c:v>0.28072313513513514</c:v>
                </c:pt>
                <c:pt idx="20">
                  <c:v>0.59406738738738751</c:v>
                </c:pt>
                <c:pt idx="21">
                  <c:v>0.51760263063063072</c:v>
                </c:pt>
                <c:pt idx="22">
                  <c:v>0.59976255855855864</c:v>
                </c:pt>
                <c:pt idx="23">
                  <c:v>0.76470450450450456</c:v>
                </c:pt>
                <c:pt idx="24">
                  <c:v>0.30320630630630629</c:v>
                </c:pt>
                <c:pt idx="25">
                  <c:v>0.21453030630630629</c:v>
                </c:pt>
                <c:pt idx="26">
                  <c:v>0.45207632432432432</c:v>
                </c:pt>
                <c:pt idx="27">
                  <c:v>0.56896598198198201</c:v>
                </c:pt>
                <c:pt idx="28">
                  <c:v>0.69796965765765773</c:v>
                </c:pt>
                <c:pt idx="29">
                  <c:v>0.58040947747747751</c:v>
                </c:pt>
                <c:pt idx="30">
                  <c:v>0.3516547747747748</c:v>
                </c:pt>
                <c:pt idx="31">
                  <c:v>0.29459131531531535</c:v>
                </c:pt>
                <c:pt idx="32">
                  <c:v>0.50953203603603614</c:v>
                </c:pt>
                <c:pt idx="33">
                  <c:v>0.73833470270270285</c:v>
                </c:pt>
                <c:pt idx="34">
                  <c:v>0.64693383783783798</c:v>
                </c:pt>
                <c:pt idx="35">
                  <c:v>0.60112558558558571</c:v>
                </c:pt>
                <c:pt idx="36">
                  <c:v>0.34912349549549554</c:v>
                </c:pt>
                <c:pt idx="37">
                  <c:v>0.29625949549549552</c:v>
                </c:pt>
                <c:pt idx="38">
                  <c:v>0.58531210810810808</c:v>
                </c:pt>
                <c:pt idx="39">
                  <c:v>0.59897246846846852</c:v>
                </c:pt>
                <c:pt idx="40">
                  <c:v>0.58852493693693708</c:v>
                </c:pt>
                <c:pt idx="41">
                  <c:v>0.47555048648648651</c:v>
                </c:pt>
                <c:pt idx="42">
                  <c:v>0.25389920720720727</c:v>
                </c:pt>
                <c:pt idx="43">
                  <c:v>0.30266702702702708</c:v>
                </c:pt>
                <c:pt idx="44">
                  <c:v>0.68404554954954955</c:v>
                </c:pt>
                <c:pt idx="45">
                  <c:v>0.69534576576576579</c:v>
                </c:pt>
                <c:pt idx="46">
                  <c:v>0.41611628828828839</c:v>
                </c:pt>
                <c:pt idx="47">
                  <c:v>0.55432259459459465</c:v>
                </c:pt>
                <c:pt idx="48">
                  <c:v>0.32617715315315321</c:v>
                </c:pt>
                <c:pt idx="49">
                  <c:v>0.34053034234234236</c:v>
                </c:pt>
                <c:pt idx="50">
                  <c:v>0.58746490090090098</c:v>
                </c:pt>
                <c:pt idx="51">
                  <c:v>0.70599156756756754</c:v>
                </c:pt>
                <c:pt idx="52">
                  <c:v>0.54217765765765769</c:v>
                </c:pt>
                <c:pt idx="53">
                  <c:v>0.63434331531531529</c:v>
                </c:pt>
                <c:pt idx="54">
                  <c:v>0.29124515315315319</c:v>
                </c:pt>
                <c:pt idx="55">
                  <c:v>0.26206634234234238</c:v>
                </c:pt>
                <c:pt idx="56">
                  <c:v>0.73505845045045048</c:v>
                </c:pt>
                <c:pt idx="57">
                  <c:v>0.61025628828828826</c:v>
                </c:pt>
                <c:pt idx="58">
                  <c:v>0.69782486486486495</c:v>
                </c:pt>
                <c:pt idx="59">
                  <c:v>0.72363668468468489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EB-4F57-8FE4-73A82B7DD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148816"/>
        <c:axId val="365149144"/>
      </c:scatterChart>
      <c:valAx>
        <c:axId val="36514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count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5149144"/>
        <c:crosses val="autoZero"/>
        <c:crossBetween val="midCat"/>
      </c:valAx>
      <c:valAx>
        <c:axId val="36514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chlorophyll content (ug/ml)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514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550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3840769903762029"/>
                  <c:y val="-0.417871099445902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'Reflectance mean'!$D$3:$D$62</c:f>
              <c:numCache>
                <c:formatCode>General</c:formatCode>
                <c:ptCount val="60"/>
                <c:pt idx="0">
                  <c:v>25097.422618416666</c:v>
                </c:pt>
                <c:pt idx="1">
                  <c:v>26127.619642583337</c:v>
                </c:pt>
                <c:pt idx="2">
                  <c:v>11601.974136749999</c:v>
                </c:pt>
                <c:pt idx="3">
                  <c:v>10086.701459125001</c:v>
                </c:pt>
                <c:pt idx="4">
                  <c:v>17332.039285625</c:v>
                </c:pt>
                <c:pt idx="5">
                  <c:v>13437.389643041668</c:v>
                </c:pt>
                <c:pt idx="6">
                  <c:v>17806.562053000001</c:v>
                </c:pt>
                <c:pt idx="7">
                  <c:v>17676.097023916667</c:v>
                </c:pt>
                <c:pt idx="8">
                  <c:v>11339.230209041667</c:v>
                </c:pt>
                <c:pt idx="9">
                  <c:v>23608.869345541665</c:v>
                </c:pt>
                <c:pt idx="10">
                  <c:v>11599.665624708334</c:v>
                </c:pt>
                <c:pt idx="11">
                  <c:v>61089.572614166667</c:v>
                </c:pt>
                <c:pt idx="12">
                  <c:v>24504.474703041669</c:v>
                </c:pt>
                <c:pt idx="13">
                  <c:v>22675.160714833335</c:v>
                </c:pt>
                <c:pt idx="14">
                  <c:v>24581.663094750002</c:v>
                </c:pt>
                <c:pt idx="15">
                  <c:v>14946.064881083334</c:v>
                </c:pt>
                <c:pt idx="16">
                  <c:v>24982.46190433333</c:v>
                </c:pt>
                <c:pt idx="17">
                  <c:v>15917.212202666669</c:v>
                </c:pt>
                <c:pt idx="18">
                  <c:v>53687.870982916662</c:v>
                </c:pt>
                <c:pt idx="19">
                  <c:v>45674.260862499999</c:v>
                </c:pt>
                <c:pt idx="20">
                  <c:v>44810.15625</c:v>
                </c:pt>
                <c:pt idx="21">
                  <c:v>47724.917857083332</c:v>
                </c:pt>
                <c:pt idx="22">
                  <c:v>28537.339583750003</c:v>
                </c:pt>
                <c:pt idx="23">
                  <c:v>58625.908333749998</c:v>
                </c:pt>
                <c:pt idx="24">
                  <c:v>25663.484524333333</c:v>
                </c:pt>
                <c:pt idx="25">
                  <c:v>27997.006250875005</c:v>
                </c:pt>
                <c:pt idx="26">
                  <c:v>25270.771131791669</c:v>
                </c:pt>
                <c:pt idx="27">
                  <c:v>21919.75252975</c:v>
                </c:pt>
                <c:pt idx="28">
                  <c:v>24447.406697208331</c:v>
                </c:pt>
                <c:pt idx="29">
                  <c:v>9543.4002682916671</c:v>
                </c:pt>
                <c:pt idx="30">
                  <c:v>20100.335713749999</c:v>
                </c:pt>
                <c:pt idx="31">
                  <c:v>56963.021131250003</c:v>
                </c:pt>
                <c:pt idx="32">
                  <c:v>29481.108481249998</c:v>
                </c:pt>
                <c:pt idx="33">
                  <c:v>16550.074553416667</c:v>
                </c:pt>
                <c:pt idx="34">
                  <c:v>5256.366130833333</c:v>
                </c:pt>
                <c:pt idx="35">
                  <c:v>8582.6434376666657</c:v>
                </c:pt>
                <c:pt idx="36">
                  <c:v>18859.352231666668</c:v>
                </c:pt>
                <c:pt idx="37">
                  <c:v>32149.453273750005</c:v>
                </c:pt>
                <c:pt idx="38">
                  <c:v>13840.329909958333</c:v>
                </c:pt>
                <c:pt idx="39">
                  <c:v>6958.5126038333328</c:v>
                </c:pt>
                <c:pt idx="40">
                  <c:v>14455.873958791666</c:v>
                </c:pt>
                <c:pt idx="41">
                  <c:v>14788.715475958332</c:v>
                </c:pt>
                <c:pt idx="42">
                  <c:v>24016.758036083338</c:v>
                </c:pt>
                <c:pt idx="43">
                  <c:v>25393.976487333333</c:v>
                </c:pt>
                <c:pt idx="44">
                  <c:v>8350.9083037916662</c:v>
                </c:pt>
                <c:pt idx="45">
                  <c:v>7827.7288099166672</c:v>
                </c:pt>
                <c:pt idx="46">
                  <c:v>19396.385565666667</c:v>
                </c:pt>
                <c:pt idx="47">
                  <c:v>13543.444048083333</c:v>
                </c:pt>
                <c:pt idx="48">
                  <c:v>25170.984077458335</c:v>
                </c:pt>
                <c:pt idx="49">
                  <c:v>22049.064286416666</c:v>
                </c:pt>
                <c:pt idx="50">
                  <c:v>15042.553274208331</c:v>
                </c:pt>
                <c:pt idx="51">
                  <c:v>15607.626190166666</c:v>
                </c:pt>
                <c:pt idx="52">
                  <c:v>11049.602083083333</c:v>
                </c:pt>
                <c:pt idx="53">
                  <c:v>4523.3878720833336</c:v>
                </c:pt>
                <c:pt idx="54">
                  <c:v>22635.247173208332</c:v>
                </c:pt>
                <c:pt idx="55">
                  <c:v>18210.161756041667</c:v>
                </c:pt>
                <c:pt idx="56">
                  <c:v>7106.9558932500004</c:v>
                </c:pt>
                <c:pt idx="57">
                  <c:v>14255.310565083335</c:v>
                </c:pt>
                <c:pt idx="58">
                  <c:v>26823.318750333332</c:v>
                </c:pt>
                <c:pt idx="59">
                  <c:v>17395.044791041666</c:v>
                </c:pt>
              </c:numCache>
            </c:numRef>
          </c:xVal>
          <c:yVal>
            <c:numRef>
              <c:f>'Reflectance mean'!$J$3:$J$62</c:f>
              <c:numCache>
                <c:formatCode>General</c:formatCode>
                <c:ptCount val="60"/>
                <c:pt idx="0">
                  <c:v>0.35668003603603604</c:v>
                </c:pt>
                <c:pt idx="1">
                  <c:v>0.29352493693693693</c:v>
                </c:pt>
                <c:pt idx="2">
                  <c:v>0.60406410810810807</c:v>
                </c:pt>
                <c:pt idx="3">
                  <c:v>0.64687372972972979</c:v>
                </c:pt>
                <c:pt idx="4">
                  <c:v>0.52079762162162169</c:v>
                </c:pt>
                <c:pt idx="5">
                  <c:v>0.50845181981981979</c:v>
                </c:pt>
                <c:pt idx="6">
                  <c:v>0.37835358558558563</c:v>
                </c:pt>
                <c:pt idx="7">
                  <c:v>0.4237416216216216</c:v>
                </c:pt>
                <c:pt idx="8">
                  <c:v>0.62262156396396406</c:v>
                </c:pt>
                <c:pt idx="9">
                  <c:v>0.55671311711711724</c:v>
                </c:pt>
                <c:pt idx="10">
                  <c:v>0.58285592792792795</c:v>
                </c:pt>
                <c:pt idx="11">
                  <c:v>0.5010857657657658</c:v>
                </c:pt>
                <c:pt idx="12">
                  <c:v>0.4125958198198198</c:v>
                </c:pt>
                <c:pt idx="13">
                  <c:v>0.38835690090090097</c:v>
                </c:pt>
                <c:pt idx="14">
                  <c:v>0.56987488288288302</c:v>
                </c:pt>
                <c:pt idx="15">
                  <c:v>0.6620754234234234</c:v>
                </c:pt>
                <c:pt idx="16">
                  <c:v>0.55644090090090104</c:v>
                </c:pt>
                <c:pt idx="17">
                  <c:v>0.53700590990990993</c:v>
                </c:pt>
                <c:pt idx="18">
                  <c:v>0.25971618018018022</c:v>
                </c:pt>
                <c:pt idx="19">
                  <c:v>0.28072313513513514</c:v>
                </c:pt>
                <c:pt idx="20">
                  <c:v>0.59406738738738751</c:v>
                </c:pt>
                <c:pt idx="21">
                  <c:v>0.51760263063063072</c:v>
                </c:pt>
                <c:pt idx="22">
                  <c:v>0.59976255855855864</c:v>
                </c:pt>
                <c:pt idx="23">
                  <c:v>0.76470450450450456</c:v>
                </c:pt>
                <c:pt idx="24">
                  <c:v>0.30320630630630629</c:v>
                </c:pt>
                <c:pt idx="25">
                  <c:v>0.21453030630630629</c:v>
                </c:pt>
                <c:pt idx="26">
                  <c:v>0.45207632432432432</c:v>
                </c:pt>
                <c:pt idx="27">
                  <c:v>0.56896598198198201</c:v>
                </c:pt>
                <c:pt idx="28">
                  <c:v>0.69796965765765773</c:v>
                </c:pt>
                <c:pt idx="29">
                  <c:v>0.58040947747747751</c:v>
                </c:pt>
                <c:pt idx="30">
                  <c:v>0.3516547747747748</c:v>
                </c:pt>
                <c:pt idx="31">
                  <c:v>0.29459131531531535</c:v>
                </c:pt>
                <c:pt idx="32">
                  <c:v>0.50953203603603614</c:v>
                </c:pt>
                <c:pt idx="33">
                  <c:v>0.73833470270270285</c:v>
                </c:pt>
                <c:pt idx="34">
                  <c:v>0.64693383783783798</c:v>
                </c:pt>
                <c:pt idx="35">
                  <c:v>0.60112558558558571</c:v>
                </c:pt>
                <c:pt idx="36">
                  <c:v>0.34912349549549554</c:v>
                </c:pt>
                <c:pt idx="37">
                  <c:v>0.29625949549549552</c:v>
                </c:pt>
                <c:pt idx="38">
                  <c:v>0.58531210810810808</c:v>
                </c:pt>
                <c:pt idx="39">
                  <c:v>0.59897246846846852</c:v>
                </c:pt>
                <c:pt idx="40">
                  <c:v>0.58852493693693708</c:v>
                </c:pt>
                <c:pt idx="41">
                  <c:v>0.47555048648648651</c:v>
                </c:pt>
                <c:pt idx="42">
                  <c:v>0.25389920720720727</c:v>
                </c:pt>
                <c:pt idx="43">
                  <c:v>0.30266702702702708</c:v>
                </c:pt>
                <c:pt idx="44">
                  <c:v>0.68404554954954955</c:v>
                </c:pt>
                <c:pt idx="45">
                  <c:v>0.69534576576576579</c:v>
                </c:pt>
                <c:pt idx="46">
                  <c:v>0.41611628828828839</c:v>
                </c:pt>
                <c:pt idx="47">
                  <c:v>0.55432259459459465</c:v>
                </c:pt>
                <c:pt idx="48">
                  <c:v>0.32617715315315321</c:v>
                </c:pt>
                <c:pt idx="49">
                  <c:v>0.34053034234234236</c:v>
                </c:pt>
                <c:pt idx="50">
                  <c:v>0.58746490090090098</c:v>
                </c:pt>
                <c:pt idx="51">
                  <c:v>0.70599156756756754</c:v>
                </c:pt>
                <c:pt idx="52">
                  <c:v>0.54217765765765769</c:v>
                </c:pt>
                <c:pt idx="53">
                  <c:v>0.63434331531531529</c:v>
                </c:pt>
                <c:pt idx="54">
                  <c:v>0.29124515315315319</c:v>
                </c:pt>
                <c:pt idx="55">
                  <c:v>0.26206634234234238</c:v>
                </c:pt>
                <c:pt idx="56">
                  <c:v>0.73505845045045048</c:v>
                </c:pt>
                <c:pt idx="57">
                  <c:v>0.61025628828828826</c:v>
                </c:pt>
                <c:pt idx="58">
                  <c:v>0.69782486486486495</c:v>
                </c:pt>
                <c:pt idx="59">
                  <c:v>0.72363668468468489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5-4992-A0AE-3CCDE12FB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148816"/>
        <c:axId val="365149144"/>
      </c:scatterChart>
      <c:valAx>
        <c:axId val="36514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count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5149144"/>
        <c:crosses val="autoZero"/>
        <c:crossBetween val="midCat"/>
      </c:valAx>
      <c:valAx>
        <c:axId val="36514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chlorophyll content (ug/ml)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514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570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3840769903762029"/>
                  <c:y val="-0.417871099445902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'Reflectance mean'!$E$3:$E$62</c:f>
              <c:numCache>
                <c:formatCode>General</c:formatCode>
                <c:ptCount val="60"/>
                <c:pt idx="0">
                  <c:v>23086.43556583333</c:v>
                </c:pt>
                <c:pt idx="1">
                  <c:v>25614.370088999996</c:v>
                </c:pt>
                <c:pt idx="2">
                  <c:v>11446.359375083333</c:v>
                </c:pt>
                <c:pt idx="3">
                  <c:v>10637.029985166668</c:v>
                </c:pt>
                <c:pt idx="4">
                  <c:v>16633.47901775</c:v>
                </c:pt>
                <c:pt idx="5">
                  <c:v>12762.740610333334</c:v>
                </c:pt>
                <c:pt idx="6">
                  <c:v>19086.025000041664</c:v>
                </c:pt>
                <c:pt idx="7">
                  <c:v>16350.013244375001</c:v>
                </c:pt>
                <c:pt idx="8">
                  <c:v>11073.142857666666</c:v>
                </c:pt>
                <c:pt idx="9">
                  <c:v>23813.769939500002</c:v>
                </c:pt>
                <c:pt idx="10">
                  <c:v>10525.020832333334</c:v>
                </c:pt>
                <c:pt idx="11">
                  <c:v>54977.994791666657</c:v>
                </c:pt>
                <c:pt idx="12">
                  <c:v>25170.787053583332</c:v>
                </c:pt>
                <c:pt idx="13">
                  <c:v>21585.097916333332</c:v>
                </c:pt>
                <c:pt idx="14">
                  <c:v>24325.414434583334</c:v>
                </c:pt>
                <c:pt idx="15">
                  <c:v>14167.866964583332</c:v>
                </c:pt>
                <c:pt idx="16">
                  <c:v>25348.565477208333</c:v>
                </c:pt>
                <c:pt idx="17">
                  <c:v>14114.591071541667</c:v>
                </c:pt>
                <c:pt idx="18">
                  <c:v>52255.76800708333</c:v>
                </c:pt>
                <c:pt idx="19">
                  <c:v>42124.356399999997</c:v>
                </c:pt>
                <c:pt idx="20">
                  <c:v>43553.030655833332</c:v>
                </c:pt>
                <c:pt idx="21">
                  <c:v>42776.584672916666</c:v>
                </c:pt>
                <c:pt idx="22">
                  <c:v>26095.14107175</c:v>
                </c:pt>
                <c:pt idx="23">
                  <c:v>65055.266220833335</c:v>
                </c:pt>
                <c:pt idx="24">
                  <c:v>23189.396725458333</c:v>
                </c:pt>
                <c:pt idx="25">
                  <c:v>25561.091517041663</c:v>
                </c:pt>
                <c:pt idx="26">
                  <c:v>25948.381100208331</c:v>
                </c:pt>
                <c:pt idx="27">
                  <c:v>19937.860714000002</c:v>
                </c:pt>
                <c:pt idx="28">
                  <c:v>24672.49761891667</c:v>
                </c:pt>
                <c:pt idx="29">
                  <c:v>8516.9183328750005</c:v>
                </c:pt>
                <c:pt idx="30">
                  <c:v>21446.091964500003</c:v>
                </c:pt>
                <c:pt idx="31">
                  <c:v>54308.244195416657</c:v>
                </c:pt>
                <c:pt idx="32">
                  <c:v>30303.772619999996</c:v>
                </c:pt>
                <c:pt idx="33">
                  <c:v>17815.308483166664</c:v>
                </c:pt>
                <c:pt idx="34">
                  <c:v>4814.765580416667</c:v>
                </c:pt>
                <c:pt idx="35">
                  <c:v>7463.7555206666675</c:v>
                </c:pt>
                <c:pt idx="36">
                  <c:v>14737.815475625001</c:v>
                </c:pt>
                <c:pt idx="37">
                  <c:v>28874.808481250002</c:v>
                </c:pt>
                <c:pt idx="38">
                  <c:v>15357.019046624999</c:v>
                </c:pt>
                <c:pt idx="39">
                  <c:v>6548.1618601666669</c:v>
                </c:pt>
                <c:pt idx="40">
                  <c:v>11973.371875249999</c:v>
                </c:pt>
                <c:pt idx="41">
                  <c:v>13848.501042708333</c:v>
                </c:pt>
                <c:pt idx="42">
                  <c:v>22611.836755791668</c:v>
                </c:pt>
                <c:pt idx="43">
                  <c:v>25592.256249208334</c:v>
                </c:pt>
                <c:pt idx="44">
                  <c:v>6482.1055955833326</c:v>
                </c:pt>
                <c:pt idx="45">
                  <c:v>7804.3752384999989</c:v>
                </c:pt>
                <c:pt idx="46">
                  <c:v>17315.149255708337</c:v>
                </c:pt>
                <c:pt idx="47">
                  <c:v>12803.810267916666</c:v>
                </c:pt>
                <c:pt idx="48">
                  <c:v>24426.365623999998</c:v>
                </c:pt>
                <c:pt idx="49">
                  <c:v>21325.897172708334</c:v>
                </c:pt>
                <c:pt idx="50">
                  <c:v>14108.272916624999</c:v>
                </c:pt>
                <c:pt idx="51">
                  <c:v>16131.454464958333</c:v>
                </c:pt>
                <c:pt idx="52">
                  <c:v>10254.335565333335</c:v>
                </c:pt>
                <c:pt idx="53">
                  <c:v>4299.6723214166668</c:v>
                </c:pt>
                <c:pt idx="54">
                  <c:v>21197.520238000005</c:v>
                </c:pt>
                <c:pt idx="55">
                  <c:v>15488.700744208334</c:v>
                </c:pt>
                <c:pt idx="56">
                  <c:v>5784.7838244583336</c:v>
                </c:pt>
                <c:pt idx="57">
                  <c:v>14112.869047333334</c:v>
                </c:pt>
                <c:pt idx="58">
                  <c:v>26072.743899166671</c:v>
                </c:pt>
                <c:pt idx="59">
                  <c:v>18282.583184333333</c:v>
                </c:pt>
              </c:numCache>
            </c:numRef>
          </c:xVal>
          <c:yVal>
            <c:numRef>
              <c:f>'Reflectance mean'!$J$3:$J$62</c:f>
              <c:numCache>
                <c:formatCode>General</c:formatCode>
                <c:ptCount val="60"/>
                <c:pt idx="0">
                  <c:v>0.35668003603603604</c:v>
                </c:pt>
                <c:pt idx="1">
                  <c:v>0.29352493693693693</c:v>
                </c:pt>
                <c:pt idx="2">
                  <c:v>0.60406410810810807</c:v>
                </c:pt>
                <c:pt idx="3">
                  <c:v>0.64687372972972979</c:v>
                </c:pt>
                <c:pt idx="4">
                  <c:v>0.52079762162162169</c:v>
                </c:pt>
                <c:pt idx="5">
                  <c:v>0.50845181981981979</c:v>
                </c:pt>
                <c:pt idx="6">
                  <c:v>0.37835358558558563</c:v>
                </c:pt>
                <c:pt idx="7">
                  <c:v>0.4237416216216216</c:v>
                </c:pt>
                <c:pt idx="8">
                  <c:v>0.62262156396396406</c:v>
                </c:pt>
                <c:pt idx="9">
                  <c:v>0.55671311711711724</c:v>
                </c:pt>
                <c:pt idx="10">
                  <c:v>0.58285592792792795</c:v>
                </c:pt>
                <c:pt idx="11">
                  <c:v>0.5010857657657658</c:v>
                </c:pt>
                <c:pt idx="12">
                  <c:v>0.4125958198198198</c:v>
                </c:pt>
                <c:pt idx="13">
                  <c:v>0.38835690090090097</c:v>
                </c:pt>
                <c:pt idx="14">
                  <c:v>0.56987488288288302</c:v>
                </c:pt>
                <c:pt idx="15">
                  <c:v>0.6620754234234234</c:v>
                </c:pt>
                <c:pt idx="16">
                  <c:v>0.55644090090090104</c:v>
                </c:pt>
                <c:pt idx="17">
                  <c:v>0.53700590990990993</c:v>
                </c:pt>
                <c:pt idx="18">
                  <c:v>0.25971618018018022</c:v>
                </c:pt>
                <c:pt idx="19">
                  <c:v>0.28072313513513514</c:v>
                </c:pt>
                <c:pt idx="20">
                  <c:v>0.59406738738738751</c:v>
                </c:pt>
                <c:pt idx="21">
                  <c:v>0.51760263063063072</c:v>
                </c:pt>
                <c:pt idx="22">
                  <c:v>0.59976255855855864</c:v>
                </c:pt>
                <c:pt idx="23">
                  <c:v>0.76470450450450456</c:v>
                </c:pt>
                <c:pt idx="24">
                  <c:v>0.30320630630630629</c:v>
                </c:pt>
                <c:pt idx="25">
                  <c:v>0.21453030630630629</c:v>
                </c:pt>
                <c:pt idx="26">
                  <c:v>0.45207632432432432</c:v>
                </c:pt>
                <c:pt idx="27">
                  <c:v>0.56896598198198201</c:v>
                </c:pt>
                <c:pt idx="28">
                  <c:v>0.69796965765765773</c:v>
                </c:pt>
                <c:pt idx="29">
                  <c:v>0.58040947747747751</c:v>
                </c:pt>
                <c:pt idx="30">
                  <c:v>0.3516547747747748</c:v>
                </c:pt>
                <c:pt idx="31">
                  <c:v>0.29459131531531535</c:v>
                </c:pt>
                <c:pt idx="32">
                  <c:v>0.50953203603603614</c:v>
                </c:pt>
                <c:pt idx="33">
                  <c:v>0.73833470270270285</c:v>
                </c:pt>
                <c:pt idx="34">
                  <c:v>0.64693383783783798</c:v>
                </c:pt>
                <c:pt idx="35">
                  <c:v>0.60112558558558571</c:v>
                </c:pt>
                <c:pt idx="36">
                  <c:v>0.34912349549549554</c:v>
                </c:pt>
                <c:pt idx="37">
                  <c:v>0.29625949549549552</c:v>
                </c:pt>
                <c:pt idx="38">
                  <c:v>0.58531210810810808</c:v>
                </c:pt>
                <c:pt idx="39">
                  <c:v>0.59897246846846852</c:v>
                </c:pt>
                <c:pt idx="40">
                  <c:v>0.58852493693693708</c:v>
                </c:pt>
                <c:pt idx="41">
                  <c:v>0.47555048648648651</c:v>
                </c:pt>
                <c:pt idx="42">
                  <c:v>0.25389920720720727</c:v>
                </c:pt>
                <c:pt idx="43">
                  <c:v>0.30266702702702708</c:v>
                </c:pt>
                <c:pt idx="44">
                  <c:v>0.68404554954954955</c:v>
                </c:pt>
                <c:pt idx="45">
                  <c:v>0.69534576576576579</c:v>
                </c:pt>
                <c:pt idx="46">
                  <c:v>0.41611628828828839</c:v>
                </c:pt>
                <c:pt idx="47">
                  <c:v>0.55432259459459465</c:v>
                </c:pt>
                <c:pt idx="48">
                  <c:v>0.32617715315315321</c:v>
                </c:pt>
                <c:pt idx="49">
                  <c:v>0.34053034234234236</c:v>
                </c:pt>
                <c:pt idx="50">
                  <c:v>0.58746490090090098</c:v>
                </c:pt>
                <c:pt idx="51">
                  <c:v>0.70599156756756754</c:v>
                </c:pt>
                <c:pt idx="52">
                  <c:v>0.54217765765765769</c:v>
                </c:pt>
                <c:pt idx="53">
                  <c:v>0.63434331531531529</c:v>
                </c:pt>
                <c:pt idx="54">
                  <c:v>0.29124515315315319</c:v>
                </c:pt>
                <c:pt idx="55">
                  <c:v>0.26206634234234238</c:v>
                </c:pt>
                <c:pt idx="56">
                  <c:v>0.73505845045045048</c:v>
                </c:pt>
                <c:pt idx="57">
                  <c:v>0.61025628828828826</c:v>
                </c:pt>
                <c:pt idx="58">
                  <c:v>0.69782486486486495</c:v>
                </c:pt>
                <c:pt idx="59">
                  <c:v>0.72363668468468489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93-4576-B53A-2C1644121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148816"/>
        <c:axId val="365149144"/>
      </c:scatterChart>
      <c:valAx>
        <c:axId val="36514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count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5149144"/>
        <c:crosses val="autoZero"/>
        <c:crossBetween val="midCat"/>
      </c:valAx>
      <c:valAx>
        <c:axId val="36514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chlorophyll content (ug/ml)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514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600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3840769903762029"/>
                  <c:y val="-0.417871099445902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'Reflectance mean'!$F$3:$F$62</c:f>
              <c:numCache>
                <c:formatCode>General</c:formatCode>
                <c:ptCount val="60"/>
                <c:pt idx="0">
                  <c:v>22903.748065249998</c:v>
                </c:pt>
                <c:pt idx="1">
                  <c:v>22005.795832583332</c:v>
                </c:pt>
                <c:pt idx="2">
                  <c:v>8178.1641959999997</c:v>
                </c:pt>
                <c:pt idx="3">
                  <c:v>13656.394196791667</c:v>
                </c:pt>
                <c:pt idx="4">
                  <c:v>13957.242499333333</c:v>
                </c:pt>
                <c:pt idx="5">
                  <c:v>14342.524315750001</c:v>
                </c:pt>
                <c:pt idx="6">
                  <c:v>14200.173510833334</c:v>
                </c:pt>
                <c:pt idx="7">
                  <c:v>17496.472321416666</c:v>
                </c:pt>
                <c:pt idx="8">
                  <c:v>8107.951235458333</c:v>
                </c:pt>
                <c:pt idx="9">
                  <c:v>14569.160714375001</c:v>
                </c:pt>
                <c:pt idx="10">
                  <c:v>13359.100595541666</c:v>
                </c:pt>
                <c:pt idx="11">
                  <c:v>41441.563838749993</c:v>
                </c:pt>
                <c:pt idx="12">
                  <c:v>15526.810565374999</c:v>
                </c:pt>
                <c:pt idx="13">
                  <c:v>21060.146280166671</c:v>
                </c:pt>
                <c:pt idx="14">
                  <c:v>19490.130803624997</c:v>
                </c:pt>
                <c:pt idx="15">
                  <c:v>11330.038719875</c:v>
                </c:pt>
                <c:pt idx="16">
                  <c:v>16914.624702833331</c:v>
                </c:pt>
                <c:pt idx="17">
                  <c:v>9965.3326341249995</c:v>
                </c:pt>
                <c:pt idx="18">
                  <c:v>54927.758482500009</c:v>
                </c:pt>
                <c:pt idx="19">
                  <c:v>30243.359524166663</c:v>
                </c:pt>
                <c:pt idx="20">
                  <c:v>35366.375298749997</c:v>
                </c:pt>
                <c:pt idx="21">
                  <c:v>29167.499255833332</c:v>
                </c:pt>
                <c:pt idx="22">
                  <c:v>23818.886309458336</c:v>
                </c:pt>
                <c:pt idx="23">
                  <c:v>48043.048066250005</c:v>
                </c:pt>
                <c:pt idx="24">
                  <c:v>18952.722619083332</c:v>
                </c:pt>
                <c:pt idx="25">
                  <c:v>20712.781398833336</c:v>
                </c:pt>
                <c:pt idx="26">
                  <c:v>24030.115327416668</c:v>
                </c:pt>
                <c:pt idx="27">
                  <c:v>15061.983481749998</c:v>
                </c:pt>
                <c:pt idx="28">
                  <c:v>19186.616517916667</c:v>
                </c:pt>
                <c:pt idx="29">
                  <c:v>8404.5045389999996</c:v>
                </c:pt>
                <c:pt idx="30">
                  <c:v>16154.726339166667</c:v>
                </c:pt>
                <c:pt idx="31">
                  <c:v>50758.093451249995</c:v>
                </c:pt>
                <c:pt idx="32">
                  <c:v>17780.286310249998</c:v>
                </c:pt>
                <c:pt idx="33">
                  <c:v>13516.560863291666</c:v>
                </c:pt>
                <c:pt idx="34">
                  <c:v>8590.5540178749998</c:v>
                </c:pt>
                <c:pt idx="35">
                  <c:v>5262.9991666666665</c:v>
                </c:pt>
                <c:pt idx="36">
                  <c:v>15911.943898333333</c:v>
                </c:pt>
                <c:pt idx="37">
                  <c:v>25295.427678458334</c:v>
                </c:pt>
                <c:pt idx="38">
                  <c:v>9947.7053565833339</c:v>
                </c:pt>
                <c:pt idx="39">
                  <c:v>7312.7986904999998</c:v>
                </c:pt>
                <c:pt idx="40">
                  <c:v>10950.237648958333</c:v>
                </c:pt>
                <c:pt idx="41">
                  <c:v>12921.82619075</c:v>
                </c:pt>
                <c:pt idx="42">
                  <c:v>18169.123214499999</c:v>
                </c:pt>
                <c:pt idx="43">
                  <c:v>15465.336903958334</c:v>
                </c:pt>
                <c:pt idx="44">
                  <c:v>7035.5023810000002</c:v>
                </c:pt>
                <c:pt idx="45">
                  <c:v>11899.888541624998</c:v>
                </c:pt>
                <c:pt idx="46">
                  <c:v>13250.374405083334</c:v>
                </c:pt>
                <c:pt idx="47">
                  <c:v>17264.948065833334</c:v>
                </c:pt>
                <c:pt idx="48">
                  <c:v>10833.364583916667</c:v>
                </c:pt>
                <c:pt idx="49">
                  <c:v>15279.583928624997</c:v>
                </c:pt>
                <c:pt idx="50">
                  <c:v>20950.529315708336</c:v>
                </c:pt>
                <c:pt idx="51">
                  <c:v>9927.1154764999992</c:v>
                </c:pt>
                <c:pt idx="52">
                  <c:v>13197.048511500001</c:v>
                </c:pt>
                <c:pt idx="53">
                  <c:v>5463.4168898333328</c:v>
                </c:pt>
                <c:pt idx="54">
                  <c:v>14922.743006166667</c:v>
                </c:pt>
                <c:pt idx="55">
                  <c:v>14397.776487875002</c:v>
                </c:pt>
                <c:pt idx="56">
                  <c:v>8420.2060424166666</c:v>
                </c:pt>
                <c:pt idx="57">
                  <c:v>13094.543452208334</c:v>
                </c:pt>
                <c:pt idx="58">
                  <c:v>19356.815922583333</c:v>
                </c:pt>
                <c:pt idx="59">
                  <c:v>17935.968898333333</c:v>
                </c:pt>
              </c:numCache>
            </c:numRef>
          </c:xVal>
          <c:yVal>
            <c:numRef>
              <c:f>'Reflectance mean'!$J$3:$J$62</c:f>
              <c:numCache>
                <c:formatCode>General</c:formatCode>
                <c:ptCount val="60"/>
                <c:pt idx="0">
                  <c:v>0.35668003603603604</c:v>
                </c:pt>
                <c:pt idx="1">
                  <c:v>0.29352493693693693</c:v>
                </c:pt>
                <c:pt idx="2">
                  <c:v>0.60406410810810807</c:v>
                </c:pt>
                <c:pt idx="3">
                  <c:v>0.64687372972972979</c:v>
                </c:pt>
                <c:pt idx="4">
                  <c:v>0.52079762162162169</c:v>
                </c:pt>
                <c:pt idx="5">
                  <c:v>0.50845181981981979</c:v>
                </c:pt>
                <c:pt idx="6">
                  <c:v>0.37835358558558563</c:v>
                </c:pt>
                <c:pt idx="7">
                  <c:v>0.4237416216216216</c:v>
                </c:pt>
                <c:pt idx="8">
                  <c:v>0.62262156396396406</c:v>
                </c:pt>
                <c:pt idx="9">
                  <c:v>0.55671311711711724</c:v>
                </c:pt>
                <c:pt idx="10">
                  <c:v>0.58285592792792795</c:v>
                </c:pt>
                <c:pt idx="11">
                  <c:v>0.5010857657657658</c:v>
                </c:pt>
                <c:pt idx="12">
                  <c:v>0.4125958198198198</c:v>
                </c:pt>
                <c:pt idx="13">
                  <c:v>0.38835690090090097</c:v>
                </c:pt>
                <c:pt idx="14">
                  <c:v>0.56987488288288302</c:v>
                </c:pt>
                <c:pt idx="15">
                  <c:v>0.6620754234234234</c:v>
                </c:pt>
                <c:pt idx="16">
                  <c:v>0.55644090090090104</c:v>
                </c:pt>
                <c:pt idx="17">
                  <c:v>0.53700590990990993</c:v>
                </c:pt>
                <c:pt idx="18">
                  <c:v>0.25971618018018022</c:v>
                </c:pt>
                <c:pt idx="19">
                  <c:v>0.28072313513513514</c:v>
                </c:pt>
                <c:pt idx="20">
                  <c:v>0.59406738738738751</c:v>
                </c:pt>
                <c:pt idx="21">
                  <c:v>0.51760263063063072</c:v>
                </c:pt>
                <c:pt idx="22">
                  <c:v>0.59976255855855864</c:v>
                </c:pt>
                <c:pt idx="23">
                  <c:v>0.76470450450450456</c:v>
                </c:pt>
                <c:pt idx="24">
                  <c:v>0.30320630630630629</c:v>
                </c:pt>
                <c:pt idx="25">
                  <c:v>0.21453030630630629</c:v>
                </c:pt>
                <c:pt idx="26">
                  <c:v>0.45207632432432432</c:v>
                </c:pt>
                <c:pt idx="27">
                  <c:v>0.56896598198198201</c:v>
                </c:pt>
                <c:pt idx="28">
                  <c:v>0.69796965765765773</c:v>
                </c:pt>
                <c:pt idx="29">
                  <c:v>0.58040947747747751</c:v>
                </c:pt>
                <c:pt idx="30">
                  <c:v>0.3516547747747748</c:v>
                </c:pt>
                <c:pt idx="31">
                  <c:v>0.29459131531531535</c:v>
                </c:pt>
                <c:pt idx="32">
                  <c:v>0.50953203603603614</c:v>
                </c:pt>
                <c:pt idx="33">
                  <c:v>0.73833470270270285</c:v>
                </c:pt>
                <c:pt idx="34">
                  <c:v>0.64693383783783798</c:v>
                </c:pt>
                <c:pt idx="35">
                  <c:v>0.60112558558558571</c:v>
                </c:pt>
                <c:pt idx="36">
                  <c:v>0.34912349549549554</c:v>
                </c:pt>
                <c:pt idx="37">
                  <c:v>0.29625949549549552</c:v>
                </c:pt>
                <c:pt idx="38">
                  <c:v>0.58531210810810808</c:v>
                </c:pt>
                <c:pt idx="39">
                  <c:v>0.59897246846846852</c:v>
                </c:pt>
                <c:pt idx="40">
                  <c:v>0.58852493693693708</c:v>
                </c:pt>
                <c:pt idx="41">
                  <c:v>0.47555048648648651</c:v>
                </c:pt>
                <c:pt idx="42">
                  <c:v>0.25389920720720727</c:v>
                </c:pt>
                <c:pt idx="43">
                  <c:v>0.30266702702702708</c:v>
                </c:pt>
                <c:pt idx="44">
                  <c:v>0.68404554954954955</c:v>
                </c:pt>
                <c:pt idx="45">
                  <c:v>0.69534576576576579</c:v>
                </c:pt>
                <c:pt idx="46">
                  <c:v>0.41611628828828839</c:v>
                </c:pt>
                <c:pt idx="47">
                  <c:v>0.55432259459459465</c:v>
                </c:pt>
                <c:pt idx="48">
                  <c:v>0.32617715315315321</c:v>
                </c:pt>
                <c:pt idx="49">
                  <c:v>0.34053034234234236</c:v>
                </c:pt>
                <c:pt idx="50">
                  <c:v>0.58746490090090098</c:v>
                </c:pt>
                <c:pt idx="51">
                  <c:v>0.70599156756756754</c:v>
                </c:pt>
                <c:pt idx="52">
                  <c:v>0.54217765765765769</c:v>
                </c:pt>
                <c:pt idx="53">
                  <c:v>0.63434331531531529</c:v>
                </c:pt>
                <c:pt idx="54">
                  <c:v>0.29124515315315319</c:v>
                </c:pt>
                <c:pt idx="55">
                  <c:v>0.26206634234234238</c:v>
                </c:pt>
                <c:pt idx="56">
                  <c:v>0.73505845045045048</c:v>
                </c:pt>
                <c:pt idx="57">
                  <c:v>0.61025628828828826</c:v>
                </c:pt>
                <c:pt idx="58">
                  <c:v>0.69782486486486495</c:v>
                </c:pt>
                <c:pt idx="59">
                  <c:v>0.72363668468468489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FE-464E-A913-DC7304D2B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148816"/>
        <c:axId val="365149144"/>
      </c:scatterChart>
      <c:valAx>
        <c:axId val="36514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count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5149144"/>
        <c:crosses val="autoZero"/>
        <c:crossBetween val="midCat"/>
      </c:valAx>
      <c:valAx>
        <c:axId val="36514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chlorophyll content (ug/ml)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514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650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3840769903762029"/>
                  <c:y val="-0.417871099445902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'Reflectance mean'!$G$3:$G$62</c:f>
              <c:numCache>
                <c:formatCode>General</c:formatCode>
                <c:ptCount val="60"/>
                <c:pt idx="0">
                  <c:v>8134.3553128333333</c:v>
                </c:pt>
                <c:pt idx="1">
                  <c:v>11211.077916708335</c:v>
                </c:pt>
                <c:pt idx="2">
                  <c:v>3792.3507438916663</c:v>
                </c:pt>
                <c:pt idx="3">
                  <c:v>5844.2277233333334</c:v>
                </c:pt>
                <c:pt idx="4">
                  <c:v>6163.3531247916671</c:v>
                </c:pt>
                <c:pt idx="5">
                  <c:v>4628.7808634458333</c:v>
                </c:pt>
                <c:pt idx="6">
                  <c:v>10918.618303375</c:v>
                </c:pt>
                <c:pt idx="7">
                  <c:v>9945.5035116666659</c:v>
                </c:pt>
                <c:pt idx="8">
                  <c:v>3573.9172768333328</c:v>
                </c:pt>
                <c:pt idx="9">
                  <c:v>5514.0270536250009</c:v>
                </c:pt>
                <c:pt idx="10">
                  <c:v>5447.8705803749999</c:v>
                </c:pt>
                <c:pt idx="11">
                  <c:v>15332.462351041668</c:v>
                </c:pt>
                <c:pt idx="12">
                  <c:v>6537.9982438333336</c:v>
                </c:pt>
                <c:pt idx="13">
                  <c:v>7600.7305059166665</c:v>
                </c:pt>
                <c:pt idx="14">
                  <c:v>8169.9107291250002</c:v>
                </c:pt>
                <c:pt idx="15">
                  <c:v>3927.2868602083336</c:v>
                </c:pt>
                <c:pt idx="16">
                  <c:v>7470.7485864999999</c:v>
                </c:pt>
                <c:pt idx="17">
                  <c:v>2481.8948511708331</c:v>
                </c:pt>
                <c:pt idx="18">
                  <c:v>17976.689731625</c:v>
                </c:pt>
                <c:pt idx="19">
                  <c:v>10715.485417333333</c:v>
                </c:pt>
                <c:pt idx="20">
                  <c:v>15928.019048208334</c:v>
                </c:pt>
                <c:pt idx="21">
                  <c:v>9101.3503577916672</c:v>
                </c:pt>
                <c:pt idx="22">
                  <c:v>9757.2337796250013</c:v>
                </c:pt>
                <c:pt idx="23">
                  <c:v>24018.36458379167</c:v>
                </c:pt>
                <c:pt idx="24">
                  <c:v>7136.4682439583339</c:v>
                </c:pt>
                <c:pt idx="25">
                  <c:v>6246.4136459999991</c:v>
                </c:pt>
                <c:pt idx="26">
                  <c:v>7835.6307141249999</c:v>
                </c:pt>
                <c:pt idx="27">
                  <c:v>4342.8791666249999</c:v>
                </c:pt>
                <c:pt idx="28">
                  <c:v>9071.6232140416651</c:v>
                </c:pt>
                <c:pt idx="29">
                  <c:v>6170.2021275416664</c:v>
                </c:pt>
                <c:pt idx="30">
                  <c:v>7249.5461306666657</c:v>
                </c:pt>
                <c:pt idx="31">
                  <c:v>20534.649703416668</c:v>
                </c:pt>
                <c:pt idx="32">
                  <c:v>8012.8253124999992</c:v>
                </c:pt>
                <c:pt idx="33">
                  <c:v>6219.7466367500001</c:v>
                </c:pt>
                <c:pt idx="34">
                  <c:v>4362.6970535833325</c:v>
                </c:pt>
                <c:pt idx="35">
                  <c:v>1644.8820237291666</c:v>
                </c:pt>
                <c:pt idx="36">
                  <c:v>4776.977723125</c:v>
                </c:pt>
                <c:pt idx="37">
                  <c:v>7900.038348125001</c:v>
                </c:pt>
                <c:pt idx="38">
                  <c:v>4427.6877976249998</c:v>
                </c:pt>
                <c:pt idx="39">
                  <c:v>3568.088616125</c:v>
                </c:pt>
                <c:pt idx="40">
                  <c:v>2867.9063095416668</c:v>
                </c:pt>
                <c:pt idx="41">
                  <c:v>4726.4129910833335</c:v>
                </c:pt>
                <c:pt idx="42">
                  <c:v>8707.9077092499992</c:v>
                </c:pt>
                <c:pt idx="43">
                  <c:v>5837.6701643333327</c:v>
                </c:pt>
                <c:pt idx="44">
                  <c:v>3827.6148512083332</c:v>
                </c:pt>
                <c:pt idx="45">
                  <c:v>7440.2933783749995</c:v>
                </c:pt>
                <c:pt idx="46">
                  <c:v>4669.4365773749996</c:v>
                </c:pt>
                <c:pt idx="47">
                  <c:v>6589.2912051666672</c:v>
                </c:pt>
                <c:pt idx="48">
                  <c:v>3643.4254613333333</c:v>
                </c:pt>
                <c:pt idx="49">
                  <c:v>5133.1162946250006</c:v>
                </c:pt>
                <c:pt idx="50">
                  <c:v>5772.2419790416661</c:v>
                </c:pt>
                <c:pt idx="51">
                  <c:v>3284.6639881666665</c:v>
                </c:pt>
                <c:pt idx="52">
                  <c:v>5075.7027084166666</c:v>
                </c:pt>
                <c:pt idx="53">
                  <c:v>3860.1099552916667</c:v>
                </c:pt>
                <c:pt idx="54">
                  <c:v>6018.6536756250007</c:v>
                </c:pt>
                <c:pt idx="55">
                  <c:v>4954.1723660833331</c:v>
                </c:pt>
                <c:pt idx="56">
                  <c:v>2059.4540625958334</c:v>
                </c:pt>
                <c:pt idx="57">
                  <c:v>5837.5241964583329</c:v>
                </c:pt>
                <c:pt idx="58">
                  <c:v>7939.6741671666678</c:v>
                </c:pt>
                <c:pt idx="59">
                  <c:v>6645.684999791667</c:v>
                </c:pt>
              </c:numCache>
            </c:numRef>
          </c:xVal>
          <c:yVal>
            <c:numRef>
              <c:f>'Reflectance mean'!$J$3:$J$62</c:f>
              <c:numCache>
                <c:formatCode>General</c:formatCode>
                <c:ptCount val="60"/>
                <c:pt idx="0">
                  <c:v>0.35668003603603604</c:v>
                </c:pt>
                <c:pt idx="1">
                  <c:v>0.29352493693693693</c:v>
                </c:pt>
                <c:pt idx="2">
                  <c:v>0.60406410810810807</c:v>
                </c:pt>
                <c:pt idx="3">
                  <c:v>0.64687372972972979</c:v>
                </c:pt>
                <c:pt idx="4">
                  <c:v>0.52079762162162169</c:v>
                </c:pt>
                <c:pt idx="5">
                  <c:v>0.50845181981981979</c:v>
                </c:pt>
                <c:pt idx="6">
                  <c:v>0.37835358558558563</c:v>
                </c:pt>
                <c:pt idx="7">
                  <c:v>0.4237416216216216</c:v>
                </c:pt>
                <c:pt idx="8">
                  <c:v>0.62262156396396406</c:v>
                </c:pt>
                <c:pt idx="9">
                  <c:v>0.55671311711711724</c:v>
                </c:pt>
                <c:pt idx="10">
                  <c:v>0.58285592792792795</c:v>
                </c:pt>
                <c:pt idx="11">
                  <c:v>0.5010857657657658</c:v>
                </c:pt>
                <c:pt idx="12">
                  <c:v>0.4125958198198198</c:v>
                </c:pt>
                <c:pt idx="13">
                  <c:v>0.38835690090090097</c:v>
                </c:pt>
                <c:pt idx="14">
                  <c:v>0.56987488288288302</c:v>
                </c:pt>
                <c:pt idx="15">
                  <c:v>0.6620754234234234</c:v>
                </c:pt>
                <c:pt idx="16">
                  <c:v>0.55644090090090104</c:v>
                </c:pt>
                <c:pt idx="17">
                  <c:v>0.53700590990990993</c:v>
                </c:pt>
                <c:pt idx="18">
                  <c:v>0.25971618018018022</c:v>
                </c:pt>
                <c:pt idx="19">
                  <c:v>0.28072313513513514</c:v>
                </c:pt>
                <c:pt idx="20">
                  <c:v>0.59406738738738751</c:v>
                </c:pt>
                <c:pt idx="21">
                  <c:v>0.51760263063063072</c:v>
                </c:pt>
                <c:pt idx="22">
                  <c:v>0.59976255855855864</c:v>
                </c:pt>
                <c:pt idx="23">
                  <c:v>0.76470450450450456</c:v>
                </c:pt>
                <c:pt idx="24">
                  <c:v>0.30320630630630629</c:v>
                </c:pt>
                <c:pt idx="25">
                  <c:v>0.21453030630630629</c:v>
                </c:pt>
                <c:pt idx="26">
                  <c:v>0.45207632432432432</c:v>
                </c:pt>
                <c:pt idx="27">
                  <c:v>0.56896598198198201</c:v>
                </c:pt>
                <c:pt idx="28">
                  <c:v>0.69796965765765773</c:v>
                </c:pt>
                <c:pt idx="29">
                  <c:v>0.58040947747747751</c:v>
                </c:pt>
                <c:pt idx="30">
                  <c:v>0.3516547747747748</c:v>
                </c:pt>
                <c:pt idx="31">
                  <c:v>0.29459131531531535</c:v>
                </c:pt>
                <c:pt idx="32">
                  <c:v>0.50953203603603614</c:v>
                </c:pt>
                <c:pt idx="33">
                  <c:v>0.73833470270270285</c:v>
                </c:pt>
                <c:pt idx="34">
                  <c:v>0.64693383783783798</c:v>
                </c:pt>
                <c:pt idx="35">
                  <c:v>0.60112558558558571</c:v>
                </c:pt>
                <c:pt idx="36">
                  <c:v>0.34912349549549554</c:v>
                </c:pt>
                <c:pt idx="37">
                  <c:v>0.29625949549549552</c:v>
                </c:pt>
                <c:pt idx="38">
                  <c:v>0.58531210810810808</c:v>
                </c:pt>
                <c:pt idx="39">
                  <c:v>0.59897246846846852</c:v>
                </c:pt>
                <c:pt idx="40">
                  <c:v>0.58852493693693708</c:v>
                </c:pt>
                <c:pt idx="41">
                  <c:v>0.47555048648648651</c:v>
                </c:pt>
                <c:pt idx="42">
                  <c:v>0.25389920720720727</c:v>
                </c:pt>
                <c:pt idx="43">
                  <c:v>0.30266702702702708</c:v>
                </c:pt>
                <c:pt idx="44">
                  <c:v>0.68404554954954955</c:v>
                </c:pt>
                <c:pt idx="45">
                  <c:v>0.69534576576576579</c:v>
                </c:pt>
                <c:pt idx="46">
                  <c:v>0.41611628828828839</c:v>
                </c:pt>
                <c:pt idx="47">
                  <c:v>0.55432259459459465</c:v>
                </c:pt>
                <c:pt idx="48">
                  <c:v>0.32617715315315321</c:v>
                </c:pt>
                <c:pt idx="49">
                  <c:v>0.34053034234234236</c:v>
                </c:pt>
                <c:pt idx="50">
                  <c:v>0.58746490090090098</c:v>
                </c:pt>
                <c:pt idx="51">
                  <c:v>0.70599156756756754</c:v>
                </c:pt>
                <c:pt idx="52">
                  <c:v>0.54217765765765769</c:v>
                </c:pt>
                <c:pt idx="53">
                  <c:v>0.63434331531531529</c:v>
                </c:pt>
                <c:pt idx="54">
                  <c:v>0.29124515315315319</c:v>
                </c:pt>
                <c:pt idx="55">
                  <c:v>0.26206634234234238</c:v>
                </c:pt>
                <c:pt idx="56">
                  <c:v>0.73505845045045048</c:v>
                </c:pt>
                <c:pt idx="57">
                  <c:v>0.61025628828828826</c:v>
                </c:pt>
                <c:pt idx="58">
                  <c:v>0.69782486486486495</c:v>
                </c:pt>
                <c:pt idx="59">
                  <c:v>0.72363668468468489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EA-4D19-9EDD-EAD24E859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148816"/>
        <c:axId val="365149144"/>
      </c:scatterChart>
      <c:valAx>
        <c:axId val="36514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count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5149144"/>
        <c:crosses val="autoZero"/>
        <c:crossBetween val="midCat"/>
      </c:valAx>
      <c:valAx>
        <c:axId val="36514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chlorophyll content (ug/ml)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514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450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3840769903762029"/>
                  <c:y val="-0.417871099445902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'Reflectance 12.5 mA'!$B$3:$B$62</c:f>
              <c:numCache>
                <c:formatCode>General</c:formatCode>
                <c:ptCount val="60"/>
                <c:pt idx="0">
                  <c:v>5014.0011903333334</c:v>
                </c:pt>
                <c:pt idx="1">
                  <c:v>7058.6434525000004</c:v>
                </c:pt>
                <c:pt idx="2">
                  <c:v>2652.3123806666667</c:v>
                </c:pt>
                <c:pt idx="3">
                  <c:v>5507.9136906666672</c:v>
                </c:pt>
                <c:pt idx="4">
                  <c:v>4260.2856548333339</c:v>
                </c:pt>
                <c:pt idx="5">
                  <c:v>3785.4530356666669</c:v>
                </c:pt>
                <c:pt idx="6">
                  <c:v>4254.4142858333335</c:v>
                </c:pt>
                <c:pt idx="7">
                  <c:v>6074.4839288333342</c:v>
                </c:pt>
                <c:pt idx="8">
                  <c:v>3541.7982143333334</c:v>
                </c:pt>
                <c:pt idx="9">
                  <c:v>4938.4089283333342</c:v>
                </c:pt>
                <c:pt idx="10">
                  <c:v>5285.5428571666662</c:v>
                </c:pt>
                <c:pt idx="11">
                  <c:v>12263.457738333333</c:v>
                </c:pt>
                <c:pt idx="12">
                  <c:v>4627.9690476666665</c:v>
                </c:pt>
                <c:pt idx="13">
                  <c:v>5651.0255953333326</c:v>
                </c:pt>
                <c:pt idx="14">
                  <c:v>8141.1452380000001</c:v>
                </c:pt>
                <c:pt idx="15">
                  <c:v>3535.9267263333336</c:v>
                </c:pt>
                <c:pt idx="16">
                  <c:v>6233.0089284999995</c:v>
                </c:pt>
                <c:pt idx="17">
                  <c:v>1906.6705358333331</c:v>
                </c:pt>
                <c:pt idx="18">
                  <c:v>15280.517858333335</c:v>
                </c:pt>
                <c:pt idx="19">
                  <c:v>13181.566071666666</c:v>
                </c:pt>
                <c:pt idx="20">
                  <c:v>16553.833928333333</c:v>
                </c:pt>
                <c:pt idx="21">
                  <c:v>8340.0321428333318</c:v>
                </c:pt>
                <c:pt idx="22">
                  <c:v>9814.4357141666678</c:v>
                </c:pt>
                <c:pt idx="23">
                  <c:v>20953.560715</c:v>
                </c:pt>
                <c:pt idx="24">
                  <c:v>4128.9178573333338</c:v>
                </c:pt>
                <c:pt idx="25">
                  <c:v>3246.7707141666669</c:v>
                </c:pt>
                <c:pt idx="26">
                  <c:v>8277.6517855000002</c:v>
                </c:pt>
                <c:pt idx="27">
                  <c:v>4316.0624998333333</c:v>
                </c:pt>
                <c:pt idx="28">
                  <c:v>7642.0940474999998</c:v>
                </c:pt>
                <c:pt idx="29">
                  <c:v>3557.9439285000003</c:v>
                </c:pt>
                <c:pt idx="30">
                  <c:v>5391.9589285000002</c:v>
                </c:pt>
                <c:pt idx="31">
                  <c:v>17250.303571666667</c:v>
                </c:pt>
                <c:pt idx="32">
                  <c:v>7132.0333333333328</c:v>
                </c:pt>
                <c:pt idx="33">
                  <c:v>6194.8446430000004</c:v>
                </c:pt>
                <c:pt idx="34">
                  <c:v>3185.123154833333</c:v>
                </c:pt>
                <c:pt idx="35">
                  <c:v>1325.4222026666666</c:v>
                </c:pt>
                <c:pt idx="36">
                  <c:v>4503.2071428333329</c:v>
                </c:pt>
                <c:pt idx="37">
                  <c:v>6836.2726191666661</c:v>
                </c:pt>
                <c:pt idx="38">
                  <c:v>3595.3732144999999</c:v>
                </c:pt>
                <c:pt idx="39">
                  <c:v>3519.7813098333331</c:v>
                </c:pt>
                <c:pt idx="40">
                  <c:v>2788.8174404999995</c:v>
                </c:pt>
                <c:pt idx="41">
                  <c:v>5481.4946428333324</c:v>
                </c:pt>
                <c:pt idx="42">
                  <c:v>5697.9952379999995</c:v>
                </c:pt>
                <c:pt idx="43">
                  <c:v>3926.3613095000001</c:v>
                </c:pt>
                <c:pt idx="44">
                  <c:v>2313.2507143333332</c:v>
                </c:pt>
                <c:pt idx="45">
                  <c:v>5151.2392854999998</c:v>
                </c:pt>
                <c:pt idx="46">
                  <c:v>3412.6320834999992</c:v>
                </c:pt>
                <c:pt idx="47">
                  <c:v>6255.7571429999998</c:v>
                </c:pt>
                <c:pt idx="48">
                  <c:v>2270.6846426666671</c:v>
                </c:pt>
                <c:pt idx="49">
                  <c:v>3180.7198213333336</c:v>
                </c:pt>
                <c:pt idx="50">
                  <c:v>7071.1196429999991</c:v>
                </c:pt>
                <c:pt idx="51">
                  <c:v>2901.8380358333329</c:v>
                </c:pt>
                <c:pt idx="52">
                  <c:v>4547.9732140000006</c:v>
                </c:pt>
                <c:pt idx="53">
                  <c:v>4533.2969045</c:v>
                </c:pt>
                <c:pt idx="54">
                  <c:v>4734.3839284999995</c:v>
                </c:pt>
                <c:pt idx="55">
                  <c:v>2790.2851190000001</c:v>
                </c:pt>
                <c:pt idx="56">
                  <c:v>2948.0736310000007</c:v>
                </c:pt>
                <c:pt idx="57">
                  <c:v>6769.4875000000002</c:v>
                </c:pt>
                <c:pt idx="58">
                  <c:v>6660.1374999999998</c:v>
                </c:pt>
                <c:pt idx="59">
                  <c:v>9325.6589286666676</c:v>
                </c:pt>
              </c:numCache>
            </c:numRef>
          </c:xVal>
          <c:yVal>
            <c:numRef>
              <c:f>'Reflectance 12.5 mA'!$A$3:$A$62</c:f>
              <c:numCache>
                <c:formatCode>General</c:formatCode>
                <c:ptCount val="60"/>
                <c:pt idx="0">
                  <c:v>0.35668003603603604</c:v>
                </c:pt>
                <c:pt idx="1">
                  <c:v>0.29352493693693693</c:v>
                </c:pt>
                <c:pt idx="2">
                  <c:v>0.60406410810810807</c:v>
                </c:pt>
                <c:pt idx="3">
                  <c:v>0.64687372972972979</c:v>
                </c:pt>
                <c:pt idx="4">
                  <c:v>0.52079762162162169</c:v>
                </c:pt>
                <c:pt idx="5">
                  <c:v>0.50845181981981979</c:v>
                </c:pt>
                <c:pt idx="6">
                  <c:v>0.37835358558558563</c:v>
                </c:pt>
                <c:pt idx="7">
                  <c:v>0.4237416216216216</c:v>
                </c:pt>
                <c:pt idx="8">
                  <c:v>0.62262156396396406</c:v>
                </c:pt>
                <c:pt idx="9">
                  <c:v>0.55671311711711724</c:v>
                </c:pt>
                <c:pt idx="10">
                  <c:v>0.58285592792792795</c:v>
                </c:pt>
                <c:pt idx="11">
                  <c:v>0.5010857657657658</c:v>
                </c:pt>
                <c:pt idx="12">
                  <c:v>0.4125958198198198</c:v>
                </c:pt>
                <c:pt idx="13">
                  <c:v>0.38835690090090097</c:v>
                </c:pt>
                <c:pt idx="14">
                  <c:v>0.56987488288288302</c:v>
                </c:pt>
                <c:pt idx="15">
                  <c:v>0.6620754234234234</c:v>
                </c:pt>
                <c:pt idx="16">
                  <c:v>0.55644090090090104</c:v>
                </c:pt>
                <c:pt idx="17">
                  <c:v>0.53700590990990993</c:v>
                </c:pt>
                <c:pt idx="18">
                  <c:v>0.25971618018018022</c:v>
                </c:pt>
                <c:pt idx="19">
                  <c:v>0.28072313513513514</c:v>
                </c:pt>
                <c:pt idx="20">
                  <c:v>0.59406738738738751</c:v>
                </c:pt>
                <c:pt idx="21">
                  <c:v>0.51760263063063072</c:v>
                </c:pt>
                <c:pt idx="22">
                  <c:v>0.59976255855855864</c:v>
                </c:pt>
                <c:pt idx="23">
                  <c:v>0.76470450450450456</c:v>
                </c:pt>
                <c:pt idx="24">
                  <c:v>0.30320630630630629</c:v>
                </c:pt>
                <c:pt idx="25">
                  <c:v>0.21453030630630629</c:v>
                </c:pt>
                <c:pt idx="26">
                  <c:v>0.45207632432432432</c:v>
                </c:pt>
                <c:pt idx="27">
                  <c:v>0.56896598198198201</c:v>
                </c:pt>
                <c:pt idx="28">
                  <c:v>0.69796965765765773</c:v>
                </c:pt>
                <c:pt idx="29">
                  <c:v>0.58040947747747751</c:v>
                </c:pt>
                <c:pt idx="30">
                  <c:v>0.3516547747747748</c:v>
                </c:pt>
                <c:pt idx="31">
                  <c:v>0.29459131531531535</c:v>
                </c:pt>
                <c:pt idx="32">
                  <c:v>0.50953203603603614</c:v>
                </c:pt>
                <c:pt idx="33">
                  <c:v>0.73833470270270285</c:v>
                </c:pt>
                <c:pt idx="34">
                  <c:v>0.64693383783783798</c:v>
                </c:pt>
                <c:pt idx="35">
                  <c:v>0.60112558558558571</c:v>
                </c:pt>
                <c:pt idx="36">
                  <c:v>0.34912349549549554</c:v>
                </c:pt>
                <c:pt idx="37">
                  <c:v>0.29625949549549552</c:v>
                </c:pt>
                <c:pt idx="38">
                  <c:v>0.58531210810810808</c:v>
                </c:pt>
                <c:pt idx="39">
                  <c:v>0.59897246846846852</c:v>
                </c:pt>
                <c:pt idx="40">
                  <c:v>0.58852493693693708</c:v>
                </c:pt>
                <c:pt idx="41">
                  <c:v>0.47555048648648651</c:v>
                </c:pt>
                <c:pt idx="42">
                  <c:v>0.25389920720720727</c:v>
                </c:pt>
                <c:pt idx="43">
                  <c:v>0.30266702702702708</c:v>
                </c:pt>
                <c:pt idx="44">
                  <c:v>0.68404554954954955</c:v>
                </c:pt>
                <c:pt idx="45">
                  <c:v>0.69534576576576579</c:v>
                </c:pt>
                <c:pt idx="46">
                  <c:v>0.41611628828828839</c:v>
                </c:pt>
                <c:pt idx="47">
                  <c:v>0.55432259459459465</c:v>
                </c:pt>
                <c:pt idx="48">
                  <c:v>0.32617715315315321</c:v>
                </c:pt>
                <c:pt idx="49">
                  <c:v>0.34053034234234236</c:v>
                </c:pt>
                <c:pt idx="50">
                  <c:v>0.58746490090090098</c:v>
                </c:pt>
                <c:pt idx="51">
                  <c:v>0.70599156756756754</c:v>
                </c:pt>
                <c:pt idx="52">
                  <c:v>0.54217765765765769</c:v>
                </c:pt>
                <c:pt idx="53">
                  <c:v>0.63434331531531529</c:v>
                </c:pt>
                <c:pt idx="54">
                  <c:v>0.29124515315315319</c:v>
                </c:pt>
                <c:pt idx="55">
                  <c:v>0.26206634234234238</c:v>
                </c:pt>
                <c:pt idx="56">
                  <c:v>0.73505845045045048</c:v>
                </c:pt>
                <c:pt idx="57">
                  <c:v>0.61025628828828826</c:v>
                </c:pt>
                <c:pt idx="58">
                  <c:v>0.69782486486486495</c:v>
                </c:pt>
                <c:pt idx="59">
                  <c:v>0.72363668468468489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10-4315-9379-C4C8C2C13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148816"/>
        <c:axId val="365149144"/>
      </c:scatterChart>
      <c:valAx>
        <c:axId val="36514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count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5149144"/>
        <c:crosses val="autoZero"/>
        <c:crossBetween val="midCat"/>
      </c:valAx>
      <c:valAx>
        <c:axId val="36514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chlorophyll content (ug/ml)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514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3840769903762029"/>
                  <c:y val="-0.417871099445902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'Reflectance 12.5 mA'!$C$3:$C$62</c:f>
              <c:numCache>
                <c:formatCode>General</c:formatCode>
                <c:ptCount val="60"/>
                <c:pt idx="0">
                  <c:v>3089.8100596666668</c:v>
                </c:pt>
                <c:pt idx="1">
                  <c:v>3677.2990474999992</c:v>
                </c:pt>
                <c:pt idx="2">
                  <c:v>1733.165119</c:v>
                </c:pt>
                <c:pt idx="3">
                  <c:v>1761.0013095000002</c:v>
                </c:pt>
                <c:pt idx="4">
                  <c:v>2772.6250593333334</c:v>
                </c:pt>
                <c:pt idx="5">
                  <c:v>2014.4564879999998</c:v>
                </c:pt>
                <c:pt idx="6">
                  <c:v>4327.7851191666668</c:v>
                </c:pt>
                <c:pt idx="7">
                  <c:v>3807.6898811666665</c:v>
                </c:pt>
                <c:pt idx="8">
                  <c:v>2504.5188691666667</c:v>
                </c:pt>
                <c:pt idx="9">
                  <c:v>4452.3148810000012</c:v>
                </c:pt>
                <c:pt idx="10">
                  <c:v>1588.8567860000001</c:v>
                </c:pt>
                <c:pt idx="11">
                  <c:v>8031.4547618333336</c:v>
                </c:pt>
                <c:pt idx="12">
                  <c:v>5560.632738166667</c:v>
                </c:pt>
                <c:pt idx="13">
                  <c:v>3087.6124404999996</c:v>
                </c:pt>
                <c:pt idx="14">
                  <c:v>4167.3615476666673</c:v>
                </c:pt>
                <c:pt idx="15">
                  <c:v>2120.6732738333335</c:v>
                </c:pt>
                <c:pt idx="16">
                  <c:v>5129.1732141666671</c:v>
                </c:pt>
                <c:pt idx="17">
                  <c:v>2012.2589883333333</c:v>
                </c:pt>
                <c:pt idx="18">
                  <c:v>8506.1345238333342</c:v>
                </c:pt>
                <c:pt idx="19">
                  <c:v>11410.614881666666</c:v>
                </c:pt>
                <c:pt idx="20">
                  <c:v>8504.6696429999993</c:v>
                </c:pt>
                <c:pt idx="21">
                  <c:v>7432.2452379999995</c:v>
                </c:pt>
                <c:pt idx="22">
                  <c:v>3760.8071428333337</c:v>
                </c:pt>
                <c:pt idx="23">
                  <c:v>13211.904761666667</c:v>
                </c:pt>
                <c:pt idx="24">
                  <c:v>2963.0823808333334</c:v>
                </c:pt>
                <c:pt idx="25">
                  <c:v>3098.6003573333328</c:v>
                </c:pt>
                <c:pt idx="26">
                  <c:v>4798.0690476666668</c:v>
                </c:pt>
                <c:pt idx="27">
                  <c:v>3116.1811308333331</c:v>
                </c:pt>
                <c:pt idx="28">
                  <c:v>5750.3571428333335</c:v>
                </c:pt>
                <c:pt idx="29">
                  <c:v>1336.1341669999999</c:v>
                </c:pt>
                <c:pt idx="30">
                  <c:v>3577.6744641666669</c:v>
                </c:pt>
                <c:pt idx="31">
                  <c:v>8485.6232143333327</c:v>
                </c:pt>
                <c:pt idx="32">
                  <c:v>6741.4696426666669</c:v>
                </c:pt>
                <c:pt idx="33">
                  <c:v>3198.956904666667</c:v>
                </c:pt>
                <c:pt idx="34">
                  <c:v>712.7513690666666</c:v>
                </c:pt>
                <c:pt idx="35">
                  <c:v>998.43797606666669</c:v>
                </c:pt>
                <c:pt idx="36">
                  <c:v>2039.3625595000003</c:v>
                </c:pt>
                <c:pt idx="37">
                  <c:v>4781.9535715000002</c:v>
                </c:pt>
                <c:pt idx="38">
                  <c:v>3202.6196426666666</c:v>
                </c:pt>
                <c:pt idx="39">
                  <c:v>991.84511903333339</c:v>
                </c:pt>
                <c:pt idx="40">
                  <c:v>2318.4563094999999</c:v>
                </c:pt>
                <c:pt idx="41">
                  <c:v>2923.5258333333331</c:v>
                </c:pt>
                <c:pt idx="42">
                  <c:v>3291.9881549999996</c:v>
                </c:pt>
                <c:pt idx="43">
                  <c:v>4480.8839286666671</c:v>
                </c:pt>
                <c:pt idx="44">
                  <c:v>961.07886903333349</c:v>
                </c:pt>
                <c:pt idx="45">
                  <c:v>1133.9559523333335</c:v>
                </c:pt>
                <c:pt idx="46">
                  <c:v>2645.8970833333333</c:v>
                </c:pt>
                <c:pt idx="47">
                  <c:v>1859.8927974999999</c:v>
                </c:pt>
                <c:pt idx="48">
                  <c:v>3976.1714284999998</c:v>
                </c:pt>
                <c:pt idx="49">
                  <c:v>2864.9233929999996</c:v>
                </c:pt>
                <c:pt idx="50">
                  <c:v>1999.8059524999999</c:v>
                </c:pt>
                <c:pt idx="51">
                  <c:v>2841.4825000000001</c:v>
                </c:pt>
                <c:pt idx="52">
                  <c:v>1480.4424405000002</c:v>
                </c:pt>
                <c:pt idx="53">
                  <c:v>1216.7316670166667</c:v>
                </c:pt>
                <c:pt idx="54">
                  <c:v>3860.4303571666665</c:v>
                </c:pt>
                <c:pt idx="55">
                  <c:v>2264.9816070000002</c:v>
                </c:pt>
                <c:pt idx="56">
                  <c:v>985.25232145000007</c:v>
                </c:pt>
                <c:pt idx="57">
                  <c:v>2855.4005356666671</c:v>
                </c:pt>
                <c:pt idx="58">
                  <c:v>4792.2089284999993</c:v>
                </c:pt>
                <c:pt idx="59">
                  <c:v>4052.3547618333337</c:v>
                </c:pt>
              </c:numCache>
            </c:numRef>
          </c:xVal>
          <c:yVal>
            <c:numRef>
              <c:f>'Reflectance 12.5 mA'!$A$3:$A$62</c:f>
              <c:numCache>
                <c:formatCode>General</c:formatCode>
                <c:ptCount val="60"/>
                <c:pt idx="0">
                  <c:v>0.35668003603603604</c:v>
                </c:pt>
                <c:pt idx="1">
                  <c:v>0.29352493693693693</c:v>
                </c:pt>
                <c:pt idx="2">
                  <c:v>0.60406410810810807</c:v>
                </c:pt>
                <c:pt idx="3">
                  <c:v>0.64687372972972979</c:v>
                </c:pt>
                <c:pt idx="4">
                  <c:v>0.52079762162162169</c:v>
                </c:pt>
                <c:pt idx="5">
                  <c:v>0.50845181981981979</c:v>
                </c:pt>
                <c:pt idx="6">
                  <c:v>0.37835358558558563</c:v>
                </c:pt>
                <c:pt idx="7">
                  <c:v>0.4237416216216216</c:v>
                </c:pt>
                <c:pt idx="8">
                  <c:v>0.62262156396396406</c:v>
                </c:pt>
                <c:pt idx="9">
                  <c:v>0.55671311711711724</c:v>
                </c:pt>
                <c:pt idx="10">
                  <c:v>0.58285592792792795</c:v>
                </c:pt>
                <c:pt idx="11">
                  <c:v>0.5010857657657658</c:v>
                </c:pt>
                <c:pt idx="12">
                  <c:v>0.4125958198198198</c:v>
                </c:pt>
                <c:pt idx="13">
                  <c:v>0.38835690090090097</c:v>
                </c:pt>
                <c:pt idx="14">
                  <c:v>0.56987488288288302</c:v>
                </c:pt>
                <c:pt idx="15">
                  <c:v>0.6620754234234234</c:v>
                </c:pt>
                <c:pt idx="16">
                  <c:v>0.55644090090090104</c:v>
                </c:pt>
                <c:pt idx="17">
                  <c:v>0.53700590990990993</c:v>
                </c:pt>
                <c:pt idx="18">
                  <c:v>0.25971618018018022</c:v>
                </c:pt>
                <c:pt idx="19">
                  <c:v>0.28072313513513514</c:v>
                </c:pt>
                <c:pt idx="20">
                  <c:v>0.59406738738738751</c:v>
                </c:pt>
                <c:pt idx="21">
                  <c:v>0.51760263063063072</c:v>
                </c:pt>
                <c:pt idx="22">
                  <c:v>0.59976255855855864</c:v>
                </c:pt>
                <c:pt idx="23">
                  <c:v>0.76470450450450456</c:v>
                </c:pt>
                <c:pt idx="24">
                  <c:v>0.30320630630630629</c:v>
                </c:pt>
                <c:pt idx="25">
                  <c:v>0.21453030630630629</c:v>
                </c:pt>
                <c:pt idx="26">
                  <c:v>0.45207632432432432</c:v>
                </c:pt>
                <c:pt idx="27">
                  <c:v>0.56896598198198201</c:v>
                </c:pt>
                <c:pt idx="28">
                  <c:v>0.69796965765765773</c:v>
                </c:pt>
                <c:pt idx="29">
                  <c:v>0.58040947747747751</c:v>
                </c:pt>
                <c:pt idx="30">
                  <c:v>0.3516547747747748</c:v>
                </c:pt>
                <c:pt idx="31">
                  <c:v>0.29459131531531535</c:v>
                </c:pt>
                <c:pt idx="32">
                  <c:v>0.50953203603603614</c:v>
                </c:pt>
                <c:pt idx="33">
                  <c:v>0.73833470270270285</c:v>
                </c:pt>
                <c:pt idx="34">
                  <c:v>0.64693383783783798</c:v>
                </c:pt>
                <c:pt idx="35">
                  <c:v>0.60112558558558571</c:v>
                </c:pt>
                <c:pt idx="36">
                  <c:v>0.34912349549549554</c:v>
                </c:pt>
                <c:pt idx="37">
                  <c:v>0.29625949549549552</c:v>
                </c:pt>
                <c:pt idx="38">
                  <c:v>0.58531210810810808</c:v>
                </c:pt>
                <c:pt idx="39">
                  <c:v>0.59897246846846852</c:v>
                </c:pt>
                <c:pt idx="40">
                  <c:v>0.58852493693693708</c:v>
                </c:pt>
                <c:pt idx="41">
                  <c:v>0.47555048648648651</c:v>
                </c:pt>
                <c:pt idx="42">
                  <c:v>0.25389920720720727</c:v>
                </c:pt>
                <c:pt idx="43">
                  <c:v>0.30266702702702708</c:v>
                </c:pt>
                <c:pt idx="44">
                  <c:v>0.68404554954954955</c:v>
                </c:pt>
                <c:pt idx="45">
                  <c:v>0.69534576576576579</c:v>
                </c:pt>
                <c:pt idx="46">
                  <c:v>0.41611628828828839</c:v>
                </c:pt>
                <c:pt idx="47">
                  <c:v>0.55432259459459465</c:v>
                </c:pt>
                <c:pt idx="48">
                  <c:v>0.32617715315315321</c:v>
                </c:pt>
                <c:pt idx="49">
                  <c:v>0.34053034234234236</c:v>
                </c:pt>
                <c:pt idx="50">
                  <c:v>0.58746490090090098</c:v>
                </c:pt>
                <c:pt idx="51">
                  <c:v>0.70599156756756754</c:v>
                </c:pt>
                <c:pt idx="52">
                  <c:v>0.54217765765765769</c:v>
                </c:pt>
                <c:pt idx="53">
                  <c:v>0.63434331531531529</c:v>
                </c:pt>
                <c:pt idx="54">
                  <c:v>0.29124515315315319</c:v>
                </c:pt>
                <c:pt idx="55">
                  <c:v>0.26206634234234238</c:v>
                </c:pt>
                <c:pt idx="56">
                  <c:v>0.73505845045045048</c:v>
                </c:pt>
                <c:pt idx="57">
                  <c:v>0.61025628828828826</c:v>
                </c:pt>
                <c:pt idx="58">
                  <c:v>0.69782486486486495</c:v>
                </c:pt>
                <c:pt idx="59">
                  <c:v>0.72363668468468489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76-461A-BAF4-205E183AA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148816"/>
        <c:axId val="365149144"/>
      </c:scatterChart>
      <c:valAx>
        <c:axId val="36514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count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5149144"/>
        <c:crosses val="autoZero"/>
        <c:crossBetween val="midCat"/>
      </c:valAx>
      <c:valAx>
        <c:axId val="36514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chlorophyll content (ug/ml)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514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550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3840769903762029"/>
                  <c:y val="-0.417871099445902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'Reflectance 12.5 mA'!$D$3:$D$62</c:f>
              <c:numCache>
                <c:formatCode>General</c:formatCode>
                <c:ptCount val="60"/>
                <c:pt idx="0">
                  <c:v>8305.5511903333336</c:v>
                </c:pt>
                <c:pt idx="1">
                  <c:v>8754.8380953333344</c:v>
                </c:pt>
                <c:pt idx="2">
                  <c:v>3856.8786905000002</c:v>
                </c:pt>
                <c:pt idx="3">
                  <c:v>3387.1391664999996</c:v>
                </c:pt>
                <c:pt idx="4">
                  <c:v>5742.4345236666668</c:v>
                </c:pt>
                <c:pt idx="5">
                  <c:v>4437.4561903333333</c:v>
                </c:pt>
                <c:pt idx="6">
                  <c:v>6098.6982141666667</c:v>
                </c:pt>
                <c:pt idx="7">
                  <c:v>6308.4976190000007</c:v>
                </c:pt>
                <c:pt idx="8">
                  <c:v>4973.1708331666669</c:v>
                </c:pt>
                <c:pt idx="9">
                  <c:v>8048.9095238333348</c:v>
                </c:pt>
                <c:pt idx="10">
                  <c:v>4200.6071430000002</c:v>
                </c:pt>
                <c:pt idx="11">
                  <c:v>20686.355950000001</c:v>
                </c:pt>
                <c:pt idx="12">
                  <c:v>8265.3059521666655</c:v>
                </c:pt>
                <c:pt idx="13">
                  <c:v>7627.3315476666676</c:v>
                </c:pt>
                <c:pt idx="14">
                  <c:v>8281.7988089999999</c:v>
                </c:pt>
                <c:pt idx="15">
                  <c:v>5003.5184523333328</c:v>
                </c:pt>
                <c:pt idx="16">
                  <c:v>8008.0053573333344</c:v>
                </c:pt>
                <c:pt idx="17">
                  <c:v>5326.1351189999996</c:v>
                </c:pt>
                <c:pt idx="18">
                  <c:v>19329.257740000001</c:v>
                </c:pt>
                <c:pt idx="19">
                  <c:v>26937.454164999999</c:v>
                </c:pt>
                <c:pt idx="20">
                  <c:v>16278.588096666666</c:v>
                </c:pt>
                <c:pt idx="21">
                  <c:v>16374.251786666666</c:v>
                </c:pt>
                <c:pt idx="22">
                  <c:v>10771.683333333334</c:v>
                </c:pt>
                <c:pt idx="23">
                  <c:v>19901.258333333331</c:v>
                </c:pt>
                <c:pt idx="24">
                  <c:v>8854.4595239999999</c:v>
                </c:pt>
                <c:pt idx="25">
                  <c:v>9526.7416668333335</c:v>
                </c:pt>
                <c:pt idx="26">
                  <c:v>8700.7386905000003</c:v>
                </c:pt>
                <c:pt idx="27">
                  <c:v>7514.5142856666671</c:v>
                </c:pt>
                <c:pt idx="28">
                  <c:v>8264.6464288333318</c:v>
                </c:pt>
                <c:pt idx="29">
                  <c:v>3214.2855953333333</c:v>
                </c:pt>
                <c:pt idx="30">
                  <c:v>7227.5250000000005</c:v>
                </c:pt>
                <c:pt idx="31">
                  <c:v>19690.798809999997</c:v>
                </c:pt>
                <c:pt idx="32">
                  <c:v>10984.122023333335</c:v>
                </c:pt>
                <c:pt idx="33">
                  <c:v>5841.396428666666</c:v>
                </c:pt>
                <c:pt idx="34">
                  <c:v>1900.7299998333331</c:v>
                </c:pt>
                <c:pt idx="35">
                  <c:v>3057.9255355</c:v>
                </c:pt>
                <c:pt idx="36">
                  <c:v>8426.2839283333324</c:v>
                </c:pt>
                <c:pt idx="37">
                  <c:v>12038.396426666666</c:v>
                </c:pt>
                <c:pt idx="38">
                  <c:v>5094.5636905000001</c:v>
                </c:pt>
                <c:pt idx="39">
                  <c:v>2694.405178333333</c:v>
                </c:pt>
                <c:pt idx="40">
                  <c:v>5572.2208334999996</c:v>
                </c:pt>
                <c:pt idx="41">
                  <c:v>5948.9351188333339</c:v>
                </c:pt>
                <c:pt idx="42">
                  <c:v>8580.6648810000006</c:v>
                </c:pt>
                <c:pt idx="43">
                  <c:v>8524.5857143333324</c:v>
                </c:pt>
                <c:pt idx="44">
                  <c:v>2805.2427383333329</c:v>
                </c:pt>
                <c:pt idx="45">
                  <c:v>2627.1110715</c:v>
                </c:pt>
                <c:pt idx="46">
                  <c:v>6466.8357143333333</c:v>
                </c:pt>
                <c:pt idx="47">
                  <c:v>4506.7297618333332</c:v>
                </c:pt>
                <c:pt idx="48">
                  <c:v>9168.4994048333338</c:v>
                </c:pt>
                <c:pt idx="49">
                  <c:v>7049.3934523333328</c:v>
                </c:pt>
                <c:pt idx="50">
                  <c:v>5177.0321428333336</c:v>
                </c:pt>
                <c:pt idx="51">
                  <c:v>5713.4059523333344</c:v>
                </c:pt>
                <c:pt idx="52">
                  <c:v>3889.8666666666668</c:v>
                </c:pt>
                <c:pt idx="53">
                  <c:v>2825.6948214999998</c:v>
                </c:pt>
                <c:pt idx="54">
                  <c:v>9304.4071428333336</c:v>
                </c:pt>
                <c:pt idx="55">
                  <c:v>7397.7392858333333</c:v>
                </c:pt>
                <c:pt idx="56">
                  <c:v>2972.8182143333329</c:v>
                </c:pt>
                <c:pt idx="57">
                  <c:v>6001.0547619999998</c:v>
                </c:pt>
                <c:pt idx="58">
                  <c:v>9042.4869046666663</c:v>
                </c:pt>
                <c:pt idx="59">
                  <c:v>7691.985714166668</c:v>
                </c:pt>
              </c:numCache>
            </c:numRef>
          </c:xVal>
          <c:yVal>
            <c:numRef>
              <c:f>'Reflectance 12.5 mA'!$A$3:$A$62</c:f>
              <c:numCache>
                <c:formatCode>General</c:formatCode>
                <c:ptCount val="60"/>
                <c:pt idx="0">
                  <c:v>0.35668003603603604</c:v>
                </c:pt>
                <c:pt idx="1">
                  <c:v>0.29352493693693693</c:v>
                </c:pt>
                <c:pt idx="2">
                  <c:v>0.60406410810810807</c:v>
                </c:pt>
                <c:pt idx="3">
                  <c:v>0.64687372972972979</c:v>
                </c:pt>
                <c:pt idx="4">
                  <c:v>0.52079762162162169</c:v>
                </c:pt>
                <c:pt idx="5">
                  <c:v>0.50845181981981979</c:v>
                </c:pt>
                <c:pt idx="6">
                  <c:v>0.37835358558558563</c:v>
                </c:pt>
                <c:pt idx="7">
                  <c:v>0.4237416216216216</c:v>
                </c:pt>
                <c:pt idx="8">
                  <c:v>0.62262156396396406</c:v>
                </c:pt>
                <c:pt idx="9">
                  <c:v>0.55671311711711724</c:v>
                </c:pt>
                <c:pt idx="10">
                  <c:v>0.58285592792792795</c:v>
                </c:pt>
                <c:pt idx="11">
                  <c:v>0.5010857657657658</c:v>
                </c:pt>
                <c:pt idx="12">
                  <c:v>0.4125958198198198</c:v>
                </c:pt>
                <c:pt idx="13">
                  <c:v>0.38835690090090097</c:v>
                </c:pt>
                <c:pt idx="14">
                  <c:v>0.56987488288288302</c:v>
                </c:pt>
                <c:pt idx="15">
                  <c:v>0.6620754234234234</c:v>
                </c:pt>
                <c:pt idx="16">
                  <c:v>0.55644090090090104</c:v>
                </c:pt>
                <c:pt idx="17">
                  <c:v>0.53700590990990993</c:v>
                </c:pt>
                <c:pt idx="18">
                  <c:v>0.25971618018018022</c:v>
                </c:pt>
                <c:pt idx="19">
                  <c:v>0.28072313513513514</c:v>
                </c:pt>
                <c:pt idx="20">
                  <c:v>0.59406738738738751</c:v>
                </c:pt>
                <c:pt idx="21">
                  <c:v>0.51760263063063072</c:v>
                </c:pt>
                <c:pt idx="22">
                  <c:v>0.59976255855855864</c:v>
                </c:pt>
                <c:pt idx="23">
                  <c:v>0.76470450450450456</c:v>
                </c:pt>
                <c:pt idx="24">
                  <c:v>0.30320630630630629</c:v>
                </c:pt>
                <c:pt idx="25">
                  <c:v>0.21453030630630629</c:v>
                </c:pt>
                <c:pt idx="26">
                  <c:v>0.45207632432432432</c:v>
                </c:pt>
                <c:pt idx="27">
                  <c:v>0.56896598198198201</c:v>
                </c:pt>
                <c:pt idx="28">
                  <c:v>0.69796965765765773</c:v>
                </c:pt>
                <c:pt idx="29">
                  <c:v>0.58040947747747751</c:v>
                </c:pt>
                <c:pt idx="30">
                  <c:v>0.3516547747747748</c:v>
                </c:pt>
                <c:pt idx="31">
                  <c:v>0.29459131531531535</c:v>
                </c:pt>
                <c:pt idx="32">
                  <c:v>0.50953203603603614</c:v>
                </c:pt>
                <c:pt idx="33">
                  <c:v>0.73833470270270285</c:v>
                </c:pt>
                <c:pt idx="34">
                  <c:v>0.64693383783783798</c:v>
                </c:pt>
                <c:pt idx="35">
                  <c:v>0.60112558558558571</c:v>
                </c:pt>
                <c:pt idx="36">
                  <c:v>0.34912349549549554</c:v>
                </c:pt>
                <c:pt idx="37">
                  <c:v>0.29625949549549552</c:v>
                </c:pt>
                <c:pt idx="38">
                  <c:v>0.58531210810810808</c:v>
                </c:pt>
                <c:pt idx="39">
                  <c:v>0.59897246846846852</c:v>
                </c:pt>
                <c:pt idx="40">
                  <c:v>0.58852493693693708</c:v>
                </c:pt>
                <c:pt idx="41">
                  <c:v>0.47555048648648651</c:v>
                </c:pt>
                <c:pt idx="42">
                  <c:v>0.25389920720720727</c:v>
                </c:pt>
                <c:pt idx="43">
                  <c:v>0.30266702702702708</c:v>
                </c:pt>
                <c:pt idx="44">
                  <c:v>0.68404554954954955</c:v>
                </c:pt>
                <c:pt idx="45">
                  <c:v>0.69534576576576579</c:v>
                </c:pt>
                <c:pt idx="46">
                  <c:v>0.41611628828828839</c:v>
                </c:pt>
                <c:pt idx="47">
                  <c:v>0.55432259459459465</c:v>
                </c:pt>
                <c:pt idx="48">
                  <c:v>0.32617715315315321</c:v>
                </c:pt>
                <c:pt idx="49">
                  <c:v>0.34053034234234236</c:v>
                </c:pt>
                <c:pt idx="50">
                  <c:v>0.58746490090090098</c:v>
                </c:pt>
                <c:pt idx="51">
                  <c:v>0.70599156756756754</c:v>
                </c:pt>
                <c:pt idx="52">
                  <c:v>0.54217765765765769</c:v>
                </c:pt>
                <c:pt idx="53">
                  <c:v>0.63434331531531529</c:v>
                </c:pt>
                <c:pt idx="54">
                  <c:v>0.29124515315315319</c:v>
                </c:pt>
                <c:pt idx="55">
                  <c:v>0.26206634234234238</c:v>
                </c:pt>
                <c:pt idx="56">
                  <c:v>0.73505845045045048</c:v>
                </c:pt>
                <c:pt idx="57">
                  <c:v>0.61025628828828826</c:v>
                </c:pt>
                <c:pt idx="58">
                  <c:v>0.69782486486486495</c:v>
                </c:pt>
                <c:pt idx="59">
                  <c:v>0.72363668468468489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D3-4CE8-94F3-6BF998BF6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148816"/>
        <c:axId val="365149144"/>
      </c:scatterChart>
      <c:valAx>
        <c:axId val="36514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count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5149144"/>
        <c:crosses val="autoZero"/>
        <c:crossBetween val="midCat"/>
      </c:valAx>
      <c:valAx>
        <c:axId val="36514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chlorophyll content (ug/ml)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514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500</a:t>
            </a:r>
            <a:r>
              <a:rPr lang="en-US" baseline="0"/>
              <a:t>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63014698162729654"/>
                  <c:y val="-0.283093467483231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'mean R-1'!$V$3:$V$62</c:f>
              <c:numCache>
                <c:formatCode>General</c:formatCode>
                <c:ptCount val="60"/>
                <c:pt idx="0">
                  <c:v>-3.9695256599391953</c:v>
                </c:pt>
                <c:pt idx="1">
                  <c:v>-4.0394882092074846</c:v>
                </c:pt>
                <c:pt idx="2">
                  <c:v>-3.7157010642508266</c:v>
                </c:pt>
                <c:pt idx="3">
                  <c:v>-3.7139066550536617</c:v>
                </c:pt>
                <c:pt idx="4">
                  <c:v>-3.9202226799454709</c:v>
                </c:pt>
                <c:pt idx="5">
                  <c:v>-3.7840210094268993</c:v>
                </c:pt>
                <c:pt idx="6">
                  <c:v>-4.0986839678651545</c:v>
                </c:pt>
                <c:pt idx="7">
                  <c:v>-4.0263279959259117</c:v>
                </c:pt>
                <c:pt idx="8">
                  <c:v>-3.7606067854235188</c:v>
                </c:pt>
                <c:pt idx="9">
                  <c:v>-4.1138767514084851</c:v>
                </c:pt>
                <c:pt idx="10">
                  <c:v>-3.6376234826718026</c:v>
                </c:pt>
                <c:pt idx="11">
                  <c:v>-4.3740680339360543</c:v>
                </c:pt>
                <c:pt idx="12">
                  <c:v>-4.214825968814143</c:v>
                </c:pt>
                <c:pt idx="13">
                  <c:v>-3.962724279801213</c:v>
                </c:pt>
                <c:pt idx="14">
                  <c:v>-4.0907544710274442</c:v>
                </c:pt>
                <c:pt idx="15">
                  <c:v>-3.7999040310673986</c:v>
                </c:pt>
                <c:pt idx="16">
                  <c:v>-4.2019199236597755</c:v>
                </c:pt>
                <c:pt idx="17">
                  <c:v>-3.7769675228887412</c:v>
                </c:pt>
                <c:pt idx="18">
                  <c:v>-4.3720467287441922</c:v>
                </c:pt>
                <c:pt idx="19">
                  <c:v>-4.2831720830851792</c:v>
                </c:pt>
                <c:pt idx="20">
                  <c:v>-4.3633838616800746</c:v>
                </c:pt>
                <c:pt idx="21">
                  <c:v>-4.334293775471183</c:v>
                </c:pt>
                <c:pt idx="22">
                  <c:v>-3.9974850563990336</c:v>
                </c:pt>
                <c:pt idx="23">
                  <c:v>-4.588079684227413</c:v>
                </c:pt>
                <c:pt idx="24">
                  <c:v>-3.9336601905493942</c:v>
                </c:pt>
                <c:pt idx="25">
                  <c:v>-3.9589293214764325</c:v>
                </c:pt>
                <c:pt idx="26">
                  <c:v>-4.1417291248226809</c:v>
                </c:pt>
                <c:pt idx="27">
                  <c:v>-3.9568700353672748</c:v>
                </c:pt>
                <c:pt idx="28">
                  <c:v>-4.2281785988656209</c:v>
                </c:pt>
                <c:pt idx="29">
                  <c:v>-3.5969575328299044</c:v>
                </c:pt>
                <c:pt idx="30">
                  <c:v>-3.9969247513232822</c:v>
                </c:pt>
                <c:pt idx="31">
                  <c:v>-4.389270002947546</c:v>
                </c:pt>
                <c:pt idx="32">
                  <c:v>-4.2558221019870954</c:v>
                </c:pt>
                <c:pt idx="33">
                  <c:v>-3.9551714540722487</c:v>
                </c:pt>
                <c:pt idx="34">
                  <c:v>-3.294738899922641</c:v>
                </c:pt>
                <c:pt idx="35">
                  <c:v>-3.4465758191312759</c:v>
                </c:pt>
                <c:pt idx="36">
                  <c:v>-3.6520022048500875</c:v>
                </c:pt>
                <c:pt idx="37">
                  <c:v>-4.1041059334634244</c:v>
                </c:pt>
                <c:pt idx="38">
                  <c:v>-3.9378099667041511</c:v>
                </c:pt>
                <c:pt idx="39">
                  <c:v>-3.4076506380798386</c:v>
                </c:pt>
                <c:pt idx="40">
                  <c:v>-3.7766750037966297</c:v>
                </c:pt>
                <c:pt idx="41">
                  <c:v>-3.8590983517831998</c:v>
                </c:pt>
                <c:pt idx="42">
                  <c:v>-3.9630621405392614</c:v>
                </c:pt>
                <c:pt idx="43">
                  <c:v>-4.1238812566640277</c:v>
                </c:pt>
                <c:pt idx="44">
                  <c:v>-3.4557784348303127</c:v>
                </c:pt>
                <c:pt idx="45">
                  <c:v>-3.5281491332261354</c:v>
                </c:pt>
                <c:pt idx="46">
                  <c:v>-3.898037795668698</c:v>
                </c:pt>
                <c:pt idx="47">
                  <c:v>-3.7456245008276903</c:v>
                </c:pt>
                <c:pt idx="48">
                  <c:v>-4.0369828401936196</c:v>
                </c:pt>
                <c:pt idx="49">
                  <c:v>-3.9575107723837495</c:v>
                </c:pt>
                <c:pt idx="50">
                  <c:v>-3.7634818313506551</c:v>
                </c:pt>
                <c:pt idx="51">
                  <c:v>-3.8874700443475634</c:v>
                </c:pt>
                <c:pt idx="52">
                  <c:v>-3.6223541286835448</c:v>
                </c:pt>
                <c:pt idx="53">
                  <c:v>-3.2832093676637162</c:v>
                </c:pt>
                <c:pt idx="54">
                  <c:v>-3.9733564085472661</c:v>
                </c:pt>
                <c:pt idx="55">
                  <c:v>-3.7453958686609155</c:v>
                </c:pt>
                <c:pt idx="56">
                  <c:v>-3.3710934071122871</c:v>
                </c:pt>
                <c:pt idx="57">
                  <c:v>-3.8294501109685792</c:v>
                </c:pt>
                <c:pt idx="58">
                  <c:v>-4.1509896652511582</c:v>
                </c:pt>
                <c:pt idx="59">
                  <c:v>-3.9529790291826989</c:v>
                </c:pt>
              </c:numCache>
            </c:numRef>
          </c:xVal>
          <c:yVal>
            <c:numRef>
              <c:f>'mean R-1'!$K$3:$K$62</c:f>
              <c:numCache>
                <c:formatCode>General</c:formatCode>
                <c:ptCount val="60"/>
                <c:pt idx="0">
                  <c:v>-0.44772119815260664</c:v>
                </c:pt>
                <c:pt idx="1">
                  <c:v>-0.53235499658313223</c:v>
                </c:pt>
                <c:pt idx="2">
                  <c:v>-0.2189169681335911</c:v>
                </c:pt>
                <c:pt idx="3">
                  <c:v>-0.18918048568913012</c:v>
                </c:pt>
                <c:pt idx="4">
                  <c:v>-0.28333100777120884</c:v>
                </c:pt>
                <c:pt idx="5">
                  <c:v>-0.29375019392656754</c:v>
                </c:pt>
                <c:pt idx="6">
                  <c:v>-0.42210214595000051</c:v>
                </c:pt>
                <c:pt idx="7">
                  <c:v>-0.37289887573746205</c:v>
                </c:pt>
                <c:pt idx="8">
                  <c:v>-0.20577584197605508</c:v>
                </c:pt>
                <c:pt idx="9">
                  <c:v>-0.25436854584867491</c:v>
                </c:pt>
                <c:pt idx="10">
                  <c:v>-0.23443878218497172</c:v>
                </c:pt>
                <c:pt idx="11">
                  <c:v>-0.3000879339910783</c:v>
                </c:pt>
                <c:pt idx="12">
                  <c:v>-0.38447517635894585</c:v>
                </c:pt>
                <c:pt idx="13">
                  <c:v>-0.41076897325296796</c:v>
                </c:pt>
                <c:pt idx="14">
                  <c:v>-0.24422048404345417</c:v>
                </c:pt>
                <c:pt idx="15">
                  <c:v>-0.17909253305160985</c:v>
                </c:pt>
                <c:pt idx="16">
                  <c:v>-0.25458095491521976</c:v>
                </c:pt>
                <c:pt idx="17">
                  <c:v>-0.27002093473407746</c:v>
                </c:pt>
                <c:pt idx="18">
                  <c:v>-0.58550099321214555</c:v>
                </c:pt>
                <c:pt idx="19">
                  <c:v>-0.55172179453514769</c:v>
                </c:pt>
                <c:pt idx="20">
                  <c:v>-0.22616428850272438</c:v>
                </c:pt>
                <c:pt idx="21">
                  <c:v>-0.28600352510314342</c:v>
                </c:pt>
                <c:pt idx="22">
                  <c:v>-0.22202064947838127</c:v>
                </c:pt>
                <c:pt idx="23">
                  <c:v>-0.1165063515847221</c:v>
                </c:pt>
                <c:pt idx="24">
                  <c:v>-0.51826177017208142</c:v>
                </c:pt>
                <c:pt idx="25">
                  <c:v>-0.66851134715349569</c:v>
                </c:pt>
                <c:pt idx="26">
                  <c:v>-0.34478823679349024</c:v>
                </c:pt>
                <c:pt idx="27">
                  <c:v>-0.24491369894615839</c:v>
                </c:pt>
                <c:pt idx="28">
                  <c:v>-0.15616345674398999</c:v>
                </c:pt>
                <c:pt idx="29">
                  <c:v>-0.23626550460341691</c:v>
                </c:pt>
                <c:pt idx="30">
                  <c:v>-0.45388348135235551</c:v>
                </c:pt>
                <c:pt idx="31">
                  <c:v>-0.53078006050163951</c:v>
                </c:pt>
                <c:pt idx="32">
                  <c:v>-0.29282850520754122</c:v>
                </c:pt>
                <c:pt idx="33">
                  <c:v>-0.13174671868561783</c:v>
                </c:pt>
                <c:pt idx="34">
                  <c:v>-0.18914013251707859</c:v>
                </c:pt>
                <c:pt idx="35">
                  <c:v>-0.22103478685061345</c:v>
                </c:pt>
                <c:pt idx="36">
                  <c:v>-0.45702092282523754</c:v>
                </c:pt>
                <c:pt idx="37">
                  <c:v>-0.52832772106552328</c:v>
                </c:pt>
                <c:pt idx="38">
                  <c:v>-0.23261249172359977</c:v>
                </c:pt>
                <c:pt idx="39">
                  <c:v>-0.22259313932523428</c:v>
                </c:pt>
                <c:pt idx="40">
                  <c:v>-0.23023513053565159</c:v>
                </c:pt>
                <c:pt idx="41">
                  <c:v>-0.32280336970749013</c:v>
                </c:pt>
                <c:pt idx="42">
                  <c:v>-0.5953386551958828</c:v>
                </c:pt>
                <c:pt idx="43">
                  <c:v>-0.51903488912008766</c:v>
                </c:pt>
                <c:pt idx="44">
                  <c:v>-0.16491497831002405</c:v>
                </c:pt>
                <c:pt idx="45">
                  <c:v>-0.15779918559290917</c:v>
                </c:pt>
                <c:pt idx="46">
                  <c:v>-0.38078528402615319</c:v>
                </c:pt>
                <c:pt idx="47">
                  <c:v>-0.25623741888586454</c:v>
                </c:pt>
                <c:pt idx="48">
                  <c:v>-0.48654646207871399</c:v>
                </c:pt>
                <c:pt idx="49">
                  <c:v>-0.46784418500009278</c:v>
                </c:pt>
                <c:pt idx="50">
                  <c:v>-0.23101807595055687</c:v>
                </c:pt>
                <c:pt idx="51">
                  <c:v>-0.15120048617304743</c:v>
                </c:pt>
                <c:pt idx="52">
                  <c:v>-0.26585838302243792</c:v>
                </c:pt>
                <c:pt idx="53">
                  <c:v>-0.19767563235132121</c:v>
                </c:pt>
                <c:pt idx="54">
                  <c:v>-0.53574129335255216</c:v>
                </c:pt>
                <c:pt idx="55">
                  <c:v>-0.58158875270322707</c:v>
                </c:pt>
                <c:pt idx="56">
                  <c:v>-0.13367812527118361</c:v>
                </c:pt>
                <c:pt idx="57">
                  <c:v>-0.2144877367697107</c:v>
                </c:pt>
                <c:pt idx="58">
                  <c:v>-0.15625355985034289</c:v>
                </c:pt>
                <c:pt idx="59">
                  <c:v>-0.14047942474162162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30-4552-928F-8C71ADF21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996136"/>
        <c:axId val="451995808"/>
      </c:scatterChart>
      <c:valAx>
        <c:axId val="45199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reciprocal reflectance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1995808"/>
        <c:crosses val="autoZero"/>
        <c:crossBetween val="midCat"/>
      </c:valAx>
      <c:valAx>
        <c:axId val="4519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chlorophyll content(ug/ml)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1996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570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3840769903762029"/>
                  <c:y val="-0.417871099445902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'Reflectance 12.5 mA'!$E$3:$E$62</c:f>
              <c:numCache>
                <c:formatCode>General</c:formatCode>
                <c:ptCount val="60"/>
                <c:pt idx="0">
                  <c:v>7648.7125000000005</c:v>
                </c:pt>
                <c:pt idx="1">
                  <c:v>8596.4732143333331</c:v>
                </c:pt>
                <c:pt idx="2">
                  <c:v>3808.2732143333337</c:v>
                </c:pt>
                <c:pt idx="3">
                  <c:v>3573.9181548333331</c:v>
                </c:pt>
                <c:pt idx="4">
                  <c:v>5515.3898808333333</c:v>
                </c:pt>
                <c:pt idx="5">
                  <c:v>4217.8201784999992</c:v>
                </c:pt>
                <c:pt idx="6">
                  <c:v>6544.1404761666663</c:v>
                </c:pt>
                <c:pt idx="7">
                  <c:v>5843.9476191666663</c:v>
                </c:pt>
                <c:pt idx="8">
                  <c:v>4861.1482141666665</c:v>
                </c:pt>
                <c:pt idx="9">
                  <c:v>8132.3577379999997</c:v>
                </c:pt>
                <c:pt idx="10">
                  <c:v>3815.1642856666672</c:v>
                </c:pt>
                <c:pt idx="11">
                  <c:v>18638.711308333332</c:v>
                </c:pt>
                <c:pt idx="12">
                  <c:v>8499.9738093333344</c:v>
                </c:pt>
                <c:pt idx="13">
                  <c:v>7265.0130953333328</c:v>
                </c:pt>
                <c:pt idx="14">
                  <c:v>8203.5833333333339</c:v>
                </c:pt>
                <c:pt idx="15">
                  <c:v>4746.2684524999995</c:v>
                </c:pt>
                <c:pt idx="16">
                  <c:v>8138.6767854999998</c:v>
                </c:pt>
                <c:pt idx="17">
                  <c:v>4728.4607143333333</c:v>
                </c:pt>
                <c:pt idx="18">
                  <c:v>18832.857738333336</c:v>
                </c:pt>
                <c:pt idx="19">
                  <c:v>24856.592263333336</c:v>
                </c:pt>
                <c:pt idx="20">
                  <c:v>15842.530951666669</c:v>
                </c:pt>
                <c:pt idx="21">
                  <c:v>14694.880356666668</c:v>
                </c:pt>
                <c:pt idx="22">
                  <c:v>9863.0255953333326</c:v>
                </c:pt>
                <c:pt idx="23">
                  <c:v>22126.469645000001</c:v>
                </c:pt>
                <c:pt idx="24">
                  <c:v>8011.7333335000003</c:v>
                </c:pt>
                <c:pt idx="25">
                  <c:v>8706.7577381666651</c:v>
                </c:pt>
                <c:pt idx="26">
                  <c:v>8948.0059525000015</c:v>
                </c:pt>
                <c:pt idx="27">
                  <c:v>6844.5523809999986</c:v>
                </c:pt>
                <c:pt idx="28">
                  <c:v>8352.9267856666665</c:v>
                </c:pt>
                <c:pt idx="29">
                  <c:v>2870.2775000000001</c:v>
                </c:pt>
                <c:pt idx="30">
                  <c:v>7722.2363096666659</c:v>
                </c:pt>
                <c:pt idx="31">
                  <c:v>18793.798213333332</c:v>
                </c:pt>
                <c:pt idx="32">
                  <c:v>11307.06785833333</c:v>
                </c:pt>
                <c:pt idx="33">
                  <c:v>6294.2773809999999</c:v>
                </c:pt>
                <c:pt idx="34">
                  <c:v>1739.8580953333333</c:v>
                </c:pt>
                <c:pt idx="35">
                  <c:v>2660.0470833333334</c:v>
                </c:pt>
                <c:pt idx="36">
                  <c:v>6591.2410713333329</c:v>
                </c:pt>
                <c:pt idx="37">
                  <c:v>10823.997616666667</c:v>
                </c:pt>
                <c:pt idx="38">
                  <c:v>5657.8410715</c:v>
                </c:pt>
                <c:pt idx="39">
                  <c:v>2535.4022023333332</c:v>
                </c:pt>
                <c:pt idx="40">
                  <c:v>4620.4761905000005</c:v>
                </c:pt>
                <c:pt idx="41">
                  <c:v>5576.2767858333345</c:v>
                </c:pt>
                <c:pt idx="42">
                  <c:v>8088.1291664999999</c:v>
                </c:pt>
                <c:pt idx="43">
                  <c:v>8599.3458335000014</c:v>
                </c:pt>
                <c:pt idx="44">
                  <c:v>2178.699761833333</c:v>
                </c:pt>
                <c:pt idx="45">
                  <c:v>2620.4134526666671</c:v>
                </c:pt>
                <c:pt idx="46">
                  <c:v>5779.0398811666673</c:v>
                </c:pt>
                <c:pt idx="47">
                  <c:v>4265.4952380000004</c:v>
                </c:pt>
                <c:pt idx="48">
                  <c:v>8910.6696426666676</c:v>
                </c:pt>
                <c:pt idx="49">
                  <c:v>6821.5773808333333</c:v>
                </c:pt>
                <c:pt idx="50">
                  <c:v>4861.7226190000001</c:v>
                </c:pt>
                <c:pt idx="51">
                  <c:v>5910.5785714999993</c:v>
                </c:pt>
                <c:pt idx="52">
                  <c:v>3612.9773808333334</c:v>
                </c:pt>
                <c:pt idx="53">
                  <c:v>2685.8951783333328</c:v>
                </c:pt>
                <c:pt idx="54">
                  <c:v>8722.2672620000012</c:v>
                </c:pt>
                <c:pt idx="55">
                  <c:v>6296.0005951666681</c:v>
                </c:pt>
                <c:pt idx="56">
                  <c:v>2420.5222026666665</c:v>
                </c:pt>
                <c:pt idx="57">
                  <c:v>5943.3196426666664</c:v>
                </c:pt>
                <c:pt idx="58">
                  <c:v>8801.5333333333328</c:v>
                </c:pt>
                <c:pt idx="59">
                  <c:v>8094.4476189999996</c:v>
                </c:pt>
              </c:numCache>
            </c:numRef>
          </c:xVal>
          <c:yVal>
            <c:numRef>
              <c:f>'Reflectance 12.5 mA'!$A$3:$A$62</c:f>
              <c:numCache>
                <c:formatCode>General</c:formatCode>
                <c:ptCount val="60"/>
                <c:pt idx="0">
                  <c:v>0.35668003603603604</c:v>
                </c:pt>
                <c:pt idx="1">
                  <c:v>0.29352493693693693</c:v>
                </c:pt>
                <c:pt idx="2">
                  <c:v>0.60406410810810807</c:v>
                </c:pt>
                <c:pt idx="3">
                  <c:v>0.64687372972972979</c:v>
                </c:pt>
                <c:pt idx="4">
                  <c:v>0.52079762162162169</c:v>
                </c:pt>
                <c:pt idx="5">
                  <c:v>0.50845181981981979</c:v>
                </c:pt>
                <c:pt idx="6">
                  <c:v>0.37835358558558563</c:v>
                </c:pt>
                <c:pt idx="7">
                  <c:v>0.4237416216216216</c:v>
                </c:pt>
                <c:pt idx="8">
                  <c:v>0.62262156396396406</c:v>
                </c:pt>
                <c:pt idx="9">
                  <c:v>0.55671311711711724</c:v>
                </c:pt>
                <c:pt idx="10">
                  <c:v>0.58285592792792795</c:v>
                </c:pt>
                <c:pt idx="11">
                  <c:v>0.5010857657657658</c:v>
                </c:pt>
                <c:pt idx="12">
                  <c:v>0.4125958198198198</c:v>
                </c:pt>
                <c:pt idx="13">
                  <c:v>0.38835690090090097</c:v>
                </c:pt>
                <c:pt idx="14">
                  <c:v>0.56987488288288302</c:v>
                </c:pt>
                <c:pt idx="15">
                  <c:v>0.6620754234234234</c:v>
                </c:pt>
                <c:pt idx="16">
                  <c:v>0.55644090090090104</c:v>
                </c:pt>
                <c:pt idx="17">
                  <c:v>0.53700590990990993</c:v>
                </c:pt>
                <c:pt idx="18">
                  <c:v>0.25971618018018022</c:v>
                </c:pt>
                <c:pt idx="19">
                  <c:v>0.28072313513513514</c:v>
                </c:pt>
                <c:pt idx="20">
                  <c:v>0.59406738738738751</c:v>
                </c:pt>
                <c:pt idx="21">
                  <c:v>0.51760263063063072</c:v>
                </c:pt>
                <c:pt idx="22">
                  <c:v>0.59976255855855864</c:v>
                </c:pt>
                <c:pt idx="23">
                  <c:v>0.76470450450450456</c:v>
                </c:pt>
                <c:pt idx="24">
                  <c:v>0.30320630630630629</c:v>
                </c:pt>
                <c:pt idx="25">
                  <c:v>0.21453030630630629</c:v>
                </c:pt>
                <c:pt idx="26">
                  <c:v>0.45207632432432432</c:v>
                </c:pt>
                <c:pt idx="27">
                  <c:v>0.56896598198198201</c:v>
                </c:pt>
                <c:pt idx="28">
                  <c:v>0.69796965765765773</c:v>
                </c:pt>
                <c:pt idx="29">
                  <c:v>0.58040947747747751</c:v>
                </c:pt>
                <c:pt idx="30">
                  <c:v>0.3516547747747748</c:v>
                </c:pt>
                <c:pt idx="31">
                  <c:v>0.29459131531531535</c:v>
                </c:pt>
                <c:pt idx="32">
                  <c:v>0.50953203603603614</c:v>
                </c:pt>
                <c:pt idx="33">
                  <c:v>0.73833470270270285</c:v>
                </c:pt>
                <c:pt idx="34">
                  <c:v>0.64693383783783798</c:v>
                </c:pt>
                <c:pt idx="35">
                  <c:v>0.60112558558558571</c:v>
                </c:pt>
                <c:pt idx="36">
                  <c:v>0.34912349549549554</c:v>
                </c:pt>
                <c:pt idx="37">
                  <c:v>0.29625949549549552</c:v>
                </c:pt>
                <c:pt idx="38">
                  <c:v>0.58531210810810808</c:v>
                </c:pt>
                <c:pt idx="39">
                  <c:v>0.59897246846846852</c:v>
                </c:pt>
                <c:pt idx="40">
                  <c:v>0.58852493693693708</c:v>
                </c:pt>
                <c:pt idx="41">
                  <c:v>0.47555048648648651</c:v>
                </c:pt>
                <c:pt idx="42">
                  <c:v>0.25389920720720727</c:v>
                </c:pt>
                <c:pt idx="43">
                  <c:v>0.30266702702702708</c:v>
                </c:pt>
                <c:pt idx="44">
                  <c:v>0.68404554954954955</c:v>
                </c:pt>
                <c:pt idx="45">
                  <c:v>0.69534576576576579</c:v>
                </c:pt>
                <c:pt idx="46">
                  <c:v>0.41611628828828839</c:v>
                </c:pt>
                <c:pt idx="47">
                  <c:v>0.55432259459459465</c:v>
                </c:pt>
                <c:pt idx="48">
                  <c:v>0.32617715315315321</c:v>
                </c:pt>
                <c:pt idx="49">
                  <c:v>0.34053034234234236</c:v>
                </c:pt>
                <c:pt idx="50">
                  <c:v>0.58746490090090098</c:v>
                </c:pt>
                <c:pt idx="51">
                  <c:v>0.70599156756756754</c:v>
                </c:pt>
                <c:pt idx="52">
                  <c:v>0.54217765765765769</c:v>
                </c:pt>
                <c:pt idx="53">
                  <c:v>0.63434331531531529</c:v>
                </c:pt>
                <c:pt idx="54">
                  <c:v>0.29124515315315319</c:v>
                </c:pt>
                <c:pt idx="55">
                  <c:v>0.26206634234234238</c:v>
                </c:pt>
                <c:pt idx="56">
                  <c:v>0.73505845045045048</c:v>
                </c:pt>
                <c:pt idx="57">
                  <c:v>0.61025628828828826</c:v>
                </c:pt>
                <c:pt idx="58">
                  <c:v>0.69782486486486495</c:v>
                </c:pt>
                <c:pt idx="59">
                  <c:v>0.72363668468468489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17-4EF7-96D3-B30712FC9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148816"/>
        <c:axId val="365149144"/>
      </c:scatterChart>
      <c:valAx>
        <c:axId val="36514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count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5149144"/>
        <c:crosses val="autoZero"/>
        <c:crossBetween val="midCat"/>
      </c:valAx>
      <c:valAx>
        <c:axId val="36514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chlorophyll content (ug/ml)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514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600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3840769903762029"/>
                  <c:y val="-0.417871099445902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'Reflectance 12.5 mA'!$F$3:$F$62</c:f>
              <c:numCache>
                <c:formatCode>General</c:formatCode>
                <c:ptCount val="60"/>
                <c:pt idx="0">
                  <c:v>7650.5315476666665</c:v>
                </c:pt>
                <c:pt idx="1">
                  <c:v>7447.8928569999998</c:v>
                </c:pt>
                <c:pt idx="2">
                  <c:v>2739.7811904999999</c:v>
                </c:pt>
                <c:pt idx="3">
                  <c:v>4618.6410713333325</c:v>
                </c:pt>
                <c:pt idx="4">
                  <c:v>4664.2646428333346</c:v>
                </c:pt>
                <c:pt idx="5">
                  <c:v>4770.9174998333337</c:v>
                </c:pt>
                <c:pt idx="6">
                  <c:v>4906.0107143333344</c:v>
                </c:pt>
                <c:pt idx="7">
                  <c:v>6294.2684523333328</c:v>
                </c:pt>
                <c:pt idx="8">
                  <c:v>3575.2245834999994</c:v>
                </c:pt>
                <c:pt idx="9">
                  <c:v>5012.069642833334</c:v>
                </c:pt>
                <c:pt idx="10">
                  <c:v>4876.3845238333333</c:v>
                </c:pt>
                <c:pt idx="11">
                  <c:v>14161.66012</c:v>
                </c:pt>
                <c:pt idx="12">
                  <c:v>5281.0708331666674</c:v>
                </c:pt>
                <c:pt idx="13">
                  <c:v>7145.7101190000003</c:v>
                </c:pt>
                <c:pt idx="14">
                  <c:v>6630.2238095000002</c:v>
                </c:pt>
                <c:pt idx="15">
                  <c:v>3824.0804761666664</c:v>
                </c:pt>
                <c:pt idx="16">
                  <c:v>5476.0077379999993</c:v>
                </c:pt>
                <c:pt idx="17">
                  <c:v>3359.5501784999997</c:v>
                </c:pt>
                <c:pt idx="18">
                  <c:v>19926.813691666666</c:v>
                </c:pt>
                <c:pt idx="19">
                  <c:v>17887.976191666665</c:v>
                </c:pt>
                <c:pt idx="20">
                  <c:v>12971.301191666667</c:v>
                </c:pt>
                <c:pt idx="21">
                  <c:v>10089.908335</c:v>
                </c:pt>
                <c:pt idx="22">
                  <c:v>9070.7863094999993</c:v>
                </c:pt>
                <c:pt idx="23">
                  <c:v>16471.27619</c:v>
                </c:pt>
                <c:pt idx="24">
                  <c:v>6595.2654763333339</c:v>
                </c:pt>
                <c:pt idx="25">
                  <c:v>7101.2720236666673</c:v>
                </c:pt>
                <c:pt idx="26">
                  <c:v>8351.4744046666656</c:v>
                </c:pt>
                <c:pt idx="27">
                  <c:v>5211.7464286666673</c:v>
                </c:pt>
                <c:pt idx="28">
                  <c:v>6546.6791666666659</c:v>
                </c:pt>
                <c:pt idx="29">
                  <c:v>2854.728869</c:v>
                </c:pt>
                <c:pt idx="30">
                  <c:v>5855.8083333333334</c:v>
                </c:pt>
                <c:pt idx="31">
                  <c:v>17688.891070000001</c:v>
                </c:pt>
                <c:pt idx="32">
                  <c:v>6677.0315476666665</c:v>
                </c:pt>
                <c:pt idx="33">
                  <c:v>4812.9851189999999</c:v>
                </c:pt>
                <c:pt idx="34">
                  <c:v>3126.1000000000004</c:v>
                </c:pt>
                <c:pt idx="35">
                  <c:v>1886.5621430000001</c:v>
                </c:pt>
                <c:pt idx="36">
                  <c:v>7152.2279759999992</c:v>
                </c:pt>
                <c:pt idx="37">
                  <c:v>9542.4261905000003</c:v>
                </c:pt>
                <c:pt idx="38">
                  <c:v>3687.2101189999998</c:v>
                </c:pt>
                <c:pt idx="39">
                  <c:v>2848.8036905000004</c:v>
                </c:pt>
                <c:pt idx="40">
                  <c:v>4250.6904761666665</c:v>
                </c:pt>
                <c:pt idx="41">
                  <c:v>5233.6696429999993</c:v>
                </c:pt>
                <c:pt idx="42">
                  <c:v>6543.1238096666666</c:v>
                </c:pt>
                <c:pt idx="43">
                  <c:v>5233.0773808333333</c:v>
                </c:pt>
                <c:pt idx="44">
                  <c:v>2381.3107139999997</c:v>
                </c:pt>
                <c:pt idx="45">
                  <c:v>4030.8672621666665</c:v>
                </c:pt>
                <c:pt idx="46">
                  <c:v>4455.1071430000002</c:v>
                </c:pt>
                <c:pt idx="47">
                  <c:v>5800.1125000000002</c:v>
                </c:pt>
                <c:pt idx="48">
                  <c:v>3976.3571429999997</c:v>
                </c:pt>
                <c:pt idx="49">
                  <c:v>5409.6458334999998</c:v>
                </c:pt>
                <c:pt idx="50">
                  <c:v>7285.544047833333</c:v>
                </c:pt>
                <c:pt idx="51">
                  <c:v>3657.5845238333332</c:v>
                </c:pt>
                <c:pt idx="52">
                  <c:v>4684.4101191666668</c:v>
                </c:pt>
                <c:pt idx="53">
                  <c:v>3422.3566664999998</c:v>
                </c:pt>
                <c:pt idx="54">
                  <c:v>6175.7660713333344</c:v>
                </c:pt>
                <c:pt idx="55">
                  <c:v>5887.2119048333334</c:v>
                </c:pt>
                <c:pt idx="56">
                  <c:v>3543.2295240000003</c:v>
                </c:pt>
                <c:pt idx="57">
                  <c:v>5544.7392854999998</c:v>
                </c:pt>
                <c:pt idx="58">
                  <c:v>6585.1922619999996</c:v>
                </c:pt>
                <c:pt idx="59">
                  <c:v>7984.1166666666659</c:v>
                </c:pt>
              </c:numCache>
            </c:numRef>
          </c:xVal>
          <c:yVal>
            <c:numRef>
              <c:f>'Reflectance 12.5 mA'!$A$3:$A$62</c:f>
              <c:numCache>
                <c:formatCode>General</c:formatCode>
                <c:ptCount val="60"/>
                <c:pt idx="0">
                  <c:v>0.35668003603603604</c:v>
                </c:pt>
                <c:pt idx="1">
                  <c:v>0.29352493693693693</c:v>
                </c:pt>
                <c:pt idx="2">
                  <c:v>0.60406410810810807</c:v>
                </c:pt>
                <c:pt idx="3">
                  <c:v>0.64687372972972979</c:v>
                </c:pt>
                <c:pt idx="4">
                  <c:v>0.52079762162162169</c:v>
                </c:pt>
                <c:pt idx="5">
                  <c:v>0.50845181981981979</c:v>
                </c:pt>
                <c:pt idx="6">
                  <c:v>0.37835358558558563</c:v>
                </c:pt>
                <c:pt idx="7">
                  <c:v>0.4237416216216216</c:v>
                </c:pt>
                <c:pt idx="8">
                  <c:v>0.62262156396396406</c:v>
                </c:pt>
                <c:pt idx="9">
                  <c:v>0.55671311711711724</c:v>
                </c:pt>
                <c:pt idx="10">
                  <c:v>0.58285592792792795</c:v>
                </c:pt>
                <c:pt idx="11">
                  <c:v>0.5010857657657658</c:v>
                </c:pt>
                <c:pt idx="12">
                  <c:v>0.4125958198198198</c:v>
                </c:pt>
                <c:pt idx="13">
                  <c:v>0.38835690090090097</c:v>
                </c:pt>
                <c:pt idx="14">
                  <c:v>0.56987488288288302</c:v>
                </c:pt>
                <c:pt idx="15">
                  <c:v>0.6620754234234234</c:v>
                </c:pt>
                <c:pt idx="16">
                  <c:v>0.55644090090090104</c:v>
                </c:pt>
                <c:pt idx="17">
                  <c:v>0.53700590990990993</c:v>
                </c:pt>
                <c:pt idx="18">
                  <c:v>0.25971618018018022</c:v>
                </c:pt>
                <c:pt idx="19">
                  <c:v>0.28072313513513514</c:v>
                </c:pt>
                <c:pt idx="20">
                  <c:v>0.59406738738738751</c:v>
                </c:pt>
                <c:pt idx="21">
                  <c:v>0.51760263063063072</c:v>
                </c:pt>
                <c:pt idx="22">
                  <c:v>0.59976255855855864</c:v>
                </c:pt>
                <c:pt idx="23">
                  <c:v>0.76470450450450456</c:v>
                </c:pt>
                <c:pt idx="24">
                  <c:v>0.30320630630630629</c:v>
                </c:pt>
                <c:pt idx="25">
                  <c:v>0.21453030630630629</c:v>
                </c:pt>
                <c:pt idx="26">
                  <c:v>0.45207632432432432</c:v>
                </c:pt>
                <c:pt idx="27">
                  <c:v>0.56896598198198201</c:v>
                </c:pt>
                <c:pt idx="28">
                  <c:v>0.69796965765765773</c:v>
                </c:pt>
                <c:pt idx="29">
                  <c:v>0.58040947747747751</c:v>
                </c:pt>
                <c:pt idx="30">
                  <c:v>0.3516547747747748</c:v>
                </c:pt>
                <c:pt idx="31">
                  <c:v>0.29459131531531535</c:v>
                </c:pt>
                <c:pt idx="32">
                  <c:v>0.50953203603603614</c:v>
                </c:pt>
                <c:pt idx="33">
                  <c:v>0.73833470270270285</c:v>
                </c:pt>
                <c:pt idx="34">
                  <c:v>0.64693383783783798</c:v>
                </c:pt>
                <c:pt idx="35">
                  <c:v>0.60112558558558571</c:v>
                </c:pt>
                <c:pt idx="36">
                  <c:v>0.34912349549549554</c:v>
                </c:pt>
                <c:pt idx="37">
                  <c:v>0.29625949549549552</c:v>
                </c:pt>
                <c:pt idx="38">
                  <c:v>0.58531210810810808</c:v>
                </c:pt>
                <c:pt idx="39">
                  <c:v>0.59897246846846852</c:v>
                </c:pt>
                <c:pt idx="40">
                  <c:v>0.58852493693693708</c:v>
                </c:pt>
                <c:pt idx="41">
                  <c:v>0.47555048648648651</c:v>
                </c:pt>
                <c:pt idx="42">
                  <c:v>0.25389920720720727</c:v>
                </c:pt>
                <c:pt idx="43">
                  <c:v>0.30266702702702708</c:v>
                </c:pt>
                <c:pt idx="44">
                  <c:v>0.68404554954954955</c:v>
                </c:pt>
                <c:pt idx="45">
                  <c:v>0.69534576576576579</c:v>
                </c:pt>
                <c:pt idx="46">
                  <c:v>0.41611628828828839</c:v>
                </c:pt>
                <c:pt idx="47">
                  <c:v>0.55432259459459465</c:v>
                </c:pt>
                <c:pt idx="48">
                  <c:v>0.32617715315315321</c:v>
                </c:pt>
                <c:pt idx="49">
                  <c:v>0.34053034234234236</c:v>
                </c:pt>
                <c:pt idx="50">
                  <c:v>0.58746490090090098</c:v>
                </c:pt>
                <c:pt idx="51">
                  <c:v>0.70599156756756754</c:v>
                </c:pt>
                <c:pt idx="52">
                  <c:v>0.54217765765765769</c:v>
                </c:pt>
                <c:pt idx="53">
                  <c:v>0.63434331531531529</c:v>
                </c:pt>
                <c:pt idx="54">
                  <c:v>0.29124515315315319</c:v>
                </c:pt>
                <c:pt idx="55">
                  <c:v>0.26206634234234238</c:v>
                </c:pt>
                <c:pt idx="56">
                  <c:v>0.73505845045045048</c:v>
                </c:pt>
                <c:pt idx="57">
                  <c:v>0.61025628828828826</c:v>
                </c:pt>
                <c:pt idx="58">
                  <c:v>0.69782486486486495</c:v>
                </c:pt>
                <c:pt idx="59">
                  <c:v>0.72363668468468489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A7-4651-9CA6-649F89160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148816"/>
        <c:axId val="365149144"/>
      </c:scatterChart>
      <c:valAx>
        <c:axId val="36514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count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5149144"/>
        <c:crosses val="autoZero"/>
        <c:crossBetween val="midCat"/>
      </c:valAx>
      <c:valAx>
        <c:axId val="36514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chlorophyll content (ug/ml)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514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650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3840769903762029"/>
                  <c:y val="-0.417871099445902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'Reflectance 12.5 mA'!$G$3:$G$62</c:f>
              <c:numCache>
                <c:formatCode>General</c:formatCode>
                <c:ptCount val="60"/>
                <c:pt idx="0">
                  <c:v>2715.0462499999999</c:v>
                </c:pt>
                <c:pt idx="1">
                  <c:v>3795.702143</c:v>
                </c:pt>
                <c:pt idx="2">
                  <c:v>1261.3482142333335</c:v>
                </c:pt>
                <c:pt idx="3">
                  <c:v>1960.8019643333337</c:v>
                </c:pt>
                <c:pt idx="4">
                  <c:v>2046.4848808333336</c:v>
                </c:pt>
                <c:pt idx="5">
                  <c:v>1523.0605357833331</c:v>
                </c:pt>
                <c:pt idx="6">
                  <c:v>3779.9642856666665</c:v>
                </c:pt>
                <c:pt idx="7">
                  <c:v>3578.8717856666663</c:v>
                </c:pt>
                <c:pt idx="8">
                  <c:v>1570.2736906666669</c:v>
                </c:pt>
                <c:pt idx="9">
                  <c:v>1882.6963096666668</c:v>
                </c:pt>
                <c:pt idx="10">
                  <c:v>1983.5341073333329</c:v>
                </c:pt>
                <c:pt idx="11">
                  <c:v>5225.5017858333331</c:v>
                </c:pt>
                <c:pt idx="12">
                  <c:v>2208.5251190000004</c:v>
                </c:pt>
                <c:pt idx="13">
                  <c:v>2562.3321426666666</c:v>
                </c:pt>
                <c:pt idx="14">
                  <c:v>2771.0024405000004</c:v>
                </c:pt>
                <c:pt idx="15">
                  <c:v>1310.3100000000002</c:v>
                </c:pt>
                <c:pt idx="16">
                  <c:v>2409.6181548333329</c:v>
                </c:pt>
                <c:pt idx="17">
                  <c:v>818.94380951666665</c:v>
                </c:pt>
                <c:pt idx="18">
                  <c:v>6514.8291664999997</c:v>
                </c:pt>
                <c:pt idx="19">
                  <c:v>6325.9761905000005</c:v>
                </c:pt>
                <c:pt idx="20">
                  <c:v>5839.2738094999995</c:v>
                </c:pt>
                <c:pt idx="21">
                  <c:v>3123.6436906666663</c:v>
                </c:pt>
                <c:pt idx="22">
                  <c:v>3687.2863096666674</c:v>
                </c:pt>
                <c:pt idx="23">
                  <c:v>8241.3130951666662</c:v>
                </c:pt>
                <c:pt idx="24">
                  <c:v>2477.2319048333334</c:v>
                </c:pt>
                <c:pt idx="25">
                  <c:v>2132.7510118333335</c:v>
                </c:pt>
                <c:pt idx="26">
                  <c:v>2722.0407143333332</c:v>
                </c:pt>
                <c:pt idx="27">
                  <c:v>1488.6706546666667</c:v>
                </c:pt>
                <c:pt idx="28">
                  <c:v>3092.7511904999997</c:v>
                </c:pt>
                <c:pt idx="29">
                  <c:v>2092.5323215000003</c:v>
                </c:pt>
                <c:pt idx="30">
                  <c:v>2614.2083331666668</c:v>
                </c:pt>
                <c:pt idx="31">
                  <c:v>7157.1595236666662</c:v>
                </c:pt>
                <c:pt idx="32">
                  <c:v>3003.5708926666666</c:v>
                </c:pt>
                <c:pt idx="33">
                  <c:v>2201.5305949999997</c:v>
                </c:pt>
                <c:pt idx="34">
                  <c:v>1580.1825593333333</c:v>
                </c:pt>
                <c:pt idx="35">
                  <c:v>575.88357141666665</c:v>
                </c:pt>
                <c:pt idx="36">
                  <c:v>2135.6653571666666</c:v>
                </c:pt>
                <c:pt idx="37">
                  <c:v>2975.5926784999997</c:v>
                </c:pt>
                <c:pt idx="38">
                  <c:v>1630.892857</c:v>
                </c:pt>
                <c:pt idx="39">
                  <c:v>1376.7580953333334</c:v>
                </c:pt>
                <c:pt idx="40">
                  <c:v>1102.2224404999999</c:v>
                </c:pt>
                <c:pt idx="41">
                  <c:v>1904.2626786666667</c:v>
                </c:pt>
                <c:pt idx="42">
                  <c:v>3137.0498810000004</c:v>
                </c:pt>
                <c:pt idx="43">
                  <c:v>1963.7163691666665</c:v>
                </c:pt>
                <c:pt idx="44">
                  <c:v>1282.9146428333331</c:v>
                </c:pt>
                <c:pt idx="45">
                  <c:v>2511.6217261666666</c:v>
                </c:pt>
                <c:pt idx="46">
                  <c:v>1560.3647618333334</c:v>
                </c:pt>
                <c:pt idx="47">
                  <c:v>2205.6106548333332</c:v>
                </c:pt>
                <c:pt idx="48">
                  <c:v>1326.0476189999999</c:v>
                </c:pt>
                <c:pt idx="49">
                  <c:v>1815.0823808333332</c:v>
                </c:pt>
                <c:pt idx="50">
                  <c:v>1990.5286308333334</c:v>
                </c:pt>
                <c:pt idx="51">
                  <c:v>1196.6486903333332</c:v>
                </c:pt>
                <c:pt idx="52">
                  <c:v>1794.6817263333332</c:v>
                </c:pt>
                <c:pt idx="53">
                  <c:v>2414.2810119999999</c:v>
                </c:pt>
                <c:pt idx="54">
                  <c:v>2477.2319641666663</c:v>
                </c:pt>
                <c:pt idx="55">
                  <c:v>2013.2608929999999</c:v>
                </c:pt>
                <c:pt idx="56">
                  <c:v>855.08220238333342</c:v>
                </c:pt>
                <c:pt idx="57">
                  <c:v>2462.0771428333333</c:v>
                </c:pt>
                <c:pt idx="58">
                  <c:v>2702.2228573333332</c:v>
                </c:pt>
                <c:pt idx="59">
                  <c:v>2952.2775000000001</c:v>
                </c:pt>
              </c:numCache>
            </c:numRef>
          </c:xVal>
          <c:yVal>
            <c:numRef>
              <c:f>'Reflectance 12.5 mA'!$A$3:$A$62</c:f>
              <c:numCache>
                <c:formatCode>General</c:formatCode>
                <c:ptCount val="60"/>
                <c:pt idx="0">
                  <c:v>0.35668003603603604</c:v>
                </c:pt>
                <c:pt idx="1">
                  <c:v>0.29352493693693693</c:v>
                </c:pt>
                <c:pt idx="2">
                  <c:v>0.60406410810810807</c:v>
                </c:pt>
                <c:pt idx="3">
                  <c:v>0.64687372972972979</c:v>
                </c:pt>
                <c:pt idx="4">
                  <c:v>0.52079762162162169</c:v>
                </c:pt>
                <c:pt idx="5">
                  <c:v>0.50845181981981979</c:v>
                </c:pt>
                <c:pt idx="6">
                  <c:v>0.37835358558558563</c:v>
                </c:pt>
                <c:pt idx="7">
                  <c:v>0.4237416216216216</c:v>
                </c:pt>
                <c:pt idx="8">
                  <c:v>0.62262156396396406</c:v>
                </c:pt>
                <c:pt idx="9">
                  <c:v>0.55671311711711724</c:v>
                </c:pt>
                <c:pt idx="10">
                  <c:v>0.58285592792792795</c:v>
                </c:pt>
                <c:pt idx="11">
                  <c:v>0.5010857657657658</c:v>
                </c:pt>
                <c:pt idx="12">
                  <c:v>0.4125958198198198</c:v>
                </c:pt>
                <c:pt idx="13">
                  <c:v>0.38835690090090097</c:v>
                </c:pt>
                <c:pt idx="14">
                  <c:v>0.56987488288288302</c:v>
                </c:pt>
                <c:pt idx="15">
                  <c:v>0.6620754234234234</c:v>
                </c:pt>
                <c:pt idx="16">
                  <c:v>0.55644090090090104</c:v>
                </c:pt>
                <c:pt idx="17">
                  <c:v>0.53700590990990993</c:v>
                </c:pt>
                <c:pt idx="18">
                  <c:v>0.25971618018018022</c:v>
                </c:pt>
                <c:pt idx="19">
                  <c:v>0.28072313513513514</c:v>
                </c:pt>
                <c:pt idx="20">
                  <c:v>0.59406738738738751</c:v>
                </c:pt>
                <c:pt idx="21">
                  <c:v>0.51760263063063072</c:v>
                </c:pt>
                <c:pt idx="22">
                  <c:v>0.59976255855855864</c:v>
                </c:pt>
                <c:pt idx="23">
                  <c:v>0.76470450450450456</c:v>
                </c:pt>
                <c:pt idx="24">
                  <c:v>0.30320630630630629</c:v>
                </c:pt>
                <c:pt idx="25">
                  <c:v>0.21453030630630629</c:v>
                </c:pt>
                <c:pt idx="26">
                  <c:v>0.45207632432432432</c:v>
                </c:pt>
                <c:pt idx="27">
                  <c:v>0.56896598198198201</c:v>
                </c:pt>
                <c:pt idx="28">
                  <c:v>0.69796965765765773</c:v>
                </c:pt>
                <c:pt idx="29">
                  <c:v>0.58040947747747751</c:v>
                </c:pt>
                <c:pt idx="30">
                  <c:v>0.3516547747747748</c:v>
                </c:pt>
                <c:pt idx="31">
                  <c:v>0.29459131531531535</c:v>
                </c:pt>
                <c:pt idx="32">
                  <c:v>0.50953203603603614</c:v>
                </c:pt>
                <c:pt idx="33">
                  <c:v>0.73833470270270285</c:v>
                </c:pt>
                <c:pt idx="34">
                  <c:v>0.64693383783783798</c:v>
                </c:pt>
                <c:pt idx="35">
                  <c:v>0.60112558558558571</c:v>
                </c:pt>
                <c:pt idx="36">
                  <c:v>0.34912349549549554</c:v>
                </c:pt>
                <c:pt idx="37">
                  <c:v>0.29625949549549552</c:v>
                </c:pt>
                <c:pt idx="38">
                  <c:v>0.58531210810810808</c:v>
                </c:pt>
                <c:pt idx="39">
                  <c:v>0.59897246846846852</c:v>
                </c:pt>
                <c:pt idx="40">
                  <c:v>0.58852493693693708</c:v>
                </c:pt>
                <c:pt idx="41">
                  <c:v>0.47555048648648651</c:v>
                </c:pt>
                <c:pt idx="42">
                  <c:v>0.25389920720720727</c:v>
                </c:pt>
                <c:pt idx="43">
                  <c:v>0.30266702702702708</c:v>
                </c:pt>
                <c:pt idx="44">
                  <c:v>0.68404554954954955</c:v>
                </c:pt>
                <c:pt idx="45">
                  <c:v>0.69534576576576579</c:v>
                </c:pt>
                <c:pt idx="46">
                  <c:v>0.41611628828828839</c:v>
                </c:pt>
                <c:pt idx="47">
                  <c:v>0.55432259459459465</c:v>
                </c:pt>
                <c:pt idx="48">
                  <c:v>0.32617715315315321</c:v>
                </c:pt>
                <c:pt idx="49">
                  <c:v>0.34053034234234236</c:v>
                </c:pt>
                <c:pt idx="50">
                  <c:v>0.58746490090090098</c:v>
                </c:pt>
                <c:pt idx="51">
                  <c:v>0.70599156756756754</c:v>
                </c:pt>
                <c:pt idx="52">
                  <c:v>0.54217765765765769</c:v>
                </c:pt>
                <c:pt idx="53">
                  <c:v>0.63434331531531529</c:v>
                </c:pt>
                <c:pt idx="54">
                  <c:v>0.29124515315315319</c:v>
                </c:pt>
                <c:pt idx="55">
                  <c:v>0.26206634234234238</c:v>
                </c:pt>
                <c:pt idx="56">
                  <c:v>0.73505845045045048</c:v>
                </c:pt>
                <c:pt idx="57">
                  <c:v>0.61025628828828826</c:v>
                </c:pt>
                <c:pt idx="58">
                  <c:v>0.69782486486486495</c:v>
                </c:pt>
                <c:pt idx="59">
                  <c:v>0.72363668468468489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E0-408F-80E4-4FCE233A3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148816"/>
        <c:axId val="365149144"/>
      </c:scatterChart>
      <c:valAx>
        <c:axId val="36514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count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5149144"/>
        <c:crosses val="autoZero"/>
        <c:crossBetween val="midCat"/>
      </c:valAx>
      <c:valAx>
        <c:axId val="36514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chlorophyll content (ug/ml)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514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450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3840769903762029"/>
                  <c:y val="-0.417871099445902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'Reflectance 25 mA '!$B$3:$B$62</c:f>
              <c:numCache>
                <c:formatCode>General</c:formatCode>
                <c:ptCount val="60"/>
                <c:pt idx="0">
                  <c:v>9695.5434525000001</c:v>
                </c:pt>
                <c:pt idx="1">
                  <c:v>13640.987500000001</c:v>
                </c:pt>
                <c:pt idx="2">
                  <c:v>5148.3036904999999</c:v>
                </c:pt>
                <c:pt idx="3">
                  <c:v>10681.904759999999</c:v>
                </c:pt>
                <c:pt idx="4">
                  <c:v>8204.9952383333348</c:v>
                </c:pt>
                <c:pt idx="5">
                  <c:v>7323.5821429999996</c:v>
                </c:pt>
                <c:pt idx="6">
                  <c:v>6916.2678571666665</c:v>
                </c:pt>
                <c:pt idx="7">
                  <c:v>11740.921426666668</c:v>
                </c:pt>
                <c:pt idx="8">
                  <c:v>6835.5386904999987</c:v>
                </c:pt>
                <c:pt idx="9">
                  <c:v>9520.1428570000007</c:v>
                </c:pt>
                <c:pt idx="10">
                  <c:v>10218.814288333335</c:v>
                </c:pt>
                <c:pt idx="11">
                  <c:v>23682.932736666666</c:v>
                </c:pt>
                <c:pt idx="12">
                  <c:v>8957.9755951666666</c:v>
                </c:pt>
                <c:pt idx="13">
                  <c:v>10916.752976666668</c:v>
                </c:pt>
                <c:pt idx="14">
                  <c:v>15707.647620000002</c:v>
                </c:pt>
                <c:pt idx="15">
                  <c:v>6846.5470238333328</c:v>
                </c:pt>
                <c:pt idx="16">
                  <c:v>15447.847026666668</c:v>
                </c:pt>
                <c:pt idx="17">
                  <c:v>3703.9898811666667</c:v>
                </c:pt>
                <c:pt idx="18">
                  <c:v>29513.029168333334</c:v>
                </c:pt>
                <c:pt idx="19">
                  <c:v>22302.467856666666</c:v>
                </c:pt>
                <c:pt idx="20">
                  <c:v>31965.720833333336</c:v>
                </c:pt>
                <c:pt idx="21">
                  <c:v>16103.219643333332</c:v>
                </c:pt>
                <c:pt idx="22">
                  <c:v>19005.057736666666</c:v>
                </c:pt>
                <c:pt idx="23">
                  <c:v>40319.696429999996</c:v>
                </c:pt>
                <c:pt idx="24">
                  <c:v>7990.6958333333341</c:v>
                </c:pt>
                <c:pt idx="25">
                  <c:v>6290.251785833334</c:v>
                </c:pt>
                <c:pt idx="26">
                  <c:v>15971.119046666667</c:v>
                </c:pt>
                <c:pt idx="27">
                  <c:v>8324.6202379999995</c:v>
                </c:pt>
                <c:pt idx="28">
                  <c:v>14693.399405000002</c:v>
                </c:pt>
                <c:pt idx="29">
                  <c:v>6892.7821430000004</c:v>
                </c:pt>
                <c:pt idx="30">
                  <c:v>10409.629168333333</c:v>
                </c:pt>
                <c:pt idx="31">
                  <c:v>33329.304761666666</c:v>
                </c:pt>
                <c:pt idx="32">
                  <c:v>13710.708333333334</c:v>
                </c:pt>
                <c:pt idx="33">
                  <c:v>11972.1</c:v>
                </c:pt>
                <c:pt idx="34">
                  <c:v>6174.2952381666664</c:v>
                </c:pt>
                <c:pt idx="35">
                  <c:v>2575.9867261666664</c:v>
                </c:pt>
                <c:pt idx="36">
                  <c:v>8312.1446428333347</c:v>
                </c:pt>
                <c:pt idx="37">
                  <c:v>13174.227381666666</c:v>
                </c:pt>
                <c:pt idx="38">
                  <c:v>6944.1565474999998</c:v>
                </c:pt>
                <c:pt idx="39">
                  <c:v>6827.4666666666662</c:v>
                </c:pt>
                <c:pt idx="40">
                  <c:v>5395.6279761666656</c:v>
                </c:pt>
                <c:pt idx="41">
                  <c:v>10585.764881666668</c:v>
                </c:pt>
                <c:pt idx="42">
                  <c:v>11009.223808333334</c:v>
                </c:pt>
                <c:pt idx="43">
                  <c:v>7571.639285833332</c:v>
                </c:pt>
                <c:pt idx="44">
                  <c:v>4489.2624999999998</c:v>
                </c:pt>
                <c:pt idx="45">
                  <c:v>9959.7482136666658</c:v>
                </c:pt>
                <c:pt idx="46">
                  <c:v>6583.0767854999986</c:v>
                </c:pt>
                <c:pt idx="47">
                  <c:v>12081.451191666667</c:v>
                </c:pt>
                <c:pt idx="48">
                  <c:v>4403.3964286666669</c:v>
                </c:pt>
                <c:pt idx="49">
                  <c:v>4403.3964286666669</c:v>
                </c:pt>
                <c:pt idx="50">
                  <c:v>13667.408331666671</c:v>
                </c:pt>
                <c:pt idx="51">
                  <c:v>5626.0720240000001</c:v>
                </c:pt>
                <c:pt idx="52">
                  <c:v>8789.1785715000005</c:v>
                </c:pt>
                <c:pt idx="53">
                  <c:v>6666.7420238333334</c:v>
                </c:pt>
                <c:pt idx="54">
                  <c:v>9142.9178571666653</c:v>
                </c:pt>
                <c:pt idx="55">
                  <c:v>5403.7017856666671</c:v>
                </c:pt>
                <c:pt idx="56">
                  <c:v>5707.5357145000007</c:v>
                </c:pt>
                <c:pt idx="57">
                  <c:v>13087.627976666665</c:v>
                </c:pt>
                <c:pt idx="58">
                  <c:v>12799.204761666668</c:v>
                </c:pt>
                <c:pt idx="59">
                  <c:v>17712.660716666665</c:v>
                </c:pt>
              </c:numCache>
            </c:numRef>
          </c:xVal>
          <c:yVal>
            <c:numRef>
              <c:f>'Reflectance 25 mA '!$A$3:$A$62</c:f>
              <c:numCache>
                <c:formatCode>General</c:formatCode>
                <c:ptCount val="60"/>
                <c:pt idx="0">
                  <c:v>0.35668003603603604</c:v>
                </c:pt>
                <c:pt idx="1">
                  <c:v>0.29352493693693693</c:v>
                </c:pt>
                <c:pt idx="2">
                  <c:v>0.60406410810810807</c:v>
                </c:pt>
                <c:pt idx="3">
                  <c:v>0.64687372972972979</c:v>
                </c:pt>
                <c:pt idx="4">
                  <c:v>0.52079762162162169</c:v>
                </c:pt>
                <c:pt idx="5">
                  <c:v>0.50845181981981979</c:v>
                </c:pt>
                <c:pt idx="6">
                  <c:v>0.37835358558558563</c:v>
                </c:pt>
                <c:pt idx="7">
                  <c:v>0.4237416216216216</c:v>
                </c:pt>
                <c:pt idx="8">
                  <c:v>0.62262156396396406</c:v>
                </c:pt>
                <c:pt idx="9">
                  <c:v>0.55671311711711724</c:v>
                </c:pt>
                <c:pt idx="10">
                  <c:v>0.58285592792792795</c:v>
                </c:pt>
                <c:pt idx="11">
                  <c:v>0.5010857657657658</c:v>
                </c:pt>
                <c:pt idx="12">
                  <c:v>0.4125958198198198</c:v>
                </c:pt>
                <c:pt idx="13">
                  <c:v>0.38835690090090097</c:v>
                </c:pt>
                <c:pt idx="14">
                  <c:v>0.56987488288288302</c:v>
                </c:pt>
                <c:pt idx="15">
                  <c:v>0.6620754234234234</c:v>
                </c:pt>
                <c:pt idx="16">
                  <c:v>0.55644090090090104</c:v>
                </c:pt>
                <c:pt idx="17">
                  <c:v>0.53700590990990993</c:v>
                </c:pt>
                <c:pt idx="18">
                  <c:v>0.25971618018018022</c:v>
                </c:pt>
                <c:pt idx="19">
                  <c:v>0.28072313513513514</c:v>
                </c:pt>
                <c:pt idx="20">
                  <c:v>0.59406738738738751</c:v>
                </c:pt>
                <c:pt idx="21">
                  <c:v>0.51760263063063072</c:v>
                </c:pt>
                <c:pt idx="22">
                  <c:v>0.59976255855855864</c:v>
                </c:pt>
                <c:pt idx="23">
                  <c:v>0.76470450450450456</c:v>
                </c:pt>
                <c:pt idx="24">
                  <c:v>0.30320630630630629</c:v>
                </c:pt>
                <c:pt idx="25">
                  <c:v>0.21453030630630629</c:v>
                </c:pt>
                <c:pt idx="26">
                  <c:v>0.45207632432432432</c:v>
                </c:pt>
                <c:pt idx="27">
                  <c:v>0.56896598198198201</c:v>
                </c:pt>
                <c:pt idx="28">
                  <c:v>0.69796965765765773</c:v>
                </c:pt>
                <c:pt idx="29">
                  <c:v>0.58040947747747751</c:v>
                </c:pt>
                <c:pt idx="30">
                  <c:v>0.3516547747747748</c:v>
                </c:pt>
                <c:pt idx="31">
                  <c:v>0.29459131531531535</c:v>
                </c:pt>
                <c:pt idx="32">
                  <c:v>0.50953203603603614</c:v>
                </c:pt>
                <c:pt idx="33">
                  <c:v>0.73833470270270285</c:v>
                </c:pt>
                <c:pt idx="34">
                  <c:v>0.64693383783783798</c:v>
                </c:pt>
                <c:pt idx="35">
                  <c:v>0.60112558558558571</c:v>
                </c:pt>
                <c:pt idx="36">
                  <c:v>0.34912349549549554</c:v>
                </c:pt>
                <c:pt idx="37">
                  <c:v>0.29625949549549552</c:v>
                </c:pt>
                <c:pt idx="38">
                  <c:v>0.58531210810810808</c:v>
                </c:pt>
                <c:pt idx="39">
                  <c:v>0.59897246846846852</c:v>
                </c:pt>
                <c:pt idx="40">
                  <c:v>0.58852493693693708</c:v>
                </c:pt>
                <c:pt idx="41">
                  <c:v>0.47555048648648651</c:v>
                </c:pt>
                <c:pt idx="42">
                  <c:v>0.25389920720720727</c:v>
                </c:pt>
                <c:pt idx="43">
                  <c:v>0.30266702702702708</c:v>
                </c:pt>
                <c:pt idx="44">
                  <c:v>0.68404554954954955</c:v>
                </c:pt>
                <c:pt idx="45">
                  <c:v>0.69534576576576579</c:v>
                </c:pt>
                <c:pt idx="46">
                  <c:v>0.41611628828828839</c:v>
                </c:pt>
                <c:pt idx="47">
                  <c:v>0.55432259459459465</c:v>
                </c:pt>
                <c:pt idx="48">
                  <c:v>0.32617715315315321</c:v>
                </c:pt>
                <c:pt idx="49">
                  <c:v>0.34053034234234236</c:v>
                </c:pt>
                <c:pt idx="50">
                  <c:v>0.58746490090090098</c:v>
                </c:pt>
                <c:pt idx="51">
                  <c:v>0.70599156756756754</c:v>
                </c:pt>
                <c:pt idx="52">
                  <c:v>0.54217765765765769</c:v>
                </c:pt>
                <c:pt idx="53">
                  <c:v>0.63434331531531529</c:v>
                </c:pt>
                <c:pt idx="54">
                  <c:v>0.29124515315315319</c:v>
                </c:pt>
                <c:pt idx="55">
                  <c:v>0.26206634234234238</c:v>
                </c:pt>
                <c:pt idx="56">
                  <c:v>0.73505845045045048</c:v>
                </c:pt>
                <c:pt idx="57">
                  <c:v>0.61025628828828826</c:v>
                </c:pt>
                <c:pt idx="58">
                  <c:v>0.69782486486486495</c:v>
                </c:pt>
                <c:pt idx="59">
                  <c:v>0.72363668468468489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07-4D4B-8442-9C5B3B500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148816"/>
        <c:axId val="365149144"/>
      </c:scatterChart>
      <c:valAx>
        <c:axId val="36514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count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5149144"/>
        <c:crosses val="autoZero"/>
        <c:crossBetween val="midCat"/>
      </c:valAx>
      <c:valAx>
        <c:axId val="36514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chlorophyll content (ug/ml)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514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3840769903762029"/>
                  <c:y val="-0.417871099445902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'Reflectance 25 mA '!$C$3:$C$62</c:f>
              <c:numCache>
                <c:formatCode>General</c:formatCode>
                <c:ptCount val="60"/>
                <c:pt idx="0">
                  <c:v>6025.0565476666661</c:v>
                </c:pt>
                <c:pt idx="1">
                  <c:v>7160.4773810000006</c:v>
                </c:pt>
                <c:pt idx="2">
                  <c:v>3373.2989286666666</c:v>
                </c:pt>
                <c:pt idx="3">
                  <c:v>3385.7527381666664</c:v>
                </c:pt>
                <c:pt idx="4">
                  <c:v>5380.4303571666669</c:v>
                </c:pt>
                <c:pt idx="5">
                  <c:v>3921.2310713333336</c:v>
                </c:pt>
                <c:pt idx="6">
                  <c:v>7047.6678571666671</c:v>
                </c:pt>
                <c:pt idx="7">
                  <c:v>7413.2005953333328</c:v>
                </c:pt>
                <c:pt idx="8">
                  <c:v>4876.4494048333336</c:v>
                </c:pt>
                <c:pt idx="9">
                  <c:v>8659.2333335000003</c:v>
                </c:pt>
                <c:pt idx="10">
                  <c:v>3099.3327978333332</c:v>
                </c:pt>
                <c:pt idx="11">
                  <c:v>15582.370833333334</c:v>
                </c:pt>
                <c:pt idx="12">
                  <c:v>10802.614881666666</c:v>
                </c:pt>
                <c:pt idx="13">
                  <c:v>6020.6613094999993</c:v>
                </c:pt>
                <c:pt idx="14">
                  <c:v>8106.1732139999995</c:v>
                </c:pt>
                <c:pt idx="15">
                  <c:v>4127.0726188333329</c:v>
                </c:pt>
                <c:pt idx="16">
                  <c:v>12888.858927833337</c:v>
                </c:pt>
                <c:pt idx="17">
                  <c:v>3912.4404761666669</c:v>
                </c:pt>
                <c:pt idx="18">
                  <c:v>16516.347024999999</c:v>
                </c:pt>
                <c:pt idx="19">
                  <c:v>19503.60238</c:v>
                </c:pt>
                <c:pt idx="20">
                  <c:v>16499.498810000001</c:v>
                </c:pt>
                <c:pt idx="21">
                  <c:v>14405.927976666666</c:v>
                </c:pt>
                <c:pt idx="22">
                  <c:v>7301.8565475000005</c:v>
                </c:pt>
                <c:pt idx="23">
                  <c:v>25601.178571666667</c:v>
                </c:pt>
                <c:pt idx="24">
                  <c:v>5780.3922620000003</c:v>
                </c:pt>
                <c:pt idx="25">
                  <c:v>6043.3696428333342</c:v>
                </c:pt>
                <c:pt idx="26">
                  <c:v>9317.777380833335</c:v>
                </c:pt>
                <c:pt idx="27">
                  <c:v>6063.8803569999991</c:v>
                </c:pt>
                <c:pt idx="28">
                  <c:v>11160.822023333332</c:v>
                </c:pt>
                <c:pt idx="29">
                  <c:v>2602.677738166667</c:v>
                </c:pt>
                <c:pt idx="30">
                  <c:v>6972.95</c:v>
                </c:pt>
                <c:pt idx="31">
                  <c:v>16481.917263333333</c:v>
                </c:pt>
                <c:pt idx="32">
                  <c:v>13107.885714999999</c:v>
                </c:pt>
                <c:pt idx="33">
                  <c:v>6218.4440475000001</c:v>
                </c:pt>
                <c:pt idx="34">
                  <c:v>1392.5388688333333</c:v>
                </c:pt>
                <c:pt idx="35">
                  <c:v>1948.528869</c:v>
                </c:pt>
                <c:pt idx="36">
                  <c:v>3806.9572619999999</c:v>
                </c:pt>
                <c:pt idx="37">
                  <c:v>9306.0565476666652</c:v>
                </c:pt>
                <c:pt idx="38">
                  <c:v>6232.3630951666664</c:v>
                </c:pt>
                <c:pt idx="39">
                  <c:v>1936.8083333333336</c:v>
                </c:pt>
                <c:pt idx="40">
                  <c:v>4512.382738166667</c:v>
                </c:pt>
                <c:pt idx="41">
                  <c:v>5693.2202381666675</c:v>
                </c:pt>
                <c:pt idx="42">
                  <c:v>6413.2976189999999</c:v>
                </c:pt>
                <c:pt idx="43">
                  <c:v>8709.0452380000006</c:v>
                </c:pt>
                <c:pt idx="44">
                  <c:v>1875.2759525000001</c:v>
                </c:pt>
                <c:pt idx="45">
                  <c:v>2211.5069639999997</c:v>
                </c:pt>
                <c:pt idx="46">
                  <c:v>5145.2892858333335</c:v>
                </c:pt>
                <c:pt idx="47">
                  <c:v>3617.9634523333334</c:v>
                </c:pt>
                <c:pt idx="48">
                  <c:v>7750.8964286666669</c:v>
                </c:pt>
                <c:pt idx="49">
                  <c:v>7750.8964286666669</c:v>
                </c:pt>
                <c:pt idx="50">
                  <c:v>3900.7202381666666</c:v>
                </c:pt>
                <c:pt idx="51">
                  <c:v>5526.9363095000008</c:v>
                </c:pt>
                <c:pt idx="52">
                  <c:v>2883.2367260000005</c:v>
                </c:pt>
                <c:pt idx="53">
                  <c:v>1800.557857</c:v>
                </c:pt>
                <c:pt idx="54">
                  <c:v>7528.2071428333329</c:v>
                </c:pt>
                <c:pt idx="55">
                  <c:v>4422.2809523333335</c:v>
                </c:pt>
                <c:pt idx="56">
                  <c:v>1922.8904164999997</c:v>
                </c:pt>
                <c:pt idx="57">
                  <c:v>5555.5041666666666</c:v>
                </c:pt>
                <c:pt idx="58">
                  <c:v>9311.9172621666676</c:v>
                </c:pt>
                <c:pt idx="59">
                  <c:v>7764.0815476666676</c:v>
                </c:pt>
              </c:numCache>
            </c:numRef>
          </c:xVal>
          <c:yVal>
            <c:numRef>
              <c:f>'Reflectance 25 mA '!$A$3:$A$62</c:f>
              <c:numCache>
                <c:formatCode>General</c:formatCode>
                <c:ptCount val="60"/>
                <c:pt idx="0">
                  <c:v>0.35668003603603604</c:v>
                </c:pt>
                <c:pt idx="1">
                  <c:v>0.29352493693693693</c:v>
                </c:pt>
                <c:pt idx="2">
                  <c:v>0.60406410810810807</c:v>
                </c:pt>
                <c:pt idx="3">
                  <c:v>0.64687372972972979</c:v>
                </c:pt>
                <c:pt idx="4">
                  <c:v>0.52079762162162169</c:v>
                </c:pt>
                <c:pt idx="5">
                  <c:v>0.50845181981981979</c:v>
                </c:pt>
                <c:pt idx="6">
                  <c:v>0.37835358558558563</c:v>
                </c:pt>
                <c:pt idx="7">
                  <c:v>0.4237416216216216</c:v>
                </c:pt>
                <c:pt idx="8">
                  <c:v>0.62262156396396406</c:v>
                </c:pt>
                <c:pt idx="9">
                  <c:v>0.55671311711711724</c:v>
                </c:pt>
                <c:pt idx="10">
                  <c:v>0.58285592792792795</c:v>
                </c:pt>
                <c:pt idx="11">
                  <c:v>0.5010857657657658</c:v>
                </c:pt>
                <c:pt idx="12">
                  <c:v>0.4125958198198198</c:v>
                </c:pt>
                <c:pt idx="13">
                  <c:v>0.38835690090090097</c:v>
                </c:pt>
                <c:pt idx="14">
                  <c:v>0.56987488288288302</c:v>
                </c:pt>
                <c:pt idx="15">
                  <c:v>0.6620754234234234</c:v>
                </c:pt>
                <c:pt idx="16">
                  <c:v>0.55644090090090104</c:v>
                </c:pt>
                <c:pt idx="17">
                  <c:v>0.53700590990990993</c:v>
                </c:pt>
                <c:pt idx="18">
                  <c:v>0.25971618018018022</c:v>
                </c:pt>
                <c:pt idx="19">
                  <c:v>0.28072313513513514</c:v>
                </c:pt>
                <c:pt idx="20">
                  <c:v>0.59406738738738751</c:v>
                </c:pt>
                <c:pt idx="21">
                  <c:v>0.51760263063063072</c:v>
                </c:pt>
                <c:pt idx="22">
                  <c:v>0.59976255855855864</c:v>
                </c:pt>
                <c:pt idx="23">
                  <c:v>0.76470450450450456</c:v>
                </c:pt>
                <c:pt idx="24">
                  <c:v>0.30320630630630629</c:v>
                </c:pt>
                <c:pt idx="25">
                  <c:v>0.21453030630630629</c:v>
                </c:pt>
                <c:pt idx="26">
                  <c:v>0.45207632432432432</c:v>
                </c:pt>
                <c:pt idx="27">
                  <c:v>0.56896598198198201</c:v>
                </c:pt>
                <c:pt idx="28">
                  <c:v>0.69796965765765773</c:v>
                </c:pt>
                <c:pt idx="29">
                  <c:v>0.58040947747747751</c:v>
                </c:pt>
                <c:pt idx="30">
                  <c:v>0.3516547747747748</c:v>
                </c:pt>
                <c:pt idx="31">
                  <c:v>0.29459131531531535</c:v>
                </c:pt>
                <c:pt idx="32">
                  <c:v>0.50953203603603614</c:v>
                </c:pt>
                <c:pt idx="33">
                  <c:v>0.73833470270270285</c:v>
                </c:pt>
                <c:pt idx="34">
                  <c:v>0.64693383783783798</c:v>
                </c:pt>
                <c:pt idx="35">
                  <c:v>0.60112558558558571</c:v>
                </c:pt>
                <c:pt idx="36">
                  <c:v>0.34912349549549554</c:v>
                </c:pt>
                <c:pt idx="37">
                  <c:v>0.29625949549549552</c:v>
                </c:pt>
                <c:pt idx="38">
                  <c:v>0.58531210810810808</c:v>
                </c:pt>
                <c:pt idx="39">
                  <c:v>0.59897246846846852</c:v>
                </c:pt>
                <c:pt idx="40">
                  <c:v>0.58852493693693708</c:v>
                </c:pt>
                <c:pt idx="41">
                  <c:v>0.47555048648648651</c:v>
                </c:pt>
                <c:pt idx="42">
                  <c:v>0.25389920720720727</c:v>
                </c:pt>
                <c:pt idx="43">
                  <c:v>0.30266702702702708</c:v>
                </c:pt>
                <c:pt idx="44">
                  <c:v>0.68404554954954955</c:v>
                </c:pt>
                <c:pt idx="45">
                  <c:v>0.69534576576576579</c:v>
                </c:pt>
                <c:pt idx="46">
                  <c:v>0.41611628828828839</c:v>
                </c:pt>
                <c:pt idx="47">
                  <c:v>0.55432259459459465</c:v>
                </c:pt>
                <c:pt idx="48">
                  <c:v>0.32617715315315321</c:v>
                </c:pt>
                <c:pt idx="49">
                  <c:v>0.34053034234234236</c:v>
                </c:pt>
                <c:pt idx="50">
                  <c:v>0.58746490090090098</c:v>
                </c:pt>
                <c:pt idx="51">
                  <c:v>0.70599156756756754</c:v>
                </c:pt>
                <c:pt idx="52">
                  <c:v>0.54217765765765769</c:v>
                </c:pt>
                <c:pt idx="53">
                  <c:v>0.63434331531531529</c:v>
                </c:pt>
                <c:pt idx="54">
                  <c:v>0.29124515315315319</c:v>
                </c:pt>
                <c:pt idx="55">
                  <c:v>0.26206634234234238</c:v>
                </c:pt>
                <c:pt idx="56">
                  <c:v>0.73505845045045048</c:v>
                </c:pt>
                <c:pt idx="57">
                  <c:v>0.61025628828828826</c:v>
                </c:pt>
                <c:pt idx="58">
                  <c:v>0.69782486486486495</c:v>
                </c:pt>
                <c:pt idx="59">
                  <c:v>0.72363668468468489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D2-43E3-B3CB-6D080A6DB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148816"/>
        <c:axId val="365149144"/>
      </c:scatterChart>
      <c:valAx>
        <c:axId val="36514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count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5149144"/>
        <c:crosses val="autoZero"/>
        <c:crossBetween val="midCat"/>
      </c:valAx>
      <c:valAx>
        <c:axId val="36514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chlorophyll content (ug/ml)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514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550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3840769903762029"/>
                  <c:y val="-0.417871099445902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'Reflectance 25 mA '!$D$3:$D$62</c:f>
              <c:numCache>
                <c:formatCode>General</c:formatCode>
                <c:ptCount val="60"/>
                <c:pt idx="0">
                  <c:v>16202.058333333334</c:v>
                </c:pt>
                <c:pt idx="1">
                  <c:v>17076.222023333332</c:v>
                </c:pt>
                <c:pt idx="2">
                  <c:v>7517.8124998333333</c:v>
                </c:pt>
                <c:pt idx="3">
                  <c:v>6566.4583333333348</c:v>
                </c:pt>
                <c:pt idx="4">
                  <c:v>11179.407142166667</c:v>
                </c:pt>
                <c:pt idx="5">
                  <c:v>8652.5767868333332</c:v>
                </c:pt>
                <c:pt idx="6">
                  <c:v>9972.7303561666668</c:v>
                </c:pt>
                <c:pt idx="7">
                  <c:v>12315.490476666666</c:v>
                </c:pt>
                <c:pt idx="8">
                  <c:v>9707.5113096666664</c:v>
                </c:pt>
                <c:pt idx="9">
                  <c:v>15715.824999999999</c:v>
                </c:pt>
                <c:pt idx="10">
                  <c:v>8195.3726191666665</c:v>
                </c:pt>
                <c:pt idx="11">
                  <c:v>40254.440476666663</c:v>
                </c:pt>
                <c:pt idx="12">
                  <c:v>16123.548215000003</c:v>
                </c:pt>
                <c:pt idx="13">
                  <c:v>14878.605951666666</c:v>
                </c:pt>
                <c:pt idx="14">
                  <c:v>16153.896428333333</c:v>
                </c:pt>
                <c:pt idx="15">
                  <c:v>9758.9714286666658</c:v>
                </c:pt>
                <c:pt idx="16">
                  <c:v>20205.400593333332</c:v>
                </c:pt>
                <c:pt idx="17">
                  <c:v>10388.370835000002</c:v>
                </c:pt>
                <c:pt idx="18">
                  <c:v>37612.815476666663</c:v>
                </c:pt>
                <c:pt idx="19">
                  <c:v>46285.851189999994</c:v>
                </c:pt>
                <c:pt idx="20">
                  <c:v>31678.394046666668</c:v>
                </c:pt>
                <c:pt idx="21">
                  <c:v>31851.907738333335</c:v>
                </c:pt>
                <c:pt idx="22">
                  <c:v>20997.09762</c:v>
                </c:pt>
                <c:pt idx="23">
                  <c:v>38748.232143333335</c:v>
                </c:pt>
                <c:pt idx="24">
                  <c:v>17280.084523333335</c:v>
                </c:pt>
                <c:pt idx="25">
                  <c:v>18589.021429999997</c:v>
                </c:pt>
                <c:pt idx="26">
                  <c:v>16973.301786666667</c:v>
                </c:pt>
                <c:pt idx="27">
                  <c:v>14655.61131</c:v>
                </c:pt>
                <c:pt idx="28">
                  <c:v>16110.352976666669</c:v>
                </c:pt>
                <c:pt idx="29">
                  <c:v>6272.2113094999995</c:v>
                </c:pt>
                <c:pt idx="30">
                  <c:v>14104.723213333333</c:v>
                </c:pt>
                <c:pt idx="31">
                  <c:v>38282.452380000002</c:v>
                </c:pt>
                <c:pt idx="32">
                  <c:v>21418.674999999999</c:v>
                </c:pt>
                <c:pt idx="33">
                  <c:v>11392.505356666667</c:v>
                </c:pt>
                <c:pt idx="34">
                  <c:v>3708.435118833333</c:v>
                </c:pt>
                <c:pt idx="35">
                  <c:v>5968.0672618333338</c:v>
                </c:pt>
                <c:pt idx="36">
                  <c:v>15592.451188333333</c:v>
                </c:pt>
                <c:pt idx="37">
                  <c:v>23481.702381666666</c:v>
                </c:pt>
                <c:pt idx="38">
                  <c:v>9935.1244043333336</c:v>
                </c:pt>
                <c:pt idx="39">
                  <c:v>5257.520833333333</c:v>
                </c:pt>
                <c:pt idx="40">
                  <c:v>10872.625001666667</c:v>
                </c:pt>
                <c:pt idx="41">
                  <c:v>11611.540475</c:v>
                </c:pt>
                <c:pt idx="42">
                  <c:v>16742.391666666666</c:v>
                </c:pt>
                <c:pt idx="43">
                  <c:v>16622.976190000001</c:v>
                </c:pt>
                <c:pt idx="44">
                  <c:v>5475.2380951666664</c:v>
                </c:pt>
                <c:pt idx="45">
                  <c:v>5126.8904761666672</c:v>
                </c:pt>
                <c:pt idx="46">
                  <c:v>12601.820238333334</c:v>
                </c:pt>
                <c:pt idx="47">
                  <c:v>8785.8464288333325</c:v>
                </c:pt>
                <c:pt idx="48">
                  <c:v>17902.225596666667</c:v>
                </c:pt>
                <c:pt idx="49">
                  <c:v>17902.225596666667</c:v>
                </c:pt>
                <c:pt idx="50">
                  <c:v>10104.679760666666</c:v>
                </c:pt>
                <c:pt idx="51">
                  <c:v>11146.419643333333</c:v>
                </c:pt>
                <c:pt idx="52">
                  <c:v>7586.4267856666675</c:v>
                </c:pt>
                <c:pt idx="53">
                  <c:v>4283.0748215000003</c:v>
                </c:pt>
                <c:pt idx="54">
                  <c:v>18165.464286666665</c:v>
                </c:pt>
                <c:pt idx="55">
                  <c:v>14450.430358333333</c:v>
                </c:pt>
                <c:pt idx="56">
                  <c:v>5807.0904763333338</c:v>
                </c:pt>
                <c:pt idx="57">
                  <c:v>11711.162498333333</c:v>
                </c:pt>
                <c:pt idx="58">
                  <c:v>17621.832143333333</c:v>
                </c:pt>
                <c:pt idx="59">
                  <c:v>14786.901785000002</c:v>
                </c:pt>
              </c:numCache>
            </c:numRef>
          </c:xVal>
          <c:yVal>
            <c:numRef>
              <c:f>'Reflectance 25 mA '!$A$3:$A$62</c:f>
              <c:numCache>
                <c:formatCode>General</c:formatCode>
                <c:ptCount val="60"/>
                <c:pt idx="0">
                  <c:v>0.35668003603603604</c:v>
                </c:pt>
                <c:pt idx="1">
                  <c:v>0.29352493693693693</c:v>
                </c:pt>
                <c:pt idx="2">
                  <c:v>0.60406410810810807</c:v>
                </c:pt>
                <c:pt idx="3">
                  <c:v>0.64687372972972979</c:v>
                </c:pt>
                <c:pt idx="4">
                  <c:v>0.52079762162162169</c:v>
                </c:pt>
                <c:pt idx="5">
                  <c:v>0.50845181981981979</c:v>
                </c:pt>
                <c:pt idx="6">
                  <c:v>0.37835358558558563</c:v>
                </c:pt>
                <c:pt idx="7">
                  <c:v>0.4237416216216216</c:v>
                </c:pt>
                <c:pt idx="8">
                  <c:v>0.62262156396396406</c:v>
                </c:pt>
                <c:pt idx="9">
                  <c:v>0.55671311711711724</c:v>
                </c:pt>
                <c:pt idx="10">
                  <c:v>0.58285592792792795</c:v>
                </c:pt>
                <c:pt idx="11">
                  <c:v>0.5010857657657658</c:v>
                </c:pt>
                <c:pt idx="12">
                  <c:v>0.4125958198198198</c:v>
                </c:pt>
                <c:pt idx="13">
                  <c:v>0.38835690090090097</c:v>
                </c:pt>
                <c:pt idx="14">
                  <c:v>0.56987488288288302</c:v>
                </c:pt>
                <c:pt idx="15">
                  <c:v>0.6620754234234234</c:v>
                </c:pt>
                <c:pt idx="16">
                  <c:v>0.55644090090090104</c:v>
                </c:pt>
                <c:pt idx="17">
                  <c:v>0.53700590990990993</c:v>
                </c:pt>
                <c:pt idx="18">
                  <c:v>0.25971618018018022</c:v>
                </c:pt>
                <c:pt idx="19">
                  <c:v>0.28072313513513514</c:v>
                </c:pt>
                <c:pt idx="20">
                  <c:v>0.59406738738738751</c:v>
                </c:pt>
                <c:pt idx="21">
                  <c:v>0.51760263063063072</c:v>
                </c:pt>
                <c:pt idx="22">
                  <c:v>0.59976255855855864</c:v>
                </c:pt>
                <c:pt idx="23">
                  <c:v>0.76470450450450456</c:v>
                </c:pt>
                <c:pt idx="24">
                  <c:v>0.30320630630630629</c:v>
                </c:pt>
                <c:pt idx="25">
                  <c:v>0.21453030630630629</c:v>
                </c:pt>
                <c:pt idx="26">
                  <c:v>0.45207632432432432</c:v>
                </c:pt>
                <c:pt idx="27">
                  <c:v>0.56896598198198201</c:v>
                </c:pt>
                <c:pt idx="28">
                  <c:v>0.69796965765765773</c:v>
                </c:pt>
                <c:pt idx="29">
                  <c:v>0.58040947747747751</c:v>
                </c:pt>
                <c:pt idx="30">
                  <c:v>0.3516547747747748</c:v>
                </c:pt>
                <c:pt idx="31">
                  <c:v>0.29459131531531535</c:v>
                </c:pt>
                <c:pt idx="32">
                  <c:v>0.50953203603603614</c:v>
                </c:pt>
                <c:pt idx="33">
                  <c:v>0.73833470270270285</c:v>
                </c:pt>
                <c:pt idx="34">
                  <c:v>0.64693383783783798</c:v>
                </c:pt>
                <c:pt idx="35">
                  <c:v>0.60112558558558571</c:v>
                </c:pt>
                <c:pt idx="36">
                  <c:v>0.34912349549549554</c:v>
                </c:pt>
                <c:pt idx="37">
                  <c:v>0.29625949549549552</c:v>
                </c:pt>
                <c:pt idx="38">
                  <c:v>0.58531210810810808</c:v>
                </c:pt>
                <c:pt idx="39">
                  <c:v>0.59897246846846852</c:v>
                </c:pt>
                <c:pt idx="40">
                  <c:v>0.58852493693693708</c:v>
                </c:pt>
                <c:pt idx="41">
                  <c:v>0.47555048648648651</c:v>
                </c:pt>
                <c:pt idx="42">
                  <c:v>0.25389920720720727</c:v>
                </c:pt>
                <c:pt idx="43">
                  <c:v>0.30266702702702708</c:v>
                </c:pt>
                <c:pt idx="44">
                  <c:v>0.68404554954954955</c:v>
                </c:pt>
                <c:pt idx="45">
                  <c:v>0.69534576576576579</c:v>
                </c:pt>
                <c:pt idx="46">
                  <c:v>0.41611628828828839</c:v>
                </c:pt>
                <c:pt idx="47">
                  <c:v>0.55432259459459465</c:v>
                </c:pt>
                <c:pt idx="48">
                  <c:v>0.32617715315315321</c:v>
                </c:pt>
                <c:pt idx="49">
                  <c:v>0.34053034234234236</c:v>
                </c:pt>
                <c:pt idx="50">
                  <c:v>0.58746490090090098</c:v>
                </c:pt>
                <c:pt idx="51">
                  <c:v>0.70599156756756754</c:v>
                </c:pt>
                <c:pt idx="52">
                  <c:v>0.54217765765765769</c:v>
                </c:pt>
                <c:pt idx="53">
                  <c:v>0.63434331531531529</c:v>
                </c:pt>
                <c:pt idx="54">
                  <c:v>0.29124515315315319</c:v>
                </c:pt>
                <c:pt idx="55">
                  <c:v>0.26206634234234238</c:v>
                </c:pt>
                <c:pt idx="56">
                  <c:v>0.73505845045045048</c:v>
                </c:pt>
                <c:pt idx="57">
                  <c:v>0.61025628828828826</c:v>
                </c:pt>
                <c:pt idx="58">
                  <c:v>0.69782486486486495</c:v>
                </c:pt>
                <c:pt idx="59">
                  <c:v>0.72363668468468489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F8-4192-B1F6-FF6FED02B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148816"/>
        <c:axId val="365149144"/>
      </c:scatterChart>
      <c:valAx>
        <c:axId val="36514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count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5149144"/>
        <c:crosses val="autoZero"/>
        <c:crossBetween val="midCat"/>
      </c:valAx>
      <c:valAx>
        <c:axId val="36514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chlorophyll content (ug/ml)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514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570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3840769903762029"/>
                  <c:y val="-0.417871099445902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'Reflectance 25 mA '!$E$3:$E$62</c:f>
              <c:numCache>
                <c:formatCode>General</c:formatCode>
                <c:ptCount val="60"/>
                <c:pt idx="0">
                  <c:v>14908.557145000001</c:v>
                </c:pt>
                <c:pt idx="1">
                  <c:v>16752.955356666665</c:v>
                </c:pt>
                <c:pt idx="2">
                  <c:v>7418.9523810000001</c:v>
                </c:pt>
                <c:pt idx="3">
                  <c:v>6925.5440475000005</c:v>
                </c:pt>
                <c:pt idx="4">
                  <c:v>10737.836310166667</c:v>
                </c:pt>
                <c:pt idx="5">
                  <c:v>8220.2404761666676</c:v>
                </c:pt>
                <c:pt idx="6">
                  <c:v>10703.946429000001</c:v>
                </c:pt>
                <c:pt idx="7">
                  <c:v>11398.971428333332</c:v>
                </c:pt>
                <c:pt idx="8">
                  <c:v>9484.4958331666658</c:v>
                </c:pt>
                <c:pt idx="9">
                  <c:v>15861.486306666668</c:v>
                </c:pt>
                <c:pt idx="10">
                  <c:v>7440.2053569999998</c:v>
                </c:pt>
                <c:pt idx="11">
                  <c:v>36252.113098333335</c:v>
                </c:pt>
                <c:pt idx="12">
                  <c:v>16566.850596666663</c:v>
                </c:pt>
                <c:pt idx="13">
                  <c:v>14165.283333333335</c:v>
                </c:pt>
                <c:pt idx="14">
                  <c:v>15991.87440666667</c:v>
                </c:pt>
                <c:pt idx="15">
                  <c:v>9255.3101191666665</c:v>
                </c:pt>
                <c:pt idx="16">
                  <c:v>20509.532145000001</c:v>
                </c:pt>
                <c:pt idx="17">
                  <c:v>9216.825595166667</c:v>
                </c:pt>
                <c:pt idx="18">
                  <c:v>36625.476191666668</c:v>
                </c:pt>
                <c:pt idx="19">
                  <c:v>42691.148809999999</c:v>
                </c:pt>
                <c:pt idx="20">
                  <c:v>30815.996431666663</c:v>
                </c:pt>
                <c:pt idx="21">
                  <c:v>28567.791668333335</c:v>
                </c:pt>
                <c:pt idx="22">
                  <c:v>19213.685713333336</c:v>
                </c:pt>
                <c:pt idx="23">
                  <c:v>43036.345238333335</c:v>
                </c:pt>
                <c:pt idx="24">
                  <c:v>15622.535116666666</c:v>
                </c:pt>
                <c:pt idx="25">
                  <c:v>16976.970831666666</c:v>
                </c:pt>
                <c:pt idx="26">
                  <c:v>17439.938093333334</c:v>
                </c:pt>
                <c:pt idx="27">
                  <c:v>13342.167261666667</c:v>
                </c:pt>
                <c:pt idx="28">
                  <c:v>16271.033926666665</c:v>
                </c:pt>
                <c:pt idx="29">
                  <c:v>5598.6785715000005</c:v>
                </c:pt>
                <c:pt idx="30">
                  <c:v>15063.069048333336</c:v>
                </c:pt>
                <c:pt idx="31">
                  <c:v>36524.380953333333</c:v>
                </c:pt>
                <c:pt idx="32">
                  <c:v>22032.266666666663</c:v>
                </c:pt>
                <c:pt idx="33">
                  <c:v>12274.357143333335</c:v>
                </c:pt>
                <c:pt idx="34">
                  <c:v>3397.0024405000004</c:v>
                </c:pt>
                <c:pt idx="35">
                  <c:v>5190.8535713333331</c:v>
                </c:pt>
                <c:pt idx="36">
                  <c:v>12188.770832833334</c:v>
                </c:pt>
                <c:pt idx="37">
                  <c:v>21097.718451666664</c:v>
                </c:pt>
                <c:pt idx="38">
                  <c:v>11027.908926666665</c:v>
                </c:pt>
                <c:pt idx="39">
                  <c:v>4949.0321428333327</c:v>
                </c:pt>
                <c:pt idx="40">
                  <c:v>9008.8928571666675</c:v>
                </c:pt>
                <c:pt idx="41">
                  <c:v>10875.692858333334</c:v>
                </c:pt>
                <c:pt idx="42">
                  <c:v>15766.710119999998</c:v>
                </c:pt>
                <c:pt idx="43">
                  <c:v>16754.104165000001</c:v>
                </c:pt>
                <c:pt idx="44">
                  <c:v>4251.1357144999993</c:v>
                </c:pt>
                <c:pt idx="45">
                  <c:v>5111.5874999999996</c:v>
                </c:pt>
                <c:pt idx="46">
                  <c:v>11257.095236666666</c:v>
                </c:pt>
                <c:pt idx="47">
                  <c:v>8310.9964286666673</c:v>
                </c:pt>
                <c:pt idx="48">
                  <c:v>17383.646428333333</c:v>
                </c:pt>
                <c:pt idx="49">
                  <c:v>17383.646428333333</c:v>
                </c:pt>
                <c:pt idx="50">
                  <c:v>9482.1976191666672</c:v>
                </c:pt>
                <c:pt idx="51">
                  <c:v>11527.061906666668</c:v>
                </c:pt>
                <c:pt idx="52">
                  <c:v>7044.4428571666676</c:v>
                </c:pt>
                <c:pt idx="53">
                  <c:v>4071.3484523333332</c:v>
                </c:pt>
                <c:pt idx="54">
                  <c:v>17018.327976666671</c:v>
                </c:pt>
                <c:pt idx="55">
                  <c:v>12288.716668333334</c:v>
                </c:pt>
                <c:pt idx="56">
                  <c:v>4726.7375000000002</c:v>
                </c:pt>
                <c:pt idx="57">
                  <c:v>11598.862499999997</c:v>
                </c:pt>
                <c:pt idx="58">
                  <c:v>17140.101191666668</c:v>
                </c:pt>
                <c:pt idx="59">
                  <c:v>15543.842856666668</c:v>
                </c:pt>
              </c:numCache>
            </c:numRef>
          </c:xVal>
          <c:yVal>
            <c:numRef>
              <c:f>'Reflectance 25 mA '!$A$3:$A$62</c:f>
              <c:numCache>
                <c:formatCode>General</c:formatCode>
                <c:ptCount val="60"/>
                <c:pt idx="0">
                  <c:v>0.35668003603603604</c:v>
                </c:pt>
                <c:pt idx="1">
                  <c:v>0.29352493693693693</c:v>
                </c:pt>
                <c:pt idx="2">
                  <c:v>0.60406410810810807</c:v>
                </c:pt>
                <c:pt idx="3">
                  <c:v>0.64687372972972979</c:v>
                </c:pt>
                <c:pt idx="4">
                  <c:v>0.52079762162162169</c:v>
                </c:pt>
                <c:pt idx="5">
                  <c:v>0.50845181981981979</c:v>
                </c:pt>
                <c:pt idx="6">
                  <c:v>0.37835358558558563</c:v>
                </c:pt>
                <c:pt idx="7">
                  <c:v>0.4237416216216216</c:v>
                </c:pt>
                <c:pt idx="8">
                  <c:v>0.62262156396396406</c:v>
                </c:pt>
                <c:pt idx="9">
                  <c:v>0.55671311711711724</c:v>
                </c:pt>
                <c:pt idx="10">
                  <c:v>0.58285592792792795</c:v>
                </c:pt>
                <c:pt idx="11">
                  <c:v>0.5010857657657658</c:v>
                </c:pt>
                <c:pt idx="12">
                  <c:v>0.4125958198198198</c:v>
                </c:pt>
                <c:pt idx="13">
                  <c:v>0.38835690090090097</c:v>
                </c:pt>
                <c:pt idx="14">
                  <c:v>0.56987488288288302</c:v>
                </c:pt>
                <c:pt idx="15">
                  <c:v>0.6620754234234234</c:v>
                </c:pt>
                <c:pt idx="16">
                  <c:v>0.55644090090090104</c:v>
                </c:pt>
                <c:pt idx="17">
                  <c:v>0.53700590990990993</c:v>
                </c:pt>
                <c:pt idx="18">
                  <c:v>0.25971618018018022</c:v>
                </c:pt>
                <c:pt idx="19">
                  <c:v>0.28072313513513514</c:v>
                </c:pt>
                <c:pt idx="20">
                  <c:v>0.59406738738738751</c:v>
                </c:pt>
                <c:pt idx="21">
                  <c:v>0.51760263063063072</c:v>
                </c:pt>
                <c:pt idx="22">
                  <c:v>0.59976255855855864</c:v>
                </c:pt>
                <c:pt idx="23">
                  <c:v>0.76470450450450456</c:v>
                </c:pt>
                <c:pt idx="24">
                  <c:v>0.30320630630630629</c:v>
                </c:pt>
                <c:pt idx="25">
                  <c:v>0.21453030630630629</c:v>
                </c:pt>
                <c:pt idx="26">
                  <c:v>0.45207632432432432</c:v>
                </c:pt>
                <c:pt idx="27">
                  <c:v>0.56896598198198201</c:v>
                </c:pt>
                <c:pt idx="28">
                  <c:v>0.69796965765765773</c:v>
                </c:pt>
                <c:pt idx="29">
                  <c:v>0.58040947747747751</c:v>
                </c:pt>
                <c:pt idx="30">
                  <c:v>0.3516547747747748</c:v>
                </c:pt>
                <c:pt idx="31">
                  <c:v>0.29459131531531535</c:v>
                </c:pt>
                <c:pt idx="32">
                  <c:v>0.50953203603603614</c:v>
                </c:pt>
                <c:pt idx="33">
                  <c:v>0.73833470270270285</c:v>
                </c:pt>
                <c:pt idx="34">
                  <c:v>0.64693383783783798</c:v>
                </c:pt>
                <c:pt idx="35">
                  <c:v>0.60112558558558571</c:v>
                </c:pt>
                <c:pt idx="36">
                  <c:v>0.34912349549549554</c:v>
                </c:pt>
                <c:pt idx="37">
                  <c:v>0.29625949549549552</c:v>
                </c:pt>
                <c:pt idx="38">
                  <c:v>0.58531210810810808</c:v>
                </c:pt>
                <c:pt idx="39">
                  <c:v>0.59897246846846852</c:v>
                </c:pt>
                <c:pt idx="40">
                  <c:v>0.58852493693693708</c:v>
                </c:pt>
                <c:pt idx="41">
                  <c:v>0.47555048648648651</c:v>
                </c:pt>
                <c:pt idx="42">
                  <c:v>0.25389920720720727</c:v>
                </c:pt>
                <c:pt idx="43">
                  <c:v>0.30266702702702708</c:v>
                </c:pt>
                <c:pt idx="44">
                  <c:v>0.68404554954954955</c:v>
                </c:pt>
                <c:pt idx="45">
                  <c:v>0.69534576576576579</c:v>
                </c:pt>
                <c:pt idx="46">
                  <c:v>0.41611628828828839</c:v>
                </c:pt>
                <c:pt idx="47">
                  <c:v>0.55432259459459465</c:v>
                </c:pt>
                <c:pt idx="48">
                  <c:v>0.32617715315315321</c:v>
                </c:pt>
                <c:pt idx="49">
                  <c:v>0.34053034234234236</c:v>
                </c:pt>
                <c:pt idx="50">
                  <c:v>0.58746490090090098</c:v>
                </c:pt>
                <c:pt idx="51">
                  <c:v>0.70599156756756754</c:v>
                </c:pt>
                <c:pt idx="52">
                  <c:v>0.54217765765765769</c:v>
                </c:pt>
                <c:pt idx="53">
                  <c:v>0.63434331531531529</c:v>
                </c:pt>
                <c:pt idx="54">
                  <c:v>0.29124515315315319</c:v>
                </c:pt>
                <c:pt idx="55">
                  <c:v>0.26206634234234238</c:v>
                </c:pt>
                <c:pt idx="56">
                  <c:v>0.73505845045045048</c:v>
                </c:pt>
                <c:pt idx="57">
                  <c:v>0.61025628828828826</c:v>
                </c:pt>
                <c:pt idx="58">
                  <c:v>0.69782486486486495</c:v>
                </c:pt>
                <c:pt idx="59">
                  <c:v>0.72363668468468489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D6-4713-BB36-C5E8A34CA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148816"/>
        <c:axId val="365149144"/>
      </c:scatterChart>
      <c:valAx>
        <c:axId val="36514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count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5149144"/>
        <c:crosses val="autoZero"/>
        <c:crossBetween val="midCat"/>
      </c:valAx>
      <c:valAx>
        <c:axId val="36514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chlorophyll content (ug/ml)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514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600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3840769903762029"/>
                  <c:y val="-0.417871099445902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'Reflectance 25 mA '!$F$3:$F$62</c:f>
              <c:numCache>
                <c:formatCode>General</c:formatCode>
                <c:ptCount val="60"/>
                <c:pt idx="0">
                  <c:v>14846.604763333331</c:v>
                </c:pt>
                <c:pt idx="1">
                  <c:v>14459.101785000001</c:v>
                </c:pt>
                <c:pt idx="2">
                  <c:v>5322.5464284999998</c:v>
                </c:pt>
                <c:pt idx="3">
                  <c:v>8930.3601191666658</c:v>
                </c:pt>
                <c:pt idx="4">
                  <c:v>9037.6053561666686</c:v>
                </c:pt>
                <c:pt idx="5">
                  <c:v>9265.1303564999998</c:v>
                </c:pt>
                <c:pt idx="6">
                  <c:v>7999.5226189999994</c:v>
                </c:pt>
                <c:pt idx="7">
                  <c:v>12233.620833333334</c:v>
                </c:pt>
                <c:pt idx="8">
                  <c:v>6951.958333333333</c:v>
                </c:pt>
                <c:pt idx="9">
                  <c:v>9737.9571430000015</c:v>
                </c:pt>
                <c:pt idx="10">
                  <c:v>9474.2875000000004</c:v>
                </c:pt>
                <c:pt idx="11">
                  <c:v>27437.511903333332</c:v>
                </c:pt>
                <c:pt idx="12">
                  <c:v>10254.035118333333</c:v>
                </c:pt>
                <c:pt idx="13">
                  <c:v>13874.883335</c:v>
                </c:pt>
                <c:pt idx="14">
                  <c:v>12867.019046666666</c:v>
                </c:pt>
                <c:pt idx="15">
                  <c:v>7430.1166666666659</c:v>
                </c:pt>
                <c:pt idx="16">
                  <c:v>13714.3125</c:v>
                </c:pt>
                <c:pt idx="17">
                  <c:v>6531.2744046666667</c:v>
                </c:pt>
                <c:pt idx="18">
                  <c:v>38612.315476666663</c:v>
                </c:pt>
                <c:pt idx="19">
                  <c:v>30654.859524999996</c:v>
                </c:pt>
                <c:pt idx="20">
                  <c:v>25114.860716666666</c:v>
                </c:pt>
                <c:pt idx="21">
                  <c:v>19549.975595</c:v>
                </c:pt>
                <c:pt idx="22">
                  <c:v>17590.534523333332</c:v>
                </c:pt>
                <c:pt idx="23">
                  <c:v>31909.802976666662</c:v>
                </c:pt>
                <c:pt idx="24">
                  <c:v>12816.061905</c:v>
                </c:pt>
                <c:pt idx="25">
                  <c:v>13802.595833333333</c:v>
                </c:pt>
                <c:pt idx="26">
                  <c:v>16214.126190000001</c:v>
                </c:pt>
                <c:pt idx="27">
                  <c:v>10113.608928333333</c:v>
                </c:pt>
                <c:pt idx="28">
                  <c:v>12705.261906666667</c:v>
                </c:pt>
                <c:pt idx="29">
                  <c:v>5547.1089286666656</c:v>
                </c:pt>
                <c:pt idx="30">
                  <c:v>11378.624998333335</c:v>
                </c:pt>
                <c:pt idx="31">
                  <c:v>34266.226784999999</c:v>
                </c:pt>
                <c:pt idx="32">
                  <c:v>12964.782738333333</c:v>
                </c:pt>
                <c:pt idx="33">
                  <c:v>9344.5273808333313</c:v>
                </c:pt>
                <c:pt idx="34">
                  <c:v>6076.8160715000004</c:v>
                </c:pt>
                <c:pt idx="35">
                  <c:v>3670.6196428333333</c:v>
                </c:pt>
                <c:pt idx="36">
                  <c:v>13180.457737333332</c:v>
                </c:pt>
                <c:pt idx="37">
                  <c:v>18528.482740000003</c:v>
                </c:pt>
                <c:pt idx="38">
                  <c:v>7160.5232140000007</c:v>
                </c:pt>
                <c:pt idx="39">
                  <c:v>5539.4059523333335</c:v>
                </c:pt>
                <c:pt idx="40">
                  <c:v>8257.8571429999993</c:v>
                </c:pt>
                <c:pt idx="41">
                  <c:v>10167.528571666668</c:v>
                </c:pt>
                <c:pt idx="42">
                  <c:v>12709.410118333333</c:v>
                </c:pt>
                <c:pt idx="43">
                  <c:v>10160.417856666665</c:v>
                </c:pt>
                <c:pt idx="44">
                  <c:v>4631.0833334999998</c:v>
                </c:pt>
                <c:pt idx="45">
                  <c:v>7822.3607143333329</c:v>
                </c:pt>
                <c:pt idx="46">
                  <c:v>8647.7309523333333</c:v>
                </c:pt>
                <c:pt idx="47">
                  <c:v>11253.604763333335</c:v>
                </c:pt>
                <c:pt idx="48">
                  <c:v>7729.3357143333333</c:v>
                </c:pt>
                <c:pt idx="49">
                  <c:v>7729.3357143333333</c:v>
                </c:pt>
                <c:pt idx="50">
                  <c:v>14146.847023333336</c:v>
                </c:pt>
                <c:pt idx="51">
                  <c:v>7110.1595238333348</c:v>
                </c:pt>
                <c:pt idx="52">
                  <c:v>9097.4500001666675</c:v>
                </c:pt>
                <c:pt idx="53">
                  <c:v>5173.8260714999997</c:v>
                </c:pt>
                <c:pt idx="54">
                  <c:v>12004.319046666666</c:v>
                </c:pt>
                <c:pt idx="55">
                  <c:v>11440.247023333335</c:v>
                </c:pt>
                <c:pt idx="56">
                  <c:v>6886.1892856666664</c:v>
                </c:pt>
                <c:pt idx="57">
                  <c:v>10773.668449999999</c:v>
                </c:pt>
                <c:pt idx="58">
                  <c:v>12776.955953333336</c:v>
                </c:pt>
                <c:pt idx="59">
                  <c:v>15278.546426666668</c:v>
                </c:pt>
              </c:numCache>
            </c:numRef>
          </c:xVal>
          <c:yVal>
            <c:numRef>
              <c:f>'Reflectance 25 mA '!$A$3:$A$62</c:f>
              <c:numCache>
                <c:formatCode>General</c:formatCode>
                <c:ptCount val="60"/>
                <c:pt idx="0">
                  <c:v>0.35668003603603604</c:v>
                </c:pt>
                <c:pt idx="1">
                  <c:v>0.29352493693693693</c:v>
                </c:pt>
                <c:pt idx="2">
                  <c:v>0.60406410810810807</c:v>
                </c:pt>
                <c:pt idx="3">
                  <c:v>0.64687372972972979</c:v>
                </c:pt>
                <c:pt idx="4">
                  <c:v>0.52079762162162169</c:v>
                </c:pt>
                <c:pt idx="5">
                  <c:v>0.50845181981981979</c:v>
                </c:pt>
                <c:pt idx="6">
                  <c:v>0.37835358558558563</c:v>
                </c:pt>
                <c:pt idx="7">
                  <c:v>0.4237416216216216</c:v>
                </c:pt>
                <c:pt idx="8">
                  <c:v>0.62262156396396406</c:v>
                </c:pt>
                <c:pt idx="9">
                  <c:v>0.55671311711711724</c:v>
                </c:pt>
                <c:pt idx="10">
                  <c:v>0.58285592792792795</c:v>
                </c:pt>
                <c:pt idx="11">
                  <c:v>0.5010857657657658</c:v>
                </c:pt>
                <c:pt idx="12">
                  <c:v>0.4125958198198198</c:v>
                </c:pt>
                <c:pt idx="13">
                  <c:v>0.38835690090090097</c:v>
                </c:pt>
                <c:pt idx="14">
                  <c:v>0.56987488288288302</c:v>
                </c:pt>
                <c:pt idx="15">
                  <c:v>0.6620754234234234</c:v>
                </c:pt>
                <c:pt idx="16">
                  <c:v>0.55644090090090104</c:v>
                </c:pt>
                <c:pt idx="17">
                  <c:v>0.53700590990990993</c:v>
                </c:pt>
                <c:pt idx="18">
                  <c:v>0.25971618018018022</c:v>
                </c:pt>
                <c:pt idx="19">
                  <c:v>0.28072313513513514</c:v>
                </c:pt>
                <c:pt idx="20">
                  <c:v>0.59406738738738751</c:v>
                </c:pt>
                <c:pt idx="21">
                  <c:v>0.51760263063063072</c:v>
                </c:pt>
                <c:pt idx="22">
                  <c:v>0.59976255855855864</c:v>
                </c:pt>
                <c:pt idx="23">
                  <c:v>0.76470450450450456</c:v>
                </c:pt>
                <c:pt idx="24">
                  <c:v>0.30320630630630629</c:v>
                </c:pt>
                <c:pt idx="25">
                  <c:v>0.21453030630630629</c:v>
                </c:pt>
                <c:pt idx="26">
                  <c:v>0.45207632432432432</c:v>
                </c:pt>
                <c:pt idx="27">
                  <c:v>0.56896598198198201</c:v>
                </c:pt>
                <c:pt idx="28">
                  <c:v>0.69796965765765773</c:v>
                </c:pt>
                <c:pt idx="29">
                  <c:v>0.58040947747747751</c:v>
                </c:pt>
                <c:pt idx="30">
                  <c:v>0.3516547747747748</c:v>
                </c:pt>
                <c:pt idx="31">
                  <c:v>0.29459131531531535</c:v>
                </c:pt>
                <c:pt idx="32">
                  <c:v>0.50953203603603614</c:v>
                </c:pt>
                <c:pt idx="33">
                  <c:v>0.73833470270270285</c:v>
                </c:pt>
                <c:pt idx="34">
                  <c:v>0.64693383783783798</c:v>
                </c:pt>
                <c:pt idx="35">
                  <c:v>0.60112558558558571</c:v>
                </c:pt>
                <c:pt idx="36">
                  <c:v>0.34912349549549554</c:v>
                </c:pt>
                <c:pt idx="37">
                  <c:v>0.29625949549549552</c:v>
                </c:pt>
                <c:pt idx="38">
                  <c:v>0.58531210810810808</c:v>
                </c:pt>
                <c:pt idx="39">
                  <c:v>0.59897246846846852</c:v>
                </c:pt>
                <c:pt idx="40">
                  <c:v>0.58852493693693708</c:v>
                </c:pt>
                <c:pt idx="41">
                  <c:v>0.47555048648648651</c:v>
                </c:pt>
                <c:pt idx="42">
                  <c:v>0.25389920720720727</c:v>
                </c:pt>
                <c:pt idx="43">
                  <c:v>0.30266702702702708</c:v>
                </c:pt>
                <c:pt idx="44">
                  <c:v>0.68404554954954955</c:v>
                </c:pt>
                <c:pt idx="45">
                  <c:v>0.69534576576576579</c:v>
                </c:pt>
                <c:pt idx="46">
                  <c:v>0.41611628828828839</c:v>
                </c:pt>
                <c:pt idx="47">
                  <c:v>0.55432259459459465</c:v>
                </c:pt>
                <c:pt idx="48">
                  <c:v>0.32617715315315321</c:v>
                </c:pt>
                <c:pt idx="49">
                  <c:v>0.34053034234234236</c:v>
                </c:pt>
                <c:pt idx="50">
                  <c:v>0.58746490090090098</c:v>
                </c:pt>
                <c:pt idx="51">
                  <c:v>0.70599156756756754</c:v>
                </c:pt>
                <c:pt idx="52">
                  <c:v>0.54217765765765769</c:v>
                </c:pt>
                <c:pt idx="53">
                  <c:v>0.63434331531531529</c:v>
                </c:pt>
                <c:pt idx="54">
                  <c:v>0.29124515315315319</c:v>
                </c:pt>
                <c:pt idx="55">
                  <c:v>0.26206634234234238</c:v>
                </c:pt>
                <c:pt idx="56">
                  <c:v>0.73505845045045048</c:v>
                </c:pt>
                <c:pt idx="57">
                  <c:v>0.61025628828828826</c:v>
                </c:pt>
                <c:pt idx="58">
                  <c:v>0.69782486486486495</c:v>
                </c:pt>
                <c:pt idx="59">
                  <c:v>0.72363668468468489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ED-4678-A08E-415CE0E93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148816"/>
        <c:axId val="365149144"/>
      </c:scatterChart>
      <c:valAx>
        <c:axId val="36514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count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5149144"/>
        <c:crosses val="autoZero"/>
        <c:crossBetween val="midCat"/>
      </c:valAx>
      <c:valAx>
        <c:axId val="36514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chlorophyll content (ug/ml)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514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650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3840769903762029"/>
                  <c:y val="-0.417871099445902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'Reflectance 25 mA '!$G$3:$G$62</c:f>
              <c:numCache>
                <c:formatCode>General</c:formatCode>
                <c:ptCount val="60"/>
                <c:pt idx="0">
                  <c:v>5282.6244046666661</c:v>
                </c:pt>
                <c:pt idx="1">
                  <c:v>7376.9053571666673</c:v>
                </c:pt>
                <c:pt idx="2">
                  <c:v>2468.4885715</c:v>
                </c:pt>
                <c:pt idx="3">
                  <c:v>3818.4351191666669</c:v>
                </c:pt>
                <c:pt idx="4">
                  <c:v>3990.3835713333333</c:v>
                </c:pt>
                <c:pt idx="5">
                  <c:v>2988.4158928333331</c:v>
                </c:pt>
                <c:pt idx="6">
                  <c:v>6163.9357145000004</c:v>
                </c:pt>
                <c:pt idx="7">
                  <c:v>6970.056547666667</c:v>
                </c:pt>
                <c:pt idx="8">
                  <c:v>3065.9388690000001</c:v>
                </c:pt>
                <c:pt idx="9">
                  <c:v>3687.8696426666666</c:v>
                </c:pt>
                <c:pt idx="10">
                  <c:v>3869.1458333333335</c:v>
                </c:pt>
                <c:pt idx="11">
                  <c:v>10147.324403333332</c:v>
                </c:pt>
                <c:pt idx="12">
                  <c:v>4321.458333333333</c:v>
                </c:pt>
                <c:pt idx="13">
                  <c:v>5006.9238095000001</c:v>
                </c:pt>
                <c:pt idx="14">
                  <c:v>5399.1994046666669</c:v>
                </c:pt>
                <c:pt idx="15">
                  <c:v>2569.3267263333332</c:v>
                </c:pt>
                <c:pt idx="16">
                  <c:v>6056.6863096666666</c:v>
                </c:pt>
                <c:pt idx="17">
                  <c:v>1615.7380951666667</c:v>
                </c:pt>
                <c:pt idx="18">
                  <c:v>12629.219641666665</c:v>
                </c:pt>
                <c:pt idx="19">
                  <c:v>10844.446427166667</c:v>
                </c:pt>
                <c:pt idx="20">
                  <c:v>11318.910716666667</c:v>
                </c:pt>
                <c:pt idx="21">
                  <c:v>6085.8303571666665</c:v>
                </c:pt>
                <c:pt idx="22">
                  <c:v>7211.9511904999999</c:v>
                </c:pt>
                <c:pt idx="23">
                  <c:v>15972.608928333335</c:v>
                </c:pt>
                <c:pt idx="24">
                  <c:v>4829.7285714999998</c:v>
                </c:pt>
                <c:pt idx="25">
                  <c:v>4165.8303571666665</c:v>
                </c:pt>
                <c:pt idx="26">
                  <c:v>5291.9511903333332</c:v>
                </c:pt>
                <c:pt idx="27">
                  <c:v>2910.3102975000002</c:v>
                </c:pt>
                <c:pt idx="28">
                  <c:v>6010.0559523333322</c:v>
                </c:pt>
                <c:pt idx="29">
                  <c:v>4073.7357143333334</c:v>
                </c:pt>
                <c:pt idx="30">
                  <c:v>5107.1773810000004</c:v>
                </c:pt>
                <c:pt idx="31">
                  <c:v>13842.189286666666</c:v>
                </c:pt>
                <c:pt idx="32">
                  <c:v>5844.5184523333328</c:v>
                </c:pt>
                <c:pt idx="33">
                  <c:v>4294.6452380000001</c:v>
                </c:pt>
                <c:pt idx="34">
                  <c:v>3084.008035833333</c:v>
                </c:pt>
                <c:pt idx="35">
                  <c:v>1141.8583333333333</c:v>
                </c:pt>
                <c:pt idx="36">
                  <c:v>3958.9086308333331</c:v>
                </c:pt>
                <c:pt idx="37">
                  <c:v>5791.4767856666667</c:v>
                </c:pt>
                <c:pt idx="38">
                  <c:v>3186.5946428333336</c:v>
                </c:pt>
                <c:pt idx="39">
                  <c:v>2695.8112501666669</c:v>
                </c:pt>
                <c:pt idx="40">
                  <c:v>2160.1462500000002</c:v>
                </c:pt>
                <c:pt idx="41">
                  <c:v>3720.5113095000002</c:v>
                </c:pt>
                <c:pt idx="42">
                  <c:v>6100.4023809999999</c:v>
                </c:pt>
                <c:pt idx="43">
                  <c:v>3836.5035714999999</c:v>
                </c:pt>
                <c:pt idx="44">
                  <c:v>2513.3703571666665</c:v>
                </c:pt>
                <c:pt idx="45">
                  <c:v>4889.7642856666662</c:v>
                </c:pt>
                <c:pt idx="46">
                  <c:v>3045.5380951666671</c:v>
                </c:pt>
                <c:pt idx="47">
                  <c:v>4295.2285715000007</c:v>
                </c:pt>
                <c:pt idx="48">
                  <c:v>2599.636369166667</c:v>
                </c:pt>
                <c:pt idx="49">
                  <c:v>2599.636369166667</c:v>
                </c:pt>
                <c:pt idx="50">
                  <c:v>3894.2089284999997</c:v>
                </c:pt>
                <c:pt idx="51">
                  <c:v>2347.2501191666665</c:v>
                </c:pt>
                <c:pt idx="52">
                  <c:v>3501.3487501666664</c:v>
                </c:pt>
                <c:pt idx="53">
                  <c:v>3654.6459523333338</c:v>
                </c:pt>
                <c:pt idx="54">
                  <c:v>4840.2190476666665</c:v>
                </c:pt>
                <c:pt idx="55">
                  <c:v>3939.0904761666666</c:v>
                </c:pt>
                <c:pt idx="56">
                  <c:v>1683.352024</c:v>
                </c:pt>
                <c:pt idx="57">
                  <c:v>4801.1660715000007</c:v>
                </c:pt>
                <c:pt idx="58">
                  <c:v>5245.9035715</c:v>
                </c:pt>
                <c:pt idx="59">
                  <c:v>5665.5755951666661</c:v>
                </c:pt>
              </c:numCache>
            </c:numRef>
          </c:xVal>
          <c:yVal>
            <c:numRef>
              <c:f>'Reflectance 25 mA '!$A$3:$A$62</c:f>
              <c:numCache>
                <c:formatCode>General</c:formatCode>
                <c:ptCount val="60"/>
                <c:pt idx="0">
                  <c:v>0.35668003603603604</c:v>
                </c:pt>
                <c:pt idx="1">
                  <c:v>0.29352493693693693</c:v>
                </c:pt>
                <c:pt idx="2">
                  <c:v>0.60406410810810807</c:v>
                </c:pt>
                <c:pt idx="3">
                  <c:v>0.64687372972972979</c:v>
                </c:pt>
                <c:pt idx="4">
                  <c:v>0.52079762162162169</c:v>
                </c:pt>
                <c:pt idx="5">
                  <c:v>0.50845181981981979</c:v>
                </c:pt>
                <c:pt idx="6">
                  <c:v>0.37835358558558563</c:v>
                </c:pt>
                <c:pt idx="7">
                  <c:v>0.4237416216216216</c:v>
                </c:pt>
                <c:pt idx="8">
                  <c:v>0.62262156396396406</c:v>
                </c:pt>
                <c:pt idx="9">
                  <c:v>0.55671311711711724</c:v>
                </c:pt>
                <c:pt idx="10">
                  <c:v>0.58285592792792795</c:v>
                </c:pt>
                <c:pt idx="11">
                  <c:v>0.5010857657657658</c:v>
                </c:pt>
                <c:pt idx="12">
                  <c:v>0.4125958198198198</c:v>
                </c:pt>
                <c:pt idx="13">
                  <c:v>0.38835690090090097</c:v>
                </c:pt>
                <c:pt idx="14">
                  <c:v>0.56987488288288302</c:v>
                </c:pt>
                <c:pt idx="15">
                  <c:v>0.6620754234234234</c:v>
                </c:pt>
                <c:pt idx="16">
                  <c:v>0.55644090090090104</c:v>
                </c:pt>
                <c:pt idx="17">
                  <c:v>0.53700590990990993</c:v>
                </c:pt>
                <c:pt idx="18">
                  <c:v>0.25971618018018022</c:v>
                </c:pt>
                <c:pt idx="19">
                  <c:v>0.28072313513513514</c:v>
                </c:pt>
                <c:pt idx="20">
                  <c:v>0.59406738738738751</c:v>
                </c:pt>
                <c:pt idx="21">
                  <c:v>0.51760263063063072</c:v>
                </c:pt>
                <c:pt idx="22">
                  <c:v>0.59976255855855864</c:v>
                </c:pt>
                <c:pt idx="23">
                  <c:v>0.76470450450450456</c:v>
                </c:pt>
                <c:pt idx="24">
                  <c:v>0.30320630630630629</c:v>
                </c:pt>
                <c:pt idx="25">
                  <c:v>0.21453030630630629</c:v>
                </c:pt>
                <c:pt idx="26">
                  <c:v>0.45207632432432432</c:v>
                </c:pt>
                <c:pt idx="27">
                  <c:v>0.56896598198198201</c:v>
                </c:pt>
                <c:pt idx="28">
                  <c:v>0.69796965765765773</c:v>
                </c:pt>
                <c:pt idx="29">
                  <c:v>0.58040947747747751</c:v>
                </c:pt>
                <c:pt idx="30">
                  <c:v>0.3516547747747748</c:v>
                </c:pt>
                <c:pt idx="31">
                  <c:v>0.29459131531531535</c:v>
                </c:pt>
                <c:pt idx="32">
                  <c:v>0.50953203603603614</c:v>
                </c:pt>
                <c:pt idx="33">
                  <c:v>0.73833470270270285</c:v>
                </c:pt>
                <c:pt idx="34">
                  <c:v>0.64693383783783798</c:v>
                </c:pt>
                <c:pt idx="35">
                  <c:v>0.60112558558558571</c:v>
                </c:pt>
                <c:pt idx="36">
                  <c:v>0.34912349549549554</c:v>
                </c:pt>
                <c:pt idx="37">
                  <c:v>0.29625949549549552</c:v>
                </c:pt>
                <c:pt idx="38">
                  <c:v>0.58531210810810808</c:v>
                </c:pt>
                <c:pt idx="39">
                  <c:v>0.59897246846846852</c:v>
                </c:pt>
                <c:pt idx="40">
                  <c:v>0.58852493693693708</c:v>
                </c:pt>
                <c:pt idx="41">
                  <c:v>0.47555048648648651</c:v>
                </c:pt>
                <c:pt idx="42">
                  <c:v>0.25389920720720727</c:v>
                </c:pt>
                <c:pt idx="43">
                  <c:v>0.30266702702702708</c:v>
                </c:pt>
                <c:pt idx="44">
                  <c:v>0.68404554954954955</c:v>
                </c:pt>
                <c:pt idx="45">
                  <c:v>0.69534576576576579</c:v>
                </c:pt>
                <c:pt idx="46">
                  <c:v>0.41611628828828839</c:v>
                </c:pt>
                <c:pt idx="47">
                  <c:v>0.55432259459459465</c:v>
                </c:pt>
                <c:pt idx="48">
                  <c:v>0.32617715315315321</c:v>
                </c:pt>
                <c:pt idx="49">
                  <c:v>0.34053034234234236</c:v>
                </c:pt>
                <c:pt idx="50">
                  <c:v>0.58746490090090098</c:v>
                </c:pt>
                <c:pt idx="51">
                  <c:v>0.70599156756756754</c:v>
                </c:pt>
                <c:pt idx="52">
                  <c:v>0.54217765765765769</c:v>
                </c:pt>
                <c:pt idx="53">
                  <c:v>0.63434331531531529</c:v>
                </c:pt>
                <c:pt idx="54">
                  <c:v>0.29124515315315319</c:v>
                </c:pt>
                <c:pt idx="55">
                  <c:v>0.26206634234234238</c:v>
                </c:pt>
                <c:pt idx="56">
                  <c:v>0.73505845045045048</c:v>
                </c:pt>
                <c:pt idx="57">
                  <c:v>0.61025628828828826</c:v>
                </c:pt>
                <c:pt idx="58">
                  <c:v>0.69782486486486495</c:v>
                </c:pt>
                <c:pt idx="59">
                  <c:v>0.72363668468468489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FE-4EC4-B0C2-EF54BB004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148816"/>
        <c:axId val="365149144"/>
      </c:scatterChart>
      <c:valAx>
        <c:axId val="36514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count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5149144"/>
        <c:crosses val="autoZero"/>
        <c:crossBetween val="midCat"/>
      </c:valAx>
      <c:valAx>
        <c:axId val="36514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chlorophyll content (ug/ml)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514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450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3840769903762029"/>
                  <c:y val="-0.417871099445902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'Reflectance 50 mA '!$B$3:$B$62</c:f>
              <c:numCache>
                <c:formatCode>General</c:formatCode>
                <c:ptCount val="60"/>
                <c:pt idx="0">
                  <c:v>18085.480953333335</c:v>
                </c:pt>
                <c:pt idx="1">
                  <c:v>25420.072025000001</c:v>
                </c:pt>
                <c:pt idx="2">
                  <c:v>9620.6869048333338</c:v>
                </c:pt>
                <c:pt idx="3">
                  <c:v>19901.148808333335</c:v>
                </c:pt>
                <c:pt idx="4">
                  <c:v>15281.252381833334</c:v>
                </c:pt>
                <c:pt idx="5">
                  <c:v>13662.270238999999</c:v>
                </c:pt>
                <c:pt idx="6">
                  <c:v>15348.771430000001</c:v>
                </c:pt>
                <c:pt idx="7">
                  <c:v>21895.886311666665</c:v>
                </c:pt>
                <c:pt idx="8">
                  <c:v>10623.926785</c:v>
                </c:pt>
                <c:pt idx="9">
                  <c:v>17711.192856666665</c:v>
                </c:pt>
                <c:pt idx="10">
                  <c:v>18634.438693333334</c:v>
                </c:pt>
                <c:pt idx="11">
                  <c:v>44106.619048333327</c:v>
                </c:pt>
                <c:pt idx="12">
                  <c:v>16722.630953333333</c:v>
                </c:pt>
                <c:pt idx="13">
                  <c:v>20334.883335000002</c:v>
                </c:pt>
                <c:pt idx="14">
                  <c:v>29236.348216666662</c:v>
                </c:pt>
                <c:pt idx="15">
                  <c:v>12777.92143</c:v>
                </c:pt>
                <c:pt idx="16">
                  <c:v>22327.420239999996</c:v>
                </c:pt>
                <c:pt idx="17">
                  <c:v>6937.5511903333327</c:v>
                </c:pt>
                <c:pt idx="18">
                  <c:v>54978.601190000009</c:v>
                </c:pt>
                <c:pt idx="19">
                  <c:v>25817.113096666668</c:v>
                </c:pt>
                <c:pt idx="20">
                  <c:v>58507.928573333345</c:v>
                </c:pt>
                <c:pt idx="21">
                  <c:v>29981.99047666667</c:v>
                </c:pt>
                <c:pt idx="22">
                  <c:v>34778.023213333334</c:v>
                </c:pt>
                <c:pt idx="23">
                  <c:v>74714.625</c:v>
                </c:pt>
                <c:pt idx="24">
                  <c:v>14916.504761666669</c:v>
                </c:pt>
                <c:pt idx="25">
                  <c:v>11740.922023333333</c:v>
                </c:pt>
                <c:pt idx="26">
                  <c:v>29735.399998333334</c:v>
                </c:pt>
                <c:pt idx="27">
                  <c:v>15484.542856666665</c:v>
                </c:pt>
                <c:pt idx="28">
                  <c:v>27247.481546666666</c:v>
                </c:pt>
                <c:pt idx="29">
                  <c:v>12880.667856666667</c:v>
                </c:pt>
                <c:pt idx="30">
                  <c:v>19382.282739999999</c:v>
                </c:pt>
                <c:pt idx="31">
                  <c:v>62081.279763333332</c:v>
                </c:pt>
                <c:pt idx="32">
                  <c:v>25174.214881666663</c:v>
                </c:pt>
                <c:pt idx="33">
                  <c:v>22347.233930000002</c:v>
                </c:pt>
                <c:pt idx="34">
                  <c:v>11542.034523333334</c:v>
                </c:pt>
                <c:pt idx="35">
                  <c:v>4826.1226189999998</c:v>
                </c:pt>
                <c:pt idx="36">
                  <c:v>12229.698811</c:v>
                </c:pt>
                <c:pt idx="37">
                  <c:v>24028.598215000002</c:v>
                </c:pt>
                <c:pt idx="38">
                  <c:v>12909.289286666666</c:v>
                </c:pt>
                <c:pt idx="39">
                  <c:v>12013.932141666666</c:v>
                </c:pt>
                <c:pt idx="40">
                  <c:v>9542.8928569999989</c:v>
                </c:pt>
                <c:pt idx="41">
                  <c:v>17697.249403333331</c:v>
                </c:pt>
                <c:pt idx="42">
                  <c:v>20530.101190000001</c:v>
                </c:pt>
                <c:pt idx="43">
                  <c:v>14059.310119999996</c:v>
                </c:pt>
                <c:pt idx="44">
                  <c:v>8389.936904666667</c:v>
                </c:pt>
                <c:pt idx="45">
                  <c:v>18595.542261666666</c:v>
                </c:pt>
                <c:pt idx="46">
                  <c:v>12240.707738333333</c:v>
                </c:pt>
                <c:pt idx="47">
                  <c:v>22522.637500000001</c:v>
                </c:pt>
                <c:pt idx="48">
                  <c:v>8214.5351188333334</c:v>
                </c:pt>
                <c:pt idx="49">
                  <c:v>11475.250595</c:v>
                </c:pt>
                <c:pt idx="50">
                  <c:v>25509.606546666666</c:v>
                </c:pt>
                <c:pt idx="51">
                  <c:v>10036.074404999999</c:v>
                </c:pt>
                <c:pt idx="52">
                  <c:v>16404.118451666669</c:v>
                </c:pt>
                <c:pt idx="53">
                  <c:v>7758.0504755000002</c:v>
                </c:pt>
                <c:pt idx="54">
                  <c:v>14953.199998333335</c:v>
                </c:pt>
                <c:pt idx="55">
                  <c:v>8961.6446430000015</c:v>
                </c:pt>
                <c:pt idx="56">
                  <c:v>9109.1583333333347</c:v>
                </c:pt>
                <c:pt idx="57">
                  <c:v>20807.515476666667</c:v>
                </c:pt>
                <c:pt idx="58">
                  <c:v>23696.142261666668</c:v>
                </c:pt>
                <c:pt idx="59">
                  <c:v>26289.008333333331</c:v>
                </c:pt>
              </c:numCache>
            </c:numRef>
          </c:xVal>
          <c:yVal>
            <c:numRef>
              <c:f>'Reflectance 50 mA '!$A$3:$A$62</c:f>
              <c:numCache>
                <c:formatCode>General</c:formatCode>
                <c:ptCount val="60"/>
                <c:pt idx="0">
                  <c:v>0.35668003603603604</c:v>
                </c:pt>
                <c:pt idx="1">
                  <c:v>0.29352493693693693</c:v>
                </c:pt>
                <c:pt idx="2">
                  <c:v>0.60406410810810807</c:v>
                </c:pt>
                <c:pt idx="3">
                  <c:v>0.64687372972972979</c:v>
                </c:pt>
                <c:pt idx="4">
                  <c:v>0.52079762162162169</c:v>
                </c:pt>
                <c:pt idx="5">
                  <c:v>0.50845181981981979</c:v>
                </c:pt>
                <c:pt idx="6">
                  <c:v>0.37835358558558563</c:v>
                </c:pt>
                <c:pt idx="7">
                  <c:v>0.4237416216216216</c:v>
                </c:pt>
                <c:pt idx="8">
                  <c:v>0.62262156396396406</c:v>
                </c:pt>
                <c:pt idx="9">
                  <c:v>0.55671311711711724</c:v>
                </c:pt>
                <c:pt idx="10">
                  <c:v>0.58285592792792795</c:v>
                </c:pt>
                <c:pt idx="11">
                  <c:v>0.5010857657657658</c:v>
                </c:pt>
                <c:pt idx="12">
                  <c:v>0.4125958198198198</c:v>
                </c:pt>
                <c:pt idx="13">
                  <c:v>0.38835690090090097</c:v>
                </c:pt>
                <c:pt idx="14">
                  <c:v>0.56987488288288302</c:v>
                </c:pt>
                <c:pt idx="15">
                  <c:v>0.6620754234234234</c:v>
                </c:pt>
                <c:pt idx="16">
                  <c:v>0.55644090090090104</c:v>
                </c:pt>
                <c:pt idx="17">
                  <c:v>0.53700590990990993</c:v>
                </c:pt>
                <c:pt idx="18">
                  <c:v>0.25971618018018022</c:v>
                </c:pt>
                <c:pt idx="19">
                  <c:v>0.28072313513513514</c:v>
                </c:pt>
                <c:pt idx="20">
                  <c:v>0.59406738738738751</c:v>
                </c:pt>
                <c:pt idx="21">
                  <c:v>0.51760263063063072</c:v>
                </c:pt>
                <c:pt idx="22">
                  <c:v>0.59976255855855864</c:v>
                </c:pt>
                <c:pt idx="23">
                  <c:v>0.76470450450450456</c:v>
                </c:pt>
                <c:pt idx="24">
                  <c:v>0.30320630630630629</c:v>
                </c:pt>
                <c:pt idx="25">
                  <c:v>0.21453030630630629</c:v>
                </c:pt>
                <c:pt idx="26">
                  <c:v>0.45207632432432432</c:v>
                </c:pt>
                <c:pt idx="27">
                  <c:v>0.56896598198198201</c:v>
                </c:pt>
                <c:pt idx="28">
                  <c:v>0.69796965765765773</c:v>
                </c:pt>
                <c:pt idx="29">
                  <c:v>0.58040947747747751</c:v>
                </c:pt>
                <c:pt idx="30">
                  <c:v>0.3516547747747748</c:v>
                </c:pt>
                <c:pt idx="31">
                  <c:v>0.29459131531531535</c:v>
                </c:pt>
                <c:pt idx="32">
                  <c:v>0.50953203603603614</c:v>
                </c:pt>
                <c:pt idx="33">
                  <c:v>0.73833470270270285</c:v>
                </c:pt>
                <c:pt idx="34">
                  <c:v>0.64693383783783798</c:v>
                </c:pt>
                <c:pt idx="35">
                  <c:v>0.60112558558558571</c:v>
                </c:pt>
                <c:pt idx="36">
                  <c:v>0.34912349549549554</c:v>
                </c:pt>
                <c:pt idx="37">
                  <c:v>0.29625949549549552</c:v>
                </c:pt>
                <c:pt idx="38">
                  <c:v>0.58531210810810808</c:v>
                </c:pt>
                <c:pt idx="39">
                  <c:v>0.59897246846846852</c:v>
                </c:pt>
                <c:pt idx="40">
                  <c:v>0.58852493693693708</c:v>
                </c:pt>
                <c:pt idx="41">
                  <c:v>0.47555048648648651</c:v>
                </c:pt>
                <c:pt idx="42">
                  <c:v>0.25389920720720727</c:v>
                </c:pt>
                <c:pt idx="43">
                  <c:v>0.30266702702702708</c:v>
                </c:pt>
                <c:pt idx="44">
                  <c:v>0.68404554954954955</c:v>
                </c:pt>
                <c:pt idx="45">
                  <c:v>0.69534576576576579</c:v>
                </c:pt>
                <c:pt idx="46">
                  <c:v>0.41611628828828839</c:v>
                </c:pt>
                <c:pt idx="47">
                  <c:v>0.55432259459459465</c:v>
                </c:pt>
                <c:pt idx="48">
                  <c:v>0.32617715315315321</c:v>
                </c:pt>
                <c:pt idx="49">
                  <c:v>0.34053034234234236</c:v>
                </c:pt>
                <c:pt idx="50">
                  <c:v>0.58746490090090098</c:v>
                </c:pt>
                <c:pt idx="51">
                  <c:v>0.70599156756756754</c:v>
                </c:pt>
                <c:pt idx="52">
                  <c:v>0.54217765765765769</c:v>
                </c:pt>
                <c:pt idx="53">
                  <c:v>0.63434331531531529</c:v>
                </c:pt>
                <c:pt idx="54">
                  <c:v>0.29124515315315319</c:v>
                </c:pt>
                <c:pt idx="55">
                  <c:v>0.26206634234234238</c:v>
                </c:pt>
                <c:pt idx="56">
                  <c:v>0.73505845045045048</c:v>
                </c:pt>
                <c:pt idx="57">
                  <c:v>0.61025628828828826</c:v>
                </c:pt>
                <c:pt idx="58">
                  <c:v>0.69782486486486495</c:v>
                </c:pt>
                <c:pt idx="59">
                  <c:v>0.72363668468468489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DD-4EDE-B9AC-289A21186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148816"/>
        <c:axId val="365149144"/>
      </c:scatterChart>
      <c:valAx>
        <c:axId val="36514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count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5149144"/>
        <c:crosses val="autoZero"/>
        <c:crossBetween val="midCat"/>
      </c:valAx>
      <c:valAx>
        <c:axId val="36514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chlorophyll content (ug/ml)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514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550</a:t>
            </a:r>
            <a:r>
              <a:rPr lang="en-US" baseline="0"/>
              <a:t>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63404527559055113"/>
                  <c:y val="-0.243117891513560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'mean R-1'!$W$3:$W$62</c:f>
              <c:numCache>
                <c:formatCode>General</c:formatCode>
                <c:ptCount val="60"/>
                <c:pt idx="0">
                  <c:v>-4.3996291238685714</c:v>
                </c:pt>
                <c:pt idx="1">
                  <c:v>-4.417099845120334</c:v>
                </c:pt>
                <c:pt idx="2">
                  <c:v>-4.0645318929985601</c:v>
                </c:pt>
                <c:pt idx="3">
                  <c:v>-4.0037491669992242</c:v>
                </c:pt>
                <c:pt idx="4">
                  <c:v>-4.2388496647559917</c:v>
                </c:pt>
                <c:pt idx="5">
                  <c:v>-4.1283149105534589</c:v>
                </c:pt>
                <c:pt idx="6">
                  <c:v>-4.2505800774903104</c:v>
                </c:pt>
                <c:pt idx="7">
                  <c:v>-4.2473863767347897</c:v>
                </c:pt>
                <c:pt idx="8">
                  <c:v>-4.0545835724305128</c:v>
                </c:pt>
                <c:pt idx="9">
                  <c:v>-4.3730751887411516</c:v>
                </c:pt>
                <c:pt idx="10">
                  <c:v>-4.0644454703099298</c:v>
                </c:pt>
                <c:pt idx="11">
                  <c:v>-4.7859670867958117</c:v>
                </c:pt>
                <c:pt idx="12">
                  <c:v>-4.3892453970744976</c:v>
                </c:pt>
                <c:pt idx="13">
                  <c:v>-4.3555503738938937</c:v>
                </c:pt>
                <c:pt idx="14">
                  <c:v>-4.390611262132178</c:v>
                </c:pt>
                <c:pt idx="15">
                  <c:v>-4.1745268632028552</c:v>
                </c:pt>
                <c:pt idx="16">
                  <c:v>-4.3976352338292823</c:v>
                </c:pt>
                <c:pt idx="17">
                  <c:v>-4.2018670061769212</c:v>
                </c:pt>
                <c:pt idx="18">
                  <c:v>-4.7298761821583568</c:v>
                </c:pt>
                <c:pt idx="19">
                  <c:v>-4.6596715279800218</c:v>
                </c:pt>
                <c:pt idx="20">
                  <c:v>-4.6513764582713222</c:v>
                </c:pt>
                <c:pt idx="21">
                  <c:v>-4.6787451895697139</c:v>
                </c:pt>
                <c:pt idx="22">
                  <c:v>-4.4554134832161898</c:v>
                </c:pt>
                <c:pt idx="23">
                  <c:v>-4.7680895846148976</c:v>
                </c:pt>
                <c:pt idx="24">
                  <c:v>-4.4093156234710476</c:v>
                </c:pt>
                <c:pt idx="25">
                  <c:v>-4.4471115942623296</c:v>
                </c:pt>
                <c:pt idx="26">
                  <c:v>-4.4026184945187365</c:v>
                </c:pt>
                <c:pt idx="27">
                  <c:v>-4.3408356467297269</c:v>
                </c:pt>
                <c:pt idx="28">
                  <c:v>-4.3882327973318231</c:v>
                </c:pt>
                <c:pt idx="29">
                  <c:v>-3.9797031393425693</c:v>
                </c:pt>
                <c:pt idx="30">
                  <c:v>-4.3032033110230543</c:v>
                </c:pt>
                <c:pt idx="31">
                  <c:v>-4.7555930147902581</c:v>
                </c:pt>
                <c:pt idx="32">
                  <c:v>-4.4695438088423618</c:v>
                </c:pt>
                <c:pt idx="33">
                  <c:v>-4.2187999544902599</c:v>
                </c:pt>
                <c:pt idx="34">
                  <c:v>-3.7206856082759616</c:v>
                </c:pt>
                <c:pt idx="35">
                  <c:v>-3.9336210703170225</c:v>
                </c:pt>
                <c:pt idx="36">
                  <c:v>-4.2755267718030066</c:v>
                </c:pt>
                <c:pt idx="37">
                  <c:v>-4.5071735918103997</c:v>
                </c:pt>
                <c:pt idx="38">
                  <c:v>-4.1411464424593785</c:v>
                </c:pt>
                <c:pt idx="39">
                  <c:v>-3.8425164182052249</c:v>
                </c:pt>
                <c:pt idx="40">
                  <c:v>-4.160044352942478</c:v>
                </c:pt>
                <c:pt idx="41">
                  <c:v>-4.1699304535148132</c:v>
                </c:pt>
                <c:pt idx="42">
                  <c:v>-4.3805143826645434</c:v>
                </c:pt>
                <c:pt idx="43">
                  <c:v>-4.4047307131338567</c:v>
                </c:pt>
                <c:pt idx="44">
                  <c:v>-3.9217337149891218</c:v>
                </c:pt>
                <c:pt idx="45">
                  <c:v>-3.893635771201998</c:v>
                </c:pt>
                <c:pt idx="46">
                  <c:v>-4.2877208085316045</c:v>
                </c:pt>
                <c:pt idx="47">
                  <c:v>-4.1317291178854934</c:v>
                </c:pt>
                <c:pt idx="48">
                  <c:v>-4.4009001949307809</c:v>
                </c:pt>
                <c:pt idx="49">
                  <c:v>-4.343390163696438</c:v>
                </c:pt>
                <c:pt idx="50">
                  <c:v>-4.1773215582493668</c:v>
                </c:pt>
                <c:pt idx="51">
                  <c:v>-4.1933368549582211</c:v>
                </c:pt>
                <c:pt idx="52">
                  <c:v>-4.0433466385430492</c:v>
                </c:pt>
                <c:pt idx="53">
                  <c:v>-3.6554638292854063</c:v>
                </c:pt>
                <c:pt idx="54">
                  <c:v>-4.3547852412820927</c:v>
                </c:pt>
                <c:pt idx="55">
                  <c:v>-4.26031380353486</c:v>
                </c:pt>
                <c:pt idx="56">
                  <c:v>-3.8516836201592448</c:v>
                </c:pt>
                <c:pt idx="57">
                  <c:v>-4.1539766832542302</c:v>
                </c:pt>
                <c:pt idx="58">
                  <c:v>-4.4285125104950209</c:v>
                </c:pt>
                <c:pt idx="59">
                  <c:v>-4.2404255513634119</c:v>
                </c:pt>
              </c:numCache>
            </c:numRef>
          </c:xVal>
          <c:yVal>
            <c:numRef>
              <c:f>'mean R-1'!$K$3:$K$62</c:f>
              <c:numCache>
                <c:formatCode>General</c:formatCode>
                <c:ptCount val="60"/>
                <c:pt idx="0">
                  <c:v>-0.44772119815260664</c:v>
                </c:pt>
                <c:pt idx="1">
                  <c:v>-0.53235499658313223</c:v>
                </c:pt>
                <c:pt idx="2">
                  <c:v>-0.2189169681335911</c:v>
                </c:pt>
                <c:pt idx="3">
                  <c:v>-0.18918048568913012</c:v>
                </c:pt>
                <c:pt idx="4">
                  <c:v>-0.28333100777120884</c:v>
                </c:pt>
                <c:pt idx="5">
                  <c:v>-0.29375019392656754</c:v>
                </c:pt>
                <c:pt idx="6">
                  <c:v>-0.42210214595000051</c:v>
                </c:pt>
                <c:pt idx="7">
                  <c:v>-0.37289887573746205</c:v>
                </c:pt>
                <c:pt idx="8">
                  <c:v>-0.20577584197605508</c:v>
                </c:pt>
                <c:pt idx="9">
                  <c:v>-0.25436854584867491</c:v>
                </c:pt>
                <c:pt idx="10">
                  <c:v>-0.23443878218497172</c:v>
                </c:pt>
                <c:pt idx="11">
                  <c:v>-0.3000879339910783</c:v>
                </c:pt>
                <c:pt idx="12">
                  <c:v>-0.38447517635894585</c:v>
                </c:pt>
                <c:pt idx="13">
                  <c:v>-0.41076897325296796</c:v>
                </c:pt>
                <c:pt idx="14">
                  <c:v>-0.24422048404345417</c:v>
                </c:pt>
                <c:pt idx="15">
                  <c:v>-0.17909253305160985</c:v>
                </c:pt>
                <c:pt idx="16">
                  <c:v>-0.25458095491521976</c:v>
                </c:pt>
                <c:pt idx="17">
                  <c:v>-0.27002093473407746</c:v>
                </c:pt>
                <c:pt idx="18">
                  <c:v>-0.58550099321214555</c:v>
                </c:pt>
                <c:pt idx="19">
                  <c:v>-0.55172179453514769</c:v>
                </c:pt>
                <c:pt idx="20">
                  <c:v>-0.22616428850272438</c:v>
                </c:pt>
                <c:pt idx="21">
                  <c:v>-0.28600352510314342</c:v>
                </c:pt>
                <c:pt idx="22">
                  <c:v>-0.22202064947838127</c:v>
                </c:pt>
                <c:pt idx="23">
                  <c:v>-0.1165063515847221</c:v>
                </c:pt>
                <c:pt idx="24">
                  <c:v>-0.51826177017208142</c:v>
                </c:pt>
                <c:pt idx="25">
                  <c:v>-0.66851134715349569</c:v>
                </c:pt>
                <c:pt idx="26">
                  <c:v>-0.34478823679349024</c:v>
                </c:pt>
                <c:pt idx="27">
                  <c:v>-0.24491369894615839</c:v>
                </c:pt>
                <c:pt idx="28">
                  <c:v>-0.15616345674398999</c:v>
                </c:pt>
                <c:pt idx="29">
                  <c:v>-0.23626550460341691</c:v>
                </c:pt>
                <c:pt idx="30">
                  <c:v>-0.45388348135235551</c:v>
                </c:pt>
                <c:pt idx="31">
                  <c:v>-0.53078006050163951</c:v>
                </c:pt>
                <c:pt idx="32">
                  <c:v>-0.29282850520754122</c:v>
                </c:pt>
                <c:pt idx="33">
                  <c:v>-0.13174671868561783</c:v>
                </c:pt>
                <c:pt idx="34">
                  <c:v>-0.18914013251707859</c:v>
                </c:pt>
                <c:pt idx="35">
                  <c:v>-0.22103478685061345</c:v>
                </c:pt>
                <c:pt idx="36">
                  <c:v>-0.45702092282523754</c:v>
                </c:pt>
                <c:pt idx="37">
                  <c:v>-0.52832772106552328</c:v>
                </c:pt>
                <c:pt idx="38">
                  <c:v>-0.23261249172359977</c:v>
                </c:pt>
                <c:pt idx="39">
                  <c:v>-0.22259313932523428</c:v>
                </c:pt>
                <c:pt idx="40">
                  <c:v>-0.23023513053565159</c:v>
                </c:pt>
                <c:pt idx="41">
                  <c:v>-0.32280336970749013</c:v>
                </c:pt>
                <c:pt idx="42">
                  <c:v>-0.5953386551958828</c:v>
                </c:pt>
                <c:pt idx="43">
                  <c:v>-0.51903488912008766</c:v>
                </c:pt>
                <c:pt idx="44">
                  <c:v>-0.16491497831002405</c:v>
                </c:pt>
                <c:pt idx="45">
                  <c:v>-0.15779918559290917</c:v>
                </c:pt>
                <c:pt idx="46">
                  <c:v>-0.38078528402615319</c:v>
                </c:pt>
                <c:pt idx="47">
                  <c:v>-0.25623741888586454</c:v>
                </c:pt>
                <c:pt idx="48">
                  <c:v>-0.48654646207871399</c:v>
                </c:pt>
                <c:pt idx="49">
                  <c:v>-0.46784418500009278</c:v>
                </c:pt>
                <c:pt idx="50">
                  <c:v>-0.23101807595055687</c:v>
                </c:pt>
                <c:pt idx="51">
                  <c:v>-0.15120048617304743</c:v>
                </c:pt>
                <c:pt idx="52">
                  <c:v>-0.26585838302243792</c:v>
                </c:pt>
                <c:pt idx="53">
                  <c:v>-0.19767563235132121</c:v>
                </c:pt>
                <c:pt idx="54">
                  <c:v>-0.53574129335255216</c:v>
                </c:pt>
                <c:pt idx="55">
                  <c:v>-0.58158875270322707</c:v>
                </c:pt>
                <c:pt idx="56">
                  <c:v>-0.13367812527118361</c:v>
                </c:pt>
                <c:pt idx="57">
                  <c:v>-0.2144877367697107</c:v>
                </c:pt>
                <c:pt idx="58">
                  <c:v>-0.15625355985034289</c:v>
                </c:pt>
                <c:pt idx="59">
                  <c:v>-0.14047942474162162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AE-4FE7-81F5-31BBDC826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297016"/>
        <c:axId val="381297344"/>
      </c:scatterChart>
      <c:valAx>
        <c:axId val="381297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reciprocal reflectance 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81297344"/>
        <c:crosses val="autoZero"/>
        <c:crossBetween val="midCat"/>
      </c:valAx>
      <c:valAx>
        <c:axId val="38129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chlorophyll content (ug/ml)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81297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3840769903762029"/>
                  <c:y val="-0.417871099445902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'Reflectance 50 mA '!$C$3:$C$62</c:f>
              <c:numCache>
                <c:formatCode>General</c:formatCode>
                <c:ptCount val="60"/>
                <c:pt idx="0">
                  <c:v>11320.513094999997</c:v>
                </c:pt>
                <c:pt idx="1">
                  <c:v>13460.965475999999</c:v>
                </c:pt>
                <c:pt idx="2">
                  <c:v>6333.451190499999</c:v>
                </c:pt>
                <c:pt idx="3">
                  <c:v>6310.742261833333</c:v>
                </c:pt>
                <c:pt idx="4">
                  <c:v>10094.258928166666</c:v>
                </c:pt>
                <c:pt idx="5">
                  <c:v>7360.4577380000001</c:v>
                </c:pt>
                <c:pt idx="6">
                  <c:v>15809.454763333333</c:v>
                </c:pt>
                <c:pt idx="7">
                  <c:v>13947.364880000001</c:v>
                </c:pt>
                <c:pt idx="8">
                  <c:v>7624.1696428333344</c:v>
                </c:pt>
                <c:pt idx="9">
                  <c:v>16311.970831666667</c:v>
                </c:pt>
                <c:pt idx="10">
                  <c:v>5694.6851191666674</c:v>
                </c:pt>
                <c:pt idx="11">
                  <c:v>29167.866070000004</c:v>
                </c:pt>
                <c:pt idx="12">
                  <c:v>20293.270236666667</c:v>
                </c:pt>
                <c:pt idx="13">
                  <c:v>11327.838094999999</c:v>
                </c:pt>
                <c:pt idx="14">
                  <c:v>15242.477380833334</c:v>
                </c:pt>
                <c:pt idx="15">
                  <c:v>7756.0244053333327</c:v>
                </c:pt>
                <c:pt idx="16">
                  <c:v>18730.783930000001</c:v>
                </c:pt>
                <c:pt idx="17">
                  <c:v>7353.8660713333329</c:v>
                </c:pt>
                <c:pt idx="18">
                  <c:v>30912.019049999999</c:v>
                </c:pt>
                <c:pt idx="19">
                  <c:v>22596.341665000004</c:v>
                </c:pt>
                <c:pt idx="20">
                  <c:v>30380.201786666668</c:v>
                </c:pt>
                <c:pt idx="21">
                  <c:v>26954.161310000007</c:v>
                </c:pt>
                <c:pt idx="22">
                  <c:v>13442.651189999999</c:v>
                </c:pt>
                <c:pt idx="23">
                  <c:v>47849.565478333338</c:v>
                </c:pt>
                <c:pt idx="24">
                  <c:v>10894.913690000001</c:v>
                </c:pt>
                <c:pt idx="25">
                  <c:v>11375.452381666668</c:v>
                </c:pt>
                <c:pt idx="26">
                  <c:v>17532.364879999997</c:v>
                </c:pt>
                <c:pt idx="27">
                  <c:v>11400.358334999999</c:v>
                </c:pt>
                <c:pt idx="28">
                  <c:v>20978.183928333336</c:v>
                </c:pt>
                <c:pt idx="29">
                  <c:v>4889.6357143333335</c:v>
                </c:pt>
                <c:pt idx="30">
                  <c:v>13137.188095</c:v>
                </c:pt>
                <c:pt idx="31">
                  <c:v>30788.953570000001</c:v>
                </c:pt>
                <c:pt idx="32">
                  <c:v>24439.387501666668</c:v>
                </c:pt>
                <c:pt idx="33">
                  <c:v>11700.695835</c:v>
                </c:pt>
                <c:pt idx="34">
                  <c:v>2621.7235713333334</c:v>
                </c:pt>
                <c:pt idx="35">
                  <c:v>3665.577976</c:v>
                </c:pt>
                <c:pt idx="36">
                  <c:v>5630.9553571666665</c:v>
                </c:pt>
                <c:pt idx="37">
                  <c:v>17198.332141666669</c:v>
                </c:pt>
                <c:pt idx="38">
                  <c:v>11708.021428333333</c:v>
                </c:pt>
                <c:pt idx="39">
                  <c:v>3426.7736311666667</c:v>
                </c:pt>
                <c:pt idx="40">
                  <c:v>8044.6410713333325</c:v>
                </c:pt>
                <c:pt idx="41">
                  <c:v>9580.0226188333345</c:v>
                </c:pt>
                <c:pt idx="42">
                  <c:v>12063.29881</c:v>
                </c:pt>
                <c:pt idx="43">
                  <c:v>16372.038093333334</c:v>
                </c:pt>
                <c:pt idx="44">
                  <c:v>3524.932738</c:v>
                </c:pt>
                <c:pt idx="45">
                  <c:v>4157.1053571666662</c:v>
                </c:pt>
                <c:pt idx="46">
                  <c:v>9662.0654763333314</c:v>
                </c:pt>
                <c:pt idx="47">
                  <c:v>6794.9446429999998</c:v>
                </c:pt>
                <c:pt idx="48">
                  <c:v>14611.0375</c:v>
                </c:pt>
                <c:pt idx="49">
                  <c:v>10512.532736666666</c:v>
                </c:pt>
                <c:pt idx="50">
                  <c:v>7347.2720240000008</c:v>
                </c:pt>
                <c:pt idx="51">
                  <c:v>9905.9982143333327</c:v>
                </c:pt>
                <c:pt idx="52">
                  <c:v>5428.777976166667</c:v>
                </c:pt>
                <c:pt idx="53">
                  <c:v>2096.4998809333333</c:v>
                </c:pt>
                <c:pt idx="54">
                  <c:v>12420.773213333334</c:v>
                </c:pt>
                <c:pt idx="55">
                  <c:v>7393.4214286666675</c:v>
                </c:pt>
                <c:pt idx="56">
                  <c:v>3086.8798808333336</c:v>
                </c:pt>
                <c:pt idx="57">
                  <c:v>8869.4690478333341</c:v>
                </c:pt>
                <c:pt idx="58">
                  <c:v>17485.482738333336</c:v>
                </c:pt>
                <c:pt idx="59">
                  <c:v>11599.607143166666</c:v>
                </c:pt>
              </c:numCache>
            </c:numRef>
          </c:xVal>
          <c:yVal>
            <c:numRef>
              <c:f>'Reflectance 50 mA '!$A$3:$A$62</c:f>
              <c:numCache>
                <c:formatCode>General</c:formatCode>
                <c:ptCount val="60"/>
                <c:pt idx="0">
                  <c:v>0.35668003603603604</c:v>
                </c:pt>
                <c:pt idx="1">
                  <c:v>0.29352493693693693</c:v>
                </c:pt>
                <c:pt idx="2">
                  <c:v>0.60406410810810807</c:v>
                </c:pt>
                <c:pt idx="3">
                  <c:v>0.64687372972972979</c:v>
                </c:pt>
                <c:pt idx="4">
                  <c:v>0.52079762162162169</c:v>
                </c:pt>
                <c:pt idx="5">
                  <c:v>0.50845181981981979</c:v>
                </c:pt>
                <c:pt idx="6">
                  <c:v>0.37835358558558563</c:v>
                </c:pt>
                <c:pt idx="7">
                  <c:v>0.4237416216216216</c:v>
                </c:pt>
                <c:pt idx="8">
                  <c:v>0.62262156396396406</c:v>
                </c:pt>
                <c:pt idx="9">
                  <c:v>0.55671311711711724</c:v>
                </c:pt>
                <c:pt idx="10">
                  <c:v>0.58285592792792795</c:v>
                </c:pt>
                <c:pt idx="11">
                  <c:v>0.5010857657657658</c:v>
                </c:pt>
                <c:pt idx="12">
                  <c:v>0.4125958198198198</c:v>
                </c:pt>
                <c:pt idx="13">
                  <c:v>0.38835690090090097</c:v>
                </c:pt>
                <c:pt idx="14">
                  <c:v>0.56987488288288302</c:v>
                </c:pt>
                <c:pt idx="15">
                  <c:v>0.6620754234234234</c:v>
                </c:pt>
                <c:pt idx="16">
                  <c:v>0.55644090090090104</c:v>
                </c:pt>
                <c:pt idx="17">
                  <c:v>0.53700590990990993</c:v>
                </c:pt>
                <c:pt idx="18">
                  <c:v>0.25971618018018022</c:v>
                </c:pt>
                <c:pt idx="19">
                  <c:v>0.28072313513513514</c:v>
                </c:pt>
                <c:pt idx="20">
                  <c:v>0.59406738738738751</c:v>
                </c:pt>
                <c:pt idx="21">
                  <c:v>0.51760263063063072</c:v>
                </c:pt>
                <c:pt idx="22">
                  <c:v>0.59976255855855864</c:v>
                </c:pt>
                <c:pt idx="23">
                  <c:v>0.76470450450450456</c:v>
                </c:pt>
                <c:pt idx="24">
                  <c:v>0.30320630630630629</c:v>
                </c:pt>
                <c:pt idx="25">
                  <c:v>0.21453030630630629</c:v>
                </c:pt>
                <c:pt idx="26">
                  <c:v>0.45207632432432432</c:v>
                </c:pt>
                <c:pt idx="27">
                  <c:v>0.56896598198198201</c:v>
                </c:pt>
                <c:pt idx="28">
                  <c:v>0.69796965765765773</c:v>
                </c:pt>
                <c:pt idx="29">
                  <c:v>0.58040947747747751</c:v>
                </c:pt>
                <c:pt idx="30">
                  <c:v>0.3516547747747748</c:v>
                </c:pt>
                <c:pt idx="31">
                  <c:v>0.29459131531531535</c:v>
                </c:pt>
                <c:pt idx="32">
                  <c:v>0.50953203603603614</c:v>
                </c:pt>
                <c:pt idx="33">
                  <c:v>0.73833470270270285</c:v>
                </c:pt>
                <c:pt idx="34">
                  <c:v>0.64693383783783798</c:v>
                </c:pt>
                <c:pt idx="35">
                  <c:v>0.60112558558558571</c:v>
                </c:pt>
                <c:pt idx="36">
                  <c:v>0.34912349549549554</c:v>
                </c:pt>
                <c:pt idx="37">
                  <c:v>0.29625949549549552</c:v>
                </c:pt>
                <c:pt idx="38">
                  <c:v>0.58531210810810808</c:v>
                </c:pt>
                <c:pt idx="39">
                  <c:v>0.59897246846846852</c:v>
                </c:pt>
                <c:pt idx="40">
                  <c:v>0.58852493693693708</c:v>
                </c:pt>
                <c:pt idx="41">
                  <c:v>0.47555048648648651</c:v>
                </c:pt>
                <c:pt idx="42">
                  <c:v>0.25389920720720727</c:v>
                </c:pt>
                <c:pt idx="43">
                  <c:v>0.30266702702702708</c:v>
                </c:pt>
                <c:pt idx="44">
                  <c:v>0.68404554954954955</c:v>
                </c:pt>
                <c:pt idx="45">
                  <c:v>0.69534576576576579</c:v>
                </c:pt>
                <c:pt idx="46">
                  <c:v>0.41611628828828839</c:v>
                </c:pt>
                <c:pt idx="47">
                  <c:v>0.55432259459459465</c:v>
                </c:pt>
                <c:pt idx="48">
                  <c:v>0.32617715315315321</c:v>
                </c:pt>
                <c:pt idx="49">
                  <c:v>0.34053034234234236</c:v>
                </c:pt>
                <c:pt idx="50">
                  <c:v>0.58746490090090098</c:v>
                </c:pt>
                <c:pt idx="51">
                  <c:v>0.70599156756756754</c:v>
                </c:pt>
                <c:pt idx="52">
                  <c:v>0.54217765765765769</c:v>
                </c:pt>
                <c:pt idx="53">
                  <c:v>0.63434331531531529</c:v>
                </c:pt>
                <c:pt idx="54">
                  <c:v>0.29124515315315319</c:v>
                </c:pt>
                <c:pt idx="55">
                  <c:v>0.26206634234234238</c:v>
                </c:pt>
                <c:pt idx="56">
                  <c:v>0.73505845045045048</c:v>
                </c:pt>
                <c:pt idx="57">
                  <c:v>0.61025628828828826</c:v>
                </c:pt>
                <c:pt idx="58">
                  <c:v>0.69782486486486495</c:v>
                </c:pt>
                <c:pt idx="59">
                  <c:v>0.72363668468468489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9F-4D4C-9E55-233A51A72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148816"/>
        <c:axId val="365149144"/>
      </c:scatterChart>
      <c:valAx>
        <c:axId val="36514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count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5149144"/>
        <c:crosses val="autoZero"/>
        <c:crossBetween val="midCat"/>
      </c:valAx>
      <c:valAx>
        <c:axId val="36514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chlorophyll content (ug/ml)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514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550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3840769903762029"/>
                  <c:y val="-0.417871099445902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'Reflectance 50 mA '!$D$3:$D$62</c:f>
              <c:numCache>
                <c:formatCode>General</c:formatCode>
                <c:ptCount val="60"/>
                <c:pt idx="0">
                  <c:v>30459.182141666668</c:v>
                </c:pt>
                <c:pt idx="1">
                  <c:v>32099.319046666671</c:v>
                </c:pt>
                <c:pt idx="2">
                  <c:v>14141.669048333331</c:v>
                </c:pt>
                <c:pt idx="3">
                  <c:v>12302.295834999999</c:v>
                </c:pt>
                <c:pt idx="4">
                  <c:v>20999.076191666663</c:v>
                </c:pt>
                <c:pt idx="5">
                  <c:v>16258.13631</c:v>
                </c:pt>
                <c:pt idx="6">
                  <c:v>22420.829759999997</c:v>
                </c:pt>
                <c:pt idx="7">
                  <c:v>23204.608928333331</c:v>
                </c:pt>
                <c:pt idx="8">
                  <c:v>14821.867264999999</c:v>
                </c:pt>
                <c:pt idx="9">
                  <c:v>29598.213096666663</c:v>
                </c:pt>
                <c:pt idx="10">
                  <c:v>15449.947021666667</c:v>
                </c:pt>
                <c:pt idx="11">
                  <c:v>75342.410713333331</c:v>
                </c:pt>
                <c:pt idx="12">
                  <c:v>30317.997025000001</c:v>
                </c:pt>
                <c:pt idx="13">
                  <c:v>27976.556548333334</c:v>
                </c:pt>
                <c:pt idx="14">
                  <c:v>30380.669641666664</c:v>
                </c:pt>
                <c:pt idx="15">
                  <c:v>18364.047620000001</c:v>
                </c:pt>
                <c:pt idx="16">
                  <c:v>29377.197619999995</c:v>
                </c:pt>
                <c:pt idx="17">
                  <c:v>19545.652976666668</c:v>
                </c:pt>
                <c:pt idx="18">
                  <c:v>70365.93452333333</c:v>
                </c:pt>
                <c:pt idx="19">
                  <c:v>55879.880953333341</c:v>
                </c:pt>
                <c:pt idx="20">
                  <c:v>58140.178571666671</c:v>
                </c:pt>
                <c:pt idx="21">
                  <c:v>59586.99999833334</c:v>
                </c:pt>
                <c:pt idx="22">
                  <c:v>38611.666666666672</c:v>
                </c:pt>
                <c:pt idx="23">
                  <c:v>72467.232141666653</c:v>
                </c:pt>
                <c:pt idx="24">
                  <c:v>32534.745238333333</c:v>
                </c:pt>
                <c:pt idx="25">
                  <c:v>34967.232141666675</c:v>
                </c:pt>
                <c:pt idx="26">
                  <c:v>31937.674999999999</c:v>
                </c:pt>
                <c:pt idx="27">
                  <c:v>27578.069048333335</c:v>
                </c:pt>
                <c:pt idx="28">
                  <c:v>30310.079761666668</c:v>
                </c:pt>
                <c:pt idx="29">
                  <c:v>11793.63155</c:v>
                </c:pt>
                <c:pt idx="30">
                  <c:v>26577.892259999997</c:v>
                </c:pt>
                <c:pt idx="31">
                  <c:v>71567.345238333321</c:v>
                </c:pt>
                <c:pt idx="32">
                  <c:v>40026.166666666664</c:v>
                </c:pt>
                <c:pt idx="33">
                  <c:v>21451.662500000002</c:v>
                </c:pt>
                <c:pt idx="34">
                  <c:v>6974.8416666666672</c:v>
                </c:pt>
                <c:pt idx="35">
                  <c:v>11228.227379999998</c:v>
                </c:pt>
                <c:pt idx="36">
                  <c:v>23718.551785000003</c:v>
                </c:pt>
                <c:pt idx="37">
                  <c:v>43520.851191666668</c:v>
                </c:pt>
                <c:pt idx="38">
                  <c:v>18685.344641666667</c:v>
                </c:pt>
                <c:pt idx="39">
                  <c:v>9330.7970236666661</c:v>
                </c:pt>
                <c:pt idx="40">
                  <c:v>19477.040476666665</c:v>
                </c:pt>
                <c:pt idx="41">
                  <c:v>19622.844641666667</c:v>
                </c:pt>
                <c:pt idx="42">
                  <c:v>31501.582738333334</c:v>
                </c:pt>
                <c:pt idx="43">
                  <c:v>31239.004761666671</c:v>
                </c:pt>
                <c:pt idx="44">
                  <c:v>10296.666071666667</c:v>
                </c:pt>
                <c:pt idx="45">
                  <c:v>9632.3011903333336</c:v>
                </c:pt>
                <c:pt idx="46">
                  <c:v>23696.779166666671</c:v>
                </c:pt>
                <c:pt idx="47">
                  <c:v>16518.736309999997</c:v>
                </c:pt>
                <c:pt idx="48">
                  <c:v>33723.61011833333</c:v>
                </c:pt>
                <c:pt idx="49">
                  <c:v>25887.798810000004</c:v>
                </c:pt>
                <c:pt idx="50">
                  <c:v>19029.072024999998</c:v>
                </c:pt>
                <c:pt idx="51">
                  <c:v>20529.995238333329</c:v>
                </c:pt>
                <c:pt idx="52">
                  <c:v>14292.751786666666</c:v>
                </c:pt>
                <c:pt idx="53">
                  <c:v>4732.3627976666667</c:v>
                </c:pt>
                <c:pt idx="54">
                  <c:v>29501.229761666666</c:v>
                </c:pt>
                <c:pt idx="55">
                  <c:v>24188.950593333338</c:v>
                </c:pt>
                <c:pt idx="56">
                  <c:v>9344.6511906666656</c:v>
                </c:pt>
                <c:pt idx="57">
                  <c:v>18726.909523333336</c:v>
                </c:pt>
                <c:pt idx="58">
                  <c:v>33110.70595166667</c:v>
                </c:pt>
                <c:pt idx="59">
                  <c:v>21922.720833333329</c:v>
                </c:pt>
              </c:numCache>
            </c:numRef>
          </c:xVal>
          <c:yVal>
            <c:numRef>
              <c:f>'Reflectance 50 mA '!$A$3:$A$62</c:f>
              <c:numCache>
                <c:formatCode>General</c:formatCode>
                <c:ptCount val="60"/>
                <c:pt idx="0">
                  <c:v>0.35668003603603604</c:v>
                </c:pt>
                <c:pt idx="1">
                  <c:v>0.29352493693693693</c:v>
                </c:pt>
                <c:pt idx="2">
                  <c:v>0.60406410810810807</c:v>
                </c:pt>
                <c:pt idx="3">
                  <c:v>0.64687372972972979</c:v>
                </c:pt>
                <c:pt idx="4">
                  <c:v>0.52079762162162169</c:v>
                </c:pt>
                <c:pt idx="5">
                  <c:v>0.50845181981981979</c:v>
                </c:pt>
                <c:pt idx="6">
                  <c:v>0.37835358558558563</c:v>
                </c:pt>
                <c:pt idx="7">
                  <c:v>0.4237416216216216</c:v>
                </c:pt>
                <c:pt idx="8">
                  <c:v>0.62262156396396406</c:v>
                </c:pt>
                <c:pt idx="9">
                  <c:v>0.55671311711711724</c:v>
                </c:pt>
                <c:pt idx="10">
                  <c:v>0.58285592792792795</c:v>
                </c:pt>
                <c:pt idx="11">
                  <c:v>0.5010857657657658</c:v>
                </c:pt>
                <c:pt idx="12">
                  <c:v>0.4125958198198198</c:v>
                </c:pt>
                <c:pt idx="13">
                  <c:v>0.38835690090090097</c:v>
                </c:pt>
                <c:pt idx="14">
                  <c:v>0.56987488288288302</c:v>
                </c:pt>
                <c:pt idx="15">
                  <c:v>0.6620754234234234</c:v>
                </c:pt>
                <c:pt idx="16">
                  <c:v>0.55644090090090104</c:v>
                </c:pt>
                <c:pt idx="17">
                  <c:v>0.53700590990990993</c:v>
                </c:pt>
                <c:pt idx="18">
                  <c:v>0.25971618018018022</c:v>
                </c:pt>
                <c:pt idx="19">
                  <c:v>0.28072313513513514</c:v>
                </c:pt>
                <c:pt idx="20">
                  <c:v>0.59406738738738751</c:v>
                </c:pt>
                <c:pt idx="21">
                  <c:v>0.51760263063063072</c:v>
                </c:pt>
                <c:pt idx="22">
                  <c:v>0.59976255855855864</c:v>
                </c:pt>
                <c:pt idx="23">
                  <c:v>0.76470450450450456</c:v>
                </c:pt>
                <c:pt idx="24">
                  <c:v>0.30320630630630629</c:v>
                </c:pt>
                <c:pt idx="25">
                  <c:v>0.21453030630630629</c:v>
                </c:pt>
                <c:pt idx="26">
                  <c:v>0.45207632432432432</c:v>
                </c:pt>
                <c:pt idx="27">
                  <c:v>0.56896598198198201</c:v>
                </c:pt>
                <c:pt idx="28">
                  <c:v>0.69796965765765773</c:v>
                </c:pt>
                <c:pt idx="29">
                  <c:v>0.58040947747747751</c:v>
                </c:pt>
                <c:pt idx="30">
                  <c:v>0.3516547747747748</c:v>
                </c:pt>
                <c:pt idx="31">
                  <c:v>0.29459131531531535</c:v>
                </c:pt>
                <c:pt idx="32">
                  <c:v>0.50953203603603614</c:v>
                </c:pt>
                <c:pt idx="33">
                  <c:v>0.73833470270270285</c:v>
                </c:pt>
                <c:pt idx="34">
                  <c:v>0.64693383783783798</c:v>
                </c:pt>
                <c:pt idx="35">
                  <c:v>0.60112558558558571</c:v>
                </c:pt>
                <c:pt idx="36">
                  <c:v>0.34912349549549554</c:v>
                </c:pt>
                <c:pt idx="37">
                  <c:v>0.29625949549549552</c:v>
                </c:pt>
                <c:pt idx="38">
                  <c:v>0.58531210810810808</c:v>
                </c:pt>
                <c:pt idx="39">
                  <c:v>0.59897246846846852</c:v>
                </c:pt>
                <c:pt idx="40">
                  <c:v>0.58852493693693708</c:v>
                </c:pt>
                <c:pt idx="41">
                  <c:v>0.47555048648648651</c:v>
                </c:pt>
                <c:pt idx="42">
                  <c:v>0.25389920720720727</c:v>
                </c:pt>
                <c:pt idx="43">
                  <c:v>0.30266702702702708</c:v>
                </c:pt>
                <c:pt idx="44">
                  <c:v>0.68404554954954955</c:v>
                </c:pt>
                <c:pt idx="45">
                  <c:v>0.69534576576576579</c:v>
                </c:pt>
                <c:pt idx="46">
                  <c:v>0.41611628828828839</c:v>
                </c:pt>
                <c:pt idx="47">
                  <c:v>0.55432259459459465</c:v>
                </c:pt>
                <c:pt idx="48">
                  <c:v>0.32617715315315321</c:v>
                </c:pt>
                <c:pt idx="49">
                  <c:v>0.34053034234234236</c:v>
                </c:pt>
                <c:pt idx="50">
                  <c:v>0.58746490090090098</c:v>
                </c:pt>
                <c:pt idx="51">
                  <c:v>0.70599156756756754</c:v>
                </c:pt>
                <c:pt idx="52">
                  <c:v>0.54217765765765769</c:v>
                </c:pt>
                <c:pt idx="53">
                  <c:v>0.63434331531531529</c:v>
                </c:pt>
                <c:pt idx="54">
                  <c:v>0.29124515315315319</c:v>
                </c:pt>
                <c:pt idx="55">
                  <c:v>0.26206634234234238</c:v>
                </c:pt>
                <c:pt idx="56">
                  <c:v>0.73505845045045048</c:v>
                </c:pt>
                <c:pt idx="57">
                  <c:v>0.61025628828828826</c:v>
                </c:pt>
                <c:pt idx="58">
                  <c:v>0.69782486486486495</c:v>
                </c:pt>
                <c:pt idx="59">
                  <c:v>0.72363668468468489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69-4D12-8A2C-751998C88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148816"/>
        <c:axId val="365149144"/>
      </c:scatterChart>
      <c:valAx>
        <c:axId val="36514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count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5149144"/>
        <c:crosses val="autoZero"/>
        <c:crossBetween val="midCat"/>
      </c:valAx>
      <c:valAx>
        <c:axId val="36514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chlorophyll content (ug/ml)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514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570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3840769903762029"/>
                  <c:y val="-0.417871099445902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'Reflectance 50 mA '!$E$3:$E$62</c:f>
              <c:numCache>
                <c:formatCode>General</c:formatCode>
                <c:ptCount val="60"/>
                <c:pt idx="0">
                  <c:v>28013.496429999996</c:v>
                </c:pt>
                <c:pt idx="1">
                  <c:v>31466.789284999995</c:v>
                </c:pt>
                <c:pt idx="2">
                  <c:v>13947.010713333335</c:v>
                </c:pt>
                <c:pt idx="3">
                  <c:v>12973.976786666666</c:v>
                </c:pt>
                <c:pt idx="4">
                  <c:v>20159.722618333337</c:v>
                </c:pt>
                <c:pt idx="5">
                  <c:v>15441.599406666666</c:v>
                </c:pt>
                <c:pt idx="6">
                  <c:v>24028.308333333331</c:v>
                </c:pt>
                <c:pt idx="7">
                  <c:v>21456.717261666668</c:v>
                </c:pt>
                <c:pt idx="8">
                  <c:v>14471.4375</c:v>
                </c:pt>
                <c:pt idx="9">
                  <c:v>29849.854761666666</c:v>
                </c:pt>
                <c:pt idx="10">
                  <c:v>14016.512498333332</c:v>
                </c:pt>
                <c:pt idx="11">
                  <c:v>67795.880953333326</c:v>
                </c:pt>
                <c:pt idx="12">
                  <c:v>31135.359523333333</c:v>
                </c:pt>
                <c:pt idx="13">
                  <c:v>26622.873810000001</c:v>
                </c:pt>
                <c:pt idx="14">
                  <c:v>30060.656546666665</c:v>
                </c:pt>
                <c:pt idx="15">
                  <c:v>17404.325001666668</c:v>
                </c:pt>
                <c:pt idx="16">
                  <c:v>29809.070834999995</c:v>
                </c:pt>
                <c:pt idx="17">
                  <c:v>17331.950001666668</c:v>
                </c:pt>
                <c:pt idx="18">
                  <c:v>68474.821429999996</c:v>
                </c:pt>
                <c:pt idx="19">
                  <c:v>51532.886904999999</c:v>
                </c:pt>
                <c:pt idx="20">
                  <c:v>56495.12500166666</c:v>
                </c:pt>
                <c:pt idx="21">
                  <c:v>53399.68452333333</c:v>
                </c:pt>
                <c:pt idx="22">
                  <c:v>35297.460119999996</c:v>
                </c:pt>
                <c:pt idx="23">
                  <c:v>80395.916666666672</c:v>
                </c:pt>
                <c:pt idx="24">
                  <c:v>29396.651786666669</c:v>
                </c:pt>
                <c:pt idx="25">
                  <c:v>31917.119643333335</c:v>
                </c:pt>
                <c:pt idx="26">
                  <c:v>32794.229166666664</c:v>
                </c:pt>
                <c:pt idx="27">
                  <c:v>25082.907141666667</c:v>
                </c:pt>
                <c:pt idx="28">
                  <c:v>30589.107143333338</c:v>
                </c:pt>
                <c:pt idx="29">
                  <c:v>10525.882738333334</c:v>
                </c:pt>
                <c:pt idx="30">
                  <c:v>28348.94643</c:v>
                </c:pt>
                <c:pt idx="31">
                  <c:v>68238.166664999997</c:v>
                </c:pt>
                <c:pt idx="32">
                  <c:v>41130.500001666667</c:v>
                </c:pt>
                <c:pt idx="33">
                  <c:v>23091.461311666662</c:v>
                </c:pt>
                <c:pt idx="34">
                  <c:v>6389.6279761666665</c:v>
                </c:pt>
                <c:pt idx="35">
                  <c:v>9764.2279763333336</c:v>
                </c:pt>
                <c:pt idx="36">
                  <c:v>18532.446426666666</c:v>
                </c:pt>
                <c:pt idx="37">
                  <c:v>39071.845238333335</c:v>
                </c:pt>
                <c:pt idx="38">
                  <c:v>20727.804759999999</c:v>
                </c:pt>
                <c:pt idx="39">
                  <c:v>8781.4285715000005</c:v>
                </c:pt>
                <c:pt idx="40">
                  <c:v>16128.582143333333</c:v>
                </c:pt>
                <c:pt idx="41">
                  <c:v>18371.04107333333</c:v>
                </c:pt>
                <c:pt idx="42">
                  <c:v>29656.281546666669</c:v>
                </c:pt>
                <c:pt idx="43">
                  <c:v>31480.574998333333</c:v>
                </c:pt>
                <c:pt idx="44">
                  <c:v>7993.3523810000006</c:v>
                </c:pt>
                <c:pt idx="45">
                  <c:v>9605.119643</c:v>
                </c:pt>
                <c:pt idx="46">
                  <c:v>21153.434523333333</c:v>
                </c:pt>
                <c:pt idx="47">
                  <c:v>15613.345238333333</c:v>
                </c:pt>
                <c:pt idx="48">
                  <c:v>32716.110713333332</c:v>
                </c:pt>
                <c:pt idx="49">
                  <c:v>25015.126786666664</c:v>
                </c:pt>
                <c:pt idx="50">
                  <c:v>17846.038691666665</c:v>
                </c:pt>
                <c:pt idx="51">
                  <c:v>21214.32143</c:v>
                </c:pt>
                <c:pt idx="52">
                  <c:v>13262.9</c:v>
                </c:pt>
                <c:pt idx="53">
                  <c:v>4498.7016073333334</c:v>
                </c:pt>
                <c:pt idx="54">
                  <c:v>27622.903571666669</c:v>
                </c:pt>
                <c:pt idx="55">
                  <c:v>20569.270238333334</c:v>
                </c:pt>
                <c:pt idx="56">
                  <c:v>7605.0583333333343</c:v>
                </c:pt>
                <c:pt idx="57">
                  <c:v>18535.894048333332</c:v>
                </c:pt>
                <c:pt idx="58">
                  <c:v>32181.918451666668</c:v>
                </c:pt>
                <c:pt idx="59">
                  <c:v>23036.893451666667</c:v>
                </c:pt>
              </c:numCache>
            </c:numRef>
          </c:xVal>
          <c:yVal>
            <c:numRef>
              <c:f>'Reflectance 50 mA '!$A$3:$A$62</c:f>
              <c:numCache>
                <c:formatCode>General</c:formatCode>
                <c:ptCount val="60"/>
                <c:pt idx="0">
                  <c:v>0.35668003603603604</c:v>
                </c:pt>
                <c:pt idx="1">
                  <c:v>0.29352493693693693</c:v>
                </c:pt>
                <c:pt idx="2">
                  <c:v>0.60406410810810807</c:v>
                </c:pt>
                <c:pt idx="3">
                  <c:v>0.64687372972972979</c:v>
                </c:pt>
                <c:pt idx="4">
                  <c:v>0.52079762162162169</c:v>
                </c:pt>
                <c:pt idx="5">
                  <c:v>0.50845181981981979</c:v>
                </c:pt>
                <c:pt idx="6">
                  <c:v>0.37835358558558563</c:v>
                </c:pt>
                <c:pt idx="7">
                  <c:v>0.4237416216216216</c:v>
                </c:pt>
                <c:pt idx="8">
                  <c:v>0.62262156396396406</c:v>
                </c:pt>
                <c:pt idx="9">
                  <c:v>0.55671311711711724</c:v>
                </c:pt>
                <c:pt idx="10">
                  <c:v>0.58285592792792795</c:v>
                </c:pt>
                <c:pt idx="11">
                  <c:v>0.5010857657657658</c:v>
                </c:pt>
                <c:pt idx="12">
                  <c:v>0.4125958198198198</c:v>
                </c:pt>
                <c:pt idx="13">
                  <c:v>0.38835690090090097</c:v>
                </c:pt>
                <c:pt idx="14">
                  <c:v>0.56987488288288302</c:v>
                </c:pt>
                <c:pt idx="15">
                  <c:v>0.6620754234234234</c:v>
                </c:pt>
                <c:pt idx="16">
                  <c:v>0.55644090090090104</c:v>
                </c:pt>
                <c:pt idx="17">
                  <c:v>0.53700590990990993</c:v>
                </c:pt>
                <c:pt idx="18">
                  <c:v>0.25971618018018022</c:v>
                </c:pt>
                <c:pt idx="19">
                  <c:v>0.28072313513513514</c:v>
                </c:pt>
                <c:pt idx="20">
                  <c:v>0.59406738738738751</c:v>
                </c:pt>
                <c:pt idx="21">
                  <c:v>0.51760263063063072</c:v>
                </c:pt>
                <c:pt idx="22">
                  <c:v>0.59976255855855864</c:v>
                </c:pt>
                <c:pt idx="23">
                  <c:v>0.76470450450450456</c:v>
                </c:pt>
                <c:pt idx="24">
                  <c:v>0.30320630630630629</c:v>
                </c:pt>
                <c:pt idx="25">
                  <c:v>0.21453030630630629</c:v>
                </c:pt>
                <c:pt idx="26">
                  <c:v>0.45207632432432432</c:v>
                </c:pt>
                <c:pt idx="27">
                  <c:v>0.56896598198198201</c:v>
                </c:pt>
                <c:pt idx="28">
                  <c:v>0.69796965765765773</c:v>
                </c:pt>
                <c:pt idx="29">
                  <c:v>0.58040947747747751</c:v>
                </c:pt>
                <c:pt idx="30">
                  <c:v>0.3516547747747748</c:v>
                </c:pt>
                <c:pt idx="31">
                  <c:v>0.29459131531531535</c:v>
                </c:pt>
                <c:pt idx="32">
                  <c:v>0.50953203603603614</c:v>
                </c:pt>
                <c:pt idx="33">
                  <c:v>0.73833470270270285</c:v>
                </c:pt>
                <c:pt idx="34">
                  <c:v>0.64693383783783798</c:v>
                </c:pt>
                <c:pt idx="35">
                  <c:v>0.60112558558558571</c:v>
                </c:pt>
                <c:pt idx="36">
                  <c:v>0.34912349549549554</c:v>
                </c:pt>
                <c:pt idx="37">
                  <c:v>0.29625949549549552</c:v>
                </c:pt>
                <c:pt idx="38">
                  <c:v>0.58531210810810808</c:v>
                </c:pt>
                <c:pt idx="39">
                  <c:v>0.59897246846846852</c:v>
                </c:pt>
                <c:pt idx="40">
                  <c:v>0.58852493693693708</c:v>
                </c:pt>
                <c:pt idx="41">
                  <c:v>0.47555048648648651</c:v>
                </c:pt>
                <c:pt idx="42">
                  <c:v>0.25389920720720727</c:v>
                </c:pt>
                <c:pt idx="43">
                  <c:v>0.30266702702702708</c:v>
                </c:pt>
                <c:pt idx="44">
                  <c:v>0.68404554954954955</c:v>
                </c:pt>
                <c:pt idx="45">
                  <c:v>0.69534576576576579</c:v>
                </c:pt>
                <c:pt idx="46">
                  <c:v>0.41611628828828839</c:v>
                </c:pt>
                <c:pt idx="47">
                  <c:v>0.55432259459459465</c:v>
                </c:pt>
                <c:pt idx="48">
                  <c:v>0.32617715315315321</c:v>
                </c:pt>
                <c:pt idx="49">
                  <c:v>0.34053034234234236</c:v>
                </c:pt>
                <c:pt idx="50">
                  <c:v>0.58746490090090098</c:v>
                </c:pt>
                <c:pt idx="51">
                  <c:v>0.70599156756756754</c:v>
                </c:pt>
                <c:pt idx="52">
                  <c:v>0.54217765765765769</c:v>
                </c:pt>
                <c:pt idx="53">
                  <c:v>0.63434331531531529</c:v>
                </c:pt>
                <c:pt idx="54">
                  <c:v>0.29124515315315319</c:v>
                </c:pt>
                <c:pt idx="55">
                  <c:v>0.26206634234234238</c:v>
                </c:pt>
                <c:pt idx="56">
                  <c:v>0.73505845045045048</c:v>
                </c:pt>
                <c:pt idx="57">
                  <c:v>0.61025628828828826</c:v>
                </c:pt>
                <c:pt idx="58">
                  <c:v>0.69782486486486495</c:v>
                </c:pt>
                <c:pt idx="59">
                  <c:v>0.72363668468468489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80-41E1-A65A-9DCAFA4CB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148816"/>
        <c:axId val="365149144"/>
      </c:scatterChart>
      <c:valAx>
        <c:axId val="36514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count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5149144"/>
        <c:crosses val="autoZero"/>
        <c:crossBetween val="midCat"/>
      </c:valAx>
      <c:valAx>
        <c:axId val="36514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chlorophyll content (ug/ml)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514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600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3840769903762029"/>
                  <c:y val="-0.417871099445902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'Reflectance 50 mA '!$F$3:$F$62</c:f>
              <c:numCache>
                <c:formatCode>General</c:formatCode>
                <c:ptCount val="60"/>
                <c:pt idx="0">
                  <c:v>27787.68809333333</c:v>
                </c:pt>
                <c:pt idx="1">
                  <c:v>27039.344046666665</c:v>
                </c:pt>
                <c:pt idx="2">
                  <c:v>9962.5178566666673</c:v>
                </c:pt>
                <c:pt idx="3">
                  <c:v>16653.770834999999</c:v>
                </c:pt>
                <c:pt idx="4">
                  <c:v>16897.885713333333</c:v>
                </c:pt>
                <c:pt idx="5">
                  <c:v>17339.900000000001</c:v>
                </c:pt>
                <c:pt idx="6">
                  <c:v>17870.792855</c:v>
                </c:pt>
                <c:pt idx="7">
                  <c:v>22942.114286666667</c:v>
                </c:pt>
                <c:pt idx="8">
                  <c:v>10585.249406666668</c:v>
                </c:pt>
                <c:pt idx="9">
                  <c:v>18254.148810000002</c:v>
                </c:pt>
                <c:pt idx="10">
                  <c:v>17771.25</c:v>
                </c:pt>
                <c:pt idx="11">
                  <c:v>51083.529759999998</c:v>
                </c:pt>
                <c:pt idx="12">
                  <c:v>19196.244643333335</c:v>
                </c:pt>
                <c:pt idx="13">
                  <c:v>25965.709523333335</c:v>
                </c:pt>
                <c:pt idx="14">
                  <c:v>24074.999404999995</c:v>
                </c:pt>
                <c:pt idx="15">
                  <c:v>13915.766666666665</c:v>
                </c:pt>
                <c:pt idx="16">
                  <c:v>19890.670835000001</c:v>
                </c:pt>
                <c:pt idx="17">
                  <c:v>12234.214286666667</c:v>
                </c:pt>
                <c:pt idx="18">
                  <c:v>71918.071426666676</c:v>
                </c:pt>
                <c:pt idx="19">
                  <c:v>36966.310715</c:v>
                </c:pt>
                <c:pt idx="20">
                  <c:v>45836.232143333335</c:v>
                </c:pt>
                <c:pt idx="21">
                  <c:v>36401.636904999999</c:v>
                </c:pt>
                <c:pt idx="22">
                  <c:v>32172.877976666667</c:v>
                </c:pt>
                <c:pt idx="23">
                  <c:v>59351.45833500001</c:v>
                </c:pt>
                <c:pt idx="24">
                  <c:v>24012.78631</c:v>
                </c:pt>
                <c:pt idx="25">
                  <c:v>25850.168451666668</c:v>
                </c:pt>
                <c:pt idx="26">
                  <c:v>30350.307143333339</c:v>
                </c:pt>
                <c:pt idx="27">
                  <c:v>18940.278571666666</c:v>
                </c:pt>
                <c:pt idx="28">
                  <c:v>23780.519641666669</c:v>
                </c:pt>
                <c:pt idx="29">
                  <c:v>10384.387499999999</c:v>
                </c:pt>
                <c:pt idx="30">
                  <c:v>21334.626191666666</c:v>
                </c:pt>
                <c:pt idx="31">
                  <c:v>63769.833331666676</c:v>
                </c:pt>
                <c:pt idx="32">
                  <c:v>24105.21785833333</c:v>
                </c:pt>
                <c:pt idx="33">
                  <c:v>17504.619644999999</c:v>
                </c:pt>
                <c:pt idx="34">
                  <c:v>11391.66012</c:v>
                </c:pt>
                <c:pt idx="35">
                  <c:v>6879.672023666667</c:v>
                </c:pt>
                <c:pt idx="36">
                  <c:v>19991.398213333334</c:v>
                </c:pt>
                <c:pt idx="37">
                  <c:v>34186.831546666661</c:v>
                </c:pt>
                <c:pt idx="38">
                  <c:v>13413.31488</c:v>
                </c:pt>
                <c:pt idx="39">
                  <c:v>9796.0232141666675</c:v>
                </c:pt>
                <c:pt idx="40">
                  <c:v>14735.804763333334</c:v>
                </c:pt>
                <c:pt idx="41">
                  <c:v>17123.041666666668</c:v>
                </c:pt>
                <c:pt idx="42">
                  <c:v>23808.368453333333</c:v>
                </c:pt>
                <c:pt idx="43">
                  <c:v>19016.713093333336</c:v>
                </c:pt>
                <c:pt idx="44">
                  <c:v>8672.0244048333352</c:v>
                </c:pt>
                <c:pt idx="45">
                  <c:v>14641.596428333332</c:v>
                </c:pt>
                <c:pt idx="46">
                  <c:v>16184.5</c:v>
                </c:pt>
                <c:pt idx="47">
                  <c:v>21050.811904999999</c:v>
                </c:pt>
                <c:pt idx="48">
                  <c:v>14498.799406666665</c:v>
                </c:pt>
                <c:pt idx="49">
                  <c:v>19671.440474999999</c:v>
                </c:pt>
                <c:pt idx="50">
                  <c:v>26484.750595000001</c:v>
                </c:pt>
                <c:pt idx="51">
                  <c:v>13046.549404999998</c:v>
                </c:pt>
                <c:pt idx="52">
                  <c:v>17051.939285000004</c:v>
                </c:pt>
                <c:pt idx="53">
                  <c:v>5715.3830354999991</c:v>
                </c:pt>
                <c:pt idx="54">
                  <c:v>19424.954763333331</c:v>
                </c:pt>
                <c:pt idx="55">
                  <c:v>19094.332738333334</c:v>
                </c:pt>
                <c:pt idx="56">
                  <c:v>11058.667263333331</c:v>
                </c:pt>
                <c:pt idx="57">
                  <c:v>17179.922620000001</c:v>
                </c:pt>
                <c:pt idx="58">
                  <c:v>23884.208928333333</c:v>
                </c:pt>
                <c:pt idx="59">
                  <c:v>22578.90238</c:v>
                </c:pt>
              </c:numCache>
            </c:numRef>
          </c:xVal>
          <c:yVal>
            <c:numRef>
              <c:f>'Reflectance 50 mA '!$A$3:$A$62</c:f>
              <c:numCache>
                <c:formatCode>General</c:formatCode>
                <c:ptCount val="60"/>
                <c:pt idx="0">
                  <c:v>0.35668003603603604</c:v>
                </c:pt>
                <c:pt idx="1">
                  <c:v>0.29352493693693693</c:v>
                </c:pt>
                <c:pt idx="2">
                  <c:v>0.60406410810810807</c:v>
                </c:pt>
                <c:pt idx="3">
                  <c:v>0.64687372972972979</c:v>
                </c:pt>
                <c:pt idx="4">
                  <c:v>0.52079762162162169</c:v>
                </c:pt>
                <c:pt idx="5">
                  <c:v>0.50845181981981979</c:v>
                </c:pt>
                <c:pt idx="6">
                  <c:v>0.37835358558558563</c:v>
                </c:pt>
                <c:pt idx="7">
                  <c:v>0.4237416216216216</c:v>
                </c:pt>
                <c:pt idx="8">
                  <c:v>0.62262156396396406</c:v>
                </c:pt>
                <c:pt idx="9">
                  <c:v>0.55671311711711724</c:v>
                </c:pt>
                <c:pt idx="10">
                  <c:v>0.58285592792792795</c:v>
                </c:pt>
                <c:pt idx="11">
                  <c:v>0.5010857657657658</c:v>
                </c:pt>
                <c:pt idx="12">
                  <c:v>0.4125958198198198</c:v>
                </c:pt>
                <c:pt idx="13">
                  <c:v>0.38835690090090097</c:v>
                </c:pt>
                <c:pt idx="14">
                  <c:v>0.56987488288288302</c:v>
                </c:pt>
                <c:pt idx="15">
                  <c:v>0.6620754234234234</c:v>
                </c:pt>
                <c:pt idx="16">
                  <c:v>0.55644090090090104</c:v>
                </c:pt>
                <c:pt idx="17">
                  <c:v>0.53700590990990993</c:v>
                </c:pt>
                <c:pt idx="18">
                  <c:v>0.25971618018018022</c:v>
                </c:pt>
                <c:pt idx="19">
                  <c:v>0.28072313513513514</c:v>
                </c:pt>
                <c:pt idx="20">
                  <c:v>0.59406738738738751</c:v>
                </c:pt>
                <c:pt idx="21">
                  <c:v>0.51760263063063072</c:v>
                </c:pt>
                <c:pt idx="22">
                  <c:v>0.59976255855855864</c:v>
                </c:pt>
                <c:pt idx="23">
                  <c:v>0.76470450450450456</c:v>
                </c:pt>
                <c:pt idx="24">
                  <c:v>0.30320630630630629</c:v>
                </c:pt>
                <c:pt idx="25">
                  <c:v>0.21453030630630629</c:v>
                </c:pt>
                <c:pt idx="26">
                  <c:v>0.45207632432432432</c:v>
                </c:pt>
                <c:pt idx="27">
                  <c:v>0.56896598198198201</c:v>
                </c:pt>
                <c:pt idx="28">
                  <c:v>0.69796965765765773</c:v>
                </c:pt>
                <c:pt idx="29">
                  <c:v>0.58040947747747751</c:v>
                </c:pt>
                <c:pt idx="30">
                  <c:v>0.3516547747747748</c:v>
                </c:pt>
                <c:pt idx="31">
                  <c:v>0.29459131531531535</c:v>
                </c:pt>
                <c:pt idx="32">
                  <c:v>0.50953203603603614</c:v>
                </c:pt>
                <c:pt idx="33">
                  <c:v>0.73833470270270285</c:v>
                </c:pt>
                <c:pt idx="34">
                  <c:v>0.64693383783783798</c:v>
                </c:pt>
                <c:pt idx="35">
                  <c:v>0.60112558558558571</c:v>
                </c:pt>
                <c:pt idx="36">
                  <c:v>0.34912349549549554</c:v>
                </c:pt>
                <c:pt idx="37">
                  <c:v>0.29625949549549552</c:v>
                </c:pt>
                <c:pt idx="38">
                  <c:v>0.58531210810810808</c:v>
                </c:pt>
                <c:pt idx="39">
                  <c:v>0.59897246846846852</c:v>
                </c:pt>
                <c:pt idx="40">
                  <c:v>0.58852493693693708</c:v>
                </c:pt>
                <c:pt idx="41">
                  <c:v>0.47555048648648651</c:v>
                </c:pt>
                <c:pt idx="42">
                  <c:v>0.25389920720720727</c:v>
                </c:pt>
                <c:pt idx="43">
                  <c:v>0.30266702702702708</c:v>
                </c:pt>
                <c:pt idx="44">
                  <c:v>0.68404554954954955</c:v>
                </c:pt>
                <c:pt idx="45">
                  <c:v>0.69534576576576579</c:v>
                </c:pt>
                <c:pt idx="46">
                  <c:v>0.41611628828828839</c:v>
                </c:pt>
                <c:pt idx="47">
                  <c:v>0.55432259459459465</c:v>
                </c:pt>
                <c:pt idx="48">
                  <c:v>0.32617715315315321</c:v>
                </c:pt>
                <c:pt idx="49">
                  <c:v>0.34053034234234236</c:v>
                </c:pt>
                <c:pt idx="50">
                  <c:v>0.58746490090090098</c:v>
                </c:pt>
                <c:pt idx="51">
                  <c:v>0.70599156756756754</c:v>
                </c:pt>
                <c:pt idx="52">
                  <c:v>0.54217765765765769</c:v>
                </c:pt>
                <c:pt idx="53">
                  <c:v>0.63434331531531529</c:v>
                </c:pt>
                <c:pt idx="54">
                  <c:v>0.29124515315315319</c:v>
                </c:pt>
                <c:pt idx="55">
                  <c:v>0.26206634234234238</c:v>
                </c:pt>
                <c:pt idx="56">
                  <c:v>0.73505845045045048</c:v>
                </c:pt>
                <c:pt idx="57">
                  <c:v>0.61025628828828826</c:v>
                </c:pt>
                <c:pt idx="58">
                  <c:v>0.69782486486486495</c:v>
                </c:pt>
                <c:pt idx="59">
                  <c:v>0.72363668468468489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A6-4E31-9ACC-6E71CE9C9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148816"/>
        <c:axId val="365149144"/>
      </c:scatterChart>
      <c:valAx>
        <c:axId val="36514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count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5149144"/>
        <c:crosses val="autoZero"/>
        <c:crossBetween val="midCat"/>
      </c:valAx>
      <c:valAx>
        <c:axId val="36514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chlorophyll content (ug/ml)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514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650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3840769903762029"/>
                  <c:y val="-0.417871099445902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'Reflectance 50 mA '!$G$3:$G$62</c:f>
              <c:numCache>
                <c:formatCode>General</c:formatCode>
                <c:ptCount val="60"/>
                <c:pt idx="0">
                  <c:v>9871.0398816666675</c:v>
                </c:pt>
                <c:pt idx="1">
                  <c:v>13782.736310000002</c:v>
                </c:pt>
                <c:pt idx="2">
                  <c:v>4622.8060715000001</c:v>
                </c:pt>
                <c:pt idx="3">
                  <c:v>7130.3482141666673</c:v>
                </c:pt>
                <c:pt idx="4">
                  <c:v>7463.7541670000001</c:v>
                </c:pt>
                <c:pt idx="5">
                  <c:v>5602.6250001666667</c:v>
                </c:pt>
                <c:pt idx="6">
                  <c:v>13748.345831666667</c:v>
                </c:pt>
                <c:pt idx="7">
                  <c:v>13041.897618333334</c:v>
                </c:pt>
                <c:pt idx="8">
                  <c:v>4667.6886905000001</c:v>
                </c:pt>
                <c:pt idx="9">
                  <c:v>6917.0148811666659</c:v>
                </c:pt>
                <c:pt idx="10">
                  <c:v>7246.9244048333321</c:v>
                </c:pt>
                <c:pt idx="11">
                  <c:v>18911.479761666666</c:v>
                </c:pt>
                <c:pt idx="12">
                  <c:v>8090.348809666667</c:v>
                </c:pt>
                <c:pt idx="13">
                  <c:v>9373.8458331666679</c:v>
                </c:pt>
                <c:pt idx="14">
                  <c:v>10095.448214666667</c:v>
                </c:pt>
                <c:pt idx="15">
                  <c:v>4827.9791668333337</c:v>
                </c:pt>
                <c:pt idx="16">
                  <c:v>8787.4702381666666</c:v>
                </c:pt>
                <c:pt idx="17">
                  <c:v>3052.5326190000001</c:v>
                </c:pt>
                <c:pt idx="18">
                  <c:v>23531.955951666663</c:v>
                </c:pt>
                <c:pt idx="19">
                  <c:v>13112.426191666667</c:v>
                </c:pt>
                <c:pt idx="20">
                  <c:v>20643.794643333331</c:v>
                </c:pt>
                <c:pt idx="21">
                  <c:v>11374.866668333334</c:v>
                </c:pt>
                <c:pt idx="22">
                  <c:v>13195.194643333334</c:v>
                </c:pt>
                <c:pt idx="23">
                  <c:v>29678.405358333333</c:v>
                </c:pt>
                <c:pt idx="24">
                  <c:v>9045.1023811666655</c:v>
                </c:pt>
                <c:pt idx="25">
                  <c:v>7799.4922616666672</c:v>
                </c:pt>
                <c:pt idx="26">
                  <c:v>9897.2708335000007</c:v>
                </c:pt>
                <c:pt idx="27">
                  <c:v>5465.6482141666675</c:v>
                </c:pt>
                <c:pt idx="28">
                  <c:v>11244.884523333334</c:v>
                </c:pt>
                <c:pt idx="29">
                  <c:v>7626.3773809999993</c:v>
                </c:pt>
                <c:pt idx="30">
                  <c:v>9580.7672618333327</c:v>
                </c:pt>
                <c:pt idx="31">
                  <c:v>25783.612501666663</c:v>
                </c:pt>
                <c:pt idx="32">
                  <c:v>10863.682143333333</c:v>
                </c:pt>
                <c:pt idx="33">
                  <c:v>8060.0392856666667</c:v>
                </c:pt>
                <c:pt idx="34">
                  <c:v>5789.145833333333</c:v>
                </c:pt>
                <c:pt idx="35">
                  <c:v>2156.0660711666665</c:v>
                </c:pt>
                <c:pt idx="36">
                  <c:v>6008.3077380000004</c:v>
                </c:pt>
                <c:pt idx="37">
                  <c:v>10677.160713333333</c:v>
                </c:pt>
                <c:pt idx="38">
                  <c:v>5975.6666668333337</c:v>
                </c:pt>
                <c:pt idx="39">
                  <c:v>4784.847023833333</c:v>
                </c:pt>
                <c:pt idx="40">
                  <c:v>3863.3166664999994</c:v>
                </c:pt>
                <c:pt idx="41">
                  <c:v>6265.9398810000012</c:v>
                </c:pt>
                <c:pt idx="42">
                  <c:v>11408.673811666667</c:v>
                </c:pt>
                <c:pt idx="43">
                  <c:v>7182.2249999999995</c:v>
                </c:pt>
                <c:pt idx="44">
                  <c:v>4723.6440474999999</c:v>
                </c:pt>
                <c:pt idx="45">
                  <c:v>9154.6833333333343</c:v>
                </c:pt>
                <c:pt idx="46">
                  <c:v>5708.708333333333</c:v>
                </c:pt>
                <c:pt idx="47">
                  <c:v>8036.1404759999996</c:v>
                </c:pt>
                <c:pt idx="48">
                  <c:v>4880.4386906666668</c:v>
                </c:pt>
                <c:pt idx="49">
                  <c:v>6610.4214285000007</c:v>
                </c:pt>
                <c:pt idx="50">
                  <c:v>7302.297023666667</c:v>
                </c:pt>
                <c:pt idx="51">
                  <c:v>4321.4589286666669</c:v>
                </c:pt>
                <c:pt idx="52">
                  <c:v>6561.4589286666669</c:v>
                </c:pt>
                <c:pt idx="53">
                  <c:v>4038.1789285</c:v>
                </c:pt>
                <c:pt idx="54">
                  <c:v>7839.7113096666662</c:v>
                </c:pt>
                <c:pt idx="55">
                  <c:v>6577.7791666666672</c:v>
                </c:pt>
                <c:pt idx="56">
                  <c:v>2709.2173214999998</c:v>
                </c:pt>
                <c:pt idx="57">
                  <c:v>7661.9327381666662</c:v>
                </c:pt>
                <c:pt idx="58">
                  <c:v>9795.2660715000002</c:v>
                </c:pt>
                <c:pt idx="59">
                  <c:v>8366.6327373333334</c:v>
                </c:pt>
              </c:numCache>
            </c:numRef>
          </c:xVal>
          <c:yVal>
            <c:numRef>
              <c:f>'Reflectance 50 mA '!$A$3:$A$62</c:f>
              <c:numCache>
                <c:formatCode>General</c:formatCode>
                <c:ptCount val="60"/>
                <c:pt idx="0">
                  <c:v>0.35668003603603604</c:v>
                </c:pt>
                <c:pt idx="1">
                  <c:v>0.29352493693693693</c:v>
                </c:pt>
                <c:pt idx="2">
                  <c:v>0.60406410810810807</c:v>
                </c:pt>
                <c:pt idx="3">
                  <c:v>0.64687372972972979</c:v>
                </c:pt>
                <c:pt idx="4">
                  <c:v>0.52079762162162169</c:v>
                </c:pt>
                <c:pt idx="5">
                  <c:v>0.50845181981981979</c:v>
                </c:pt>
                <c:pt idx="6">
                  <c:v>0.37835358558558563</c:v>
                </c:pt>
                <c:pt idx="7">
                  <c:v>0.4237416216216216</c:v>
                </c:pt>
                <c:pt idx="8">
                  <c:v>0.62262156396396406</c:v>
                </c:pt>
                <c:pt idx="9">
                  <c:v>0.55671311711711724</c:v>
                </c:pt>
                <c:pt idx="10">
                  <c:v>0.58285592792792795</c:v>
                </c:pt>
                <c:pt idx="11">
                  <c:v>0.5010857657657658</c:v>
                </c:pt>
                <c:pt idx="12">
                  <c:v>0.4125958198198198</c:v>
                </c:pt>
                <c:pt idx="13">
                  <c:v>0.38835690090090097</c:v>
                </c:pt>
                <c:pt idx="14">
                  <c:v>0.56987488288288302</c:v>
                </c:pt>
                <c:pt idx="15">
                  <c:v>0.6620754234234234</c:v>
                </c:pt>
                <c:pt idx="16">
                  <c:v>0.55644090090090104</c:v>
                </c:pt>
                <c:pt idx="17">
                  <c:v>0.53700590990990993</c:v>
                </c:pt>
                <c:pt idx="18">
                  <c:v>0.25971618018018022</c:v>
                </c:pt>
                <c:pt idx="19">
                  <c:v>0.28072313513513514</c:v>
                </c:pt>
                <c:pt idx="20">
                  <c:v>0.59406738738738751</c:v>
                </c:pt>
                <c:pt idx="21">
                  <c:v>0.51760263063063072</c:v>
                </c:pt>
                <c:pt idx="22">
                  <c:v>0.59976255855855864</c:v>
                </c:pt>
                <c:pt idx="23">
                  <c:v>0.76470450450450456</c:v>
                </c:pt>
                <c:pt idx="24">
                  <c:v>0.30320630630630629</c:v>
                </c:pt>
                <c:pt idx="25">
                  <c:v>0.21453030630630629</c:v>
                </c:pt>
                <c:pt idx="26">
                  <c:v>0.45207632432432432</c:v>
                </c:pt>
                <c:pt idx="27">
                  <c:v>0.56896598198198201</c:v>
                </c:pt>
                <c:pt idx="28">
                  <c:v>0.69796965765765773</c:v>
                </c:pt>
                <c:pt idx="29">
                  <c:v>0.58040947747747751</c:v>
                </c:pt>
                <c:pt idx="30">
                  <c:v>0.3516547747747748</c:v>
                </c:pt>
                <c:pt idx="31">
                  <c:v>0.29459131531531535</c:v>
                </c:pt>
                <c:pt idx="32">
                  <c:v>0.50953203603603614</c:v>
                </c:pt>
                <c:pt idx="33">
                  <c:v>0.73833470270270285</c:v>
                </c:pt>
                <c:pt idx="34">
                  <c:v>0.64693383783783798</c:v>
                </c:pt>
                <c:pt idx="35">
                  <c:v>0.60112558558558571</c:v>
                </c:pt>
                <c:pt idx="36">
                  <c:v>0.34912349549549554</c:v>
                </c:pt>
                <c:pt idx="37">
                  <c:v>0.29625949549549552</c:v>
                </c:pt>
                <c:pt idx="38">
                  <c:v>0.58531210810810808</c:v>
                </c:pt>
                <c:pt idx="39">
                  <c:v>0.59897246846846852</c:v>
                </c:pt>
                <c:pt idx="40">
                  <c:v>0.58852493693693708</c:v>
                </c:pt>
                <c:pt idx="41">
                  <c:v>0.47555048648648651</c:v>
                </c:pt>
                <c:pt idx="42">
                  <c:v>0.25389920720720727</c:v>
                </c:pt>
                <c:pt idx="43">
                  <c:v>0.30266702702702708</c:v>
                </c:pt>
                <c:pt idx="44">
                  <c:v>0.68404554954954955</c:v>
                </c:pt>
                <c:pt idx="45">
                  <c:v>0.69534576576576579</c:v>
                </c:pt>
                <c:pt idx="46">
                  <c:v>0.41611628828828839</c:v>
                </c:pt>
                <c:pt idx="47">
                  <c:v>0.55432259459459465</c:v>
                </c:pt>
                <c:pt idx="48">
                  <c:v>0.32617715315315321</c:v>
                </c:pt>
                <c:pt idx="49">
                  <c:v>0.34053034234234236</c:v>
                </c:pt>
                <c:pt idx="50">
                  <c:v>0.58746490090090098</c:v>
                </c:pt>
                <c:pt idx="51">
                  <c:v>0.70599156756756754</c:v>
                </c:pt>
                <c:pt idx="52">
                  <c:v>0.54217765765765769</c:v>
                </c:pt>
                <c:pt idx="53">
                  <c:v>0.63434331531531529</c:v>
                </c:pt>
                <c:pt idx="54">
                  <c:v>0.29124515315315319</c:v>
                </c:pt>
                <c:pt idx="55">
                  <c:v>0.26206634234234238</c:v>
                </c:pt>
                <c:pt idx="56">
                  <c:v>0.73505845045045048</c:v>
                </c:pt>
                <c:pt idx="57">
                  <c:v>0.61025628828828826</c:v>
                </c:pt>
                <c:pt idx="58">
                  <c:v>0.69782486486486495</c:v>
                </c:pt>
                <c:pt idx="59">
                  <c:v>0.72363668468468489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33-4659-9F04-24DF95A9F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148816"/>
        <c:axId val="365149144"/>
      </c:scatterChart>
      <c:valAx>
        <c:axId val="36514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count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5149144"/>
        <c:crosses val="autoZero"/>
        <c:crossBetween val="midCat"/>
      </c:valAx>
      <c:valAx>
        <c:axId val="36514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chlorophyll content (ug/ml)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514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450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3840769903762029"/>
                  <c:y val="-0.417871099445902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'Reflectance 100 mA  '!$B$3:$B$62</c:f>
              <c:numCache>
                <c:formatCode>General</c:formatCode>
                <c:ptCount val="60"/>
                <c:pt idx="0">
                  <c:v>26780.72262</c:v>
                </c:pt>
                <c:pt idx="1">
                  <c:v>36555.526785000002</c:v>
                </c:pt>
                <c:pt idx="2">
                  <c:v>14144.442260833333</c:v>
                </c:pt>
                <c:pt idx="3">
                  <c:v>29060.213093333336</c:v>
                </c:pt>
                <c:pt idx="4">
                  <c:v>22716.385713333333</c:v>
                </c:pt>
                <c:pt idx="5">
                  <c:v>20398.733331666666</c:v>
                </c:pt>
                <c:pt idx="6">
                  <c:v>22212.198216666668</c:v>
                </c:pt>
                <c:pt idx="7">
                  <c:v>27159.413095</c:v>
                </c:pt>
                <c:pt idx="8">
                  <c:v>11220.586903333335</c:v>
                </c:pt>
                <c:pt idx="9">
                  <c:v>24339.037500000002</c:v>
                </c:pt>
                <c:pt idx="10">
                  <c:v>22810.325594999998</c:v>
                </c:pt>
                <c:pt idx="11">
                  <c:v>63174.04761833333</c:v>
                </c:pt>
                <c:pt idx="12">
                  <c:v>23750.451190000003</c:v>
                </c:pt>
                <c:pt idx="13">
                  <c:v>29036.728570000003</c:v>
                </c:pt>
                <c:pt idx="14">
                  <c:v>41521.821428333329</c:v>
                </c:pt>
                <c:pt idx="15">
                  <c:v>18429.680356666668</c:v>
                </c:pt>
                <c:pt idx="16">
                  <c:v>31869.579168333334</c:v>
                </c:pt>
                <c:pt idx="17">
                  <c:v>10022.863093333333</c:v>
                </c:pt>
                <c:pt idx="18">
                  <c:v>68173.375001666675</c:v>
                </c:pt>
                <c:pt idx="19">
                  <c:v>26604.585714999997</c:v>
                </c:pt>
                <c:pt idx="20">
                  <c:v>71143.464284999995</c:v>
                </c:pt>
                <c:pt idx="21">
                  <c:v>41728.04761833333</c:v>
                </c:pt>
                <c:pt idx="22">
                  <c:v>39534.422618333338</c:v>
                </c:pt>
                <c:pt idx="23">
                  <c:v>106162.20236666668</c:v>
                </c:pt>
                <c:pt idx="24">
                  <c:v>20031.782145000001</c:v>
                </c:pt>
                <c:pt idx="25">
                  <c:v>16332.196426666664</c:v>
                </c:pt>
                <c:pt idx="26">
                  <c:v>40139.886905000007</c:v>
                </c:pt>
                <c:pt idx="27">
                  <c:v>21108.413094999996</c:v>
                </c:pt>
                <c:pt idx="28">
                  <c:v>38316.892856666665</c:v>
                </c:pt>
                <c:pt idx="29">
                  <c:v>18335.741665000001</c:v>
                </c:pt>
                <c:pt idx="30">
                  <c:v>23580.919640000004</c:v>
                </c:pt>
                <c:pt idx="31">
                  <c:v>85055.994050000008</c:v>
                </c:pt>
                <c:pt idx="32">
                  <c:v>28593.452975000004</c:v>
                </c:pt>
                <c:pt idx="33">
                  <c:v>28483.367858333339</c:v>
                </c:pt>
                <c:pt idx="34">
                  <c:v>13898.585714999999</c:v>
                </c:pt>
                <c:pt idx="35">
                  <c:v>6021.6440478333325</c:v>
                </c:pt>
                <c:pt idx="36">
                  <c:v>14026.283928333336</c:v>
                </c:pt>
                <c:pt idx="37">
                  <c:v>27311.330358333333</c:v>
                </c:pt>
                <c:pt idx="38">
                  <c:v>14897.422025</c:v>
                </c:pt>
                <c:pt idx="39">
                  <c:v>13577.872026666666</c:v>
                </c:pt>
                <c:pt idx="40">
                  <c:v>10726.672021666667</c:v>
                </c:pt>
                <c:pt idx="41">
                  <c:v>19804.273808333332</c:v>
                </c:pt>
                <c:pt idx="42">
                  <c:v>25417.137500000001</c:v>
                </c:pt>
                <c:pt idx="43">
                  <c:v>20155.811903333331</c:v>
                </c:pt>
                <c:pt idx="44">
                  <c:v>12010.262501666666</c:v>
                </c:pt>
                <c:pt idx="45">
                  <c:v>26692.652975000005</c:v>
                </c:pt>
                <c:pt idx="46">
                  <c:v>17824.946428333333</c:v>
                </c:pt>
                <c:pt idx="47">
                  <c:v>32973.363691666666</c:v>
                </c:pt>
                <c:pt idx="48">
                  <c:v>9672.0595238333317</c:v>
                </c:pt>
                <c:pt idx="49">
                  <c:v>16432.006546666667</c:v>
                </c:pt>
                <c:pt idx="50">
                  <c:v>34432.355953333332</c:v>
                </c:pt>
                <c:pt idx="51">
                  <c:v>12760.307143333333</c:v>
                </c:pt>
                <c:pt idx="52">
                  <c:v>21013.007143333332</c:v>
                </c:pt>
                <c:pt idx="53">
                  <c:v>9480.5124996666655</c:v>
                </c:pt>
                <c:pt idx="54">
                  <c:v>16610.343451666668</c:v>
                </c:pt>
                <c:pt idx="55">
                  <c:v>9928.1904761666665</c:v>
                </c:pt>
                <c:pt idx="56">
                  <c:v>10066.163689333333</c:v>
                </c:pt>
                <c:pt idx="57">
                  <c:v>22841.149405</c:v>
                </c:pt>
                <c:pt idx="58">
                  <c:v>33626.535118333333</c:v>
                </c:pt>
                <c:pt idx="59">
                  <c:v>28307.231548333333</c:v>
                </c:pt>
              </c:numCache>
            </c:numRef>
          </c:xVal>
          <c:yVal>
            <c:numRef>
              <c:f>'Reflectance 100 mA  '!$A$3:$A$62</c:f>
              <c:numCache>
                <c:formatCode>General</c:formatCode>
                <c:ptCount val="60"/>
                <c:pt idx="0">
                  <c:v>0.35668003603603604</c:v>
                </c:pt>
                <c:pt idx="1">
                  <c:v>0.29352493693693693</c:v>
                </c:pt>
                <c:pt idx="2">
                  <c:v>0.60406410810810807</c:v>
                </c:pt>
                <c:pt idx="3">
                  <c:v>0.64687372972972979</c:v>
                </c:pt>
                <c:pt idx="4">
                  <c:v>0.52079762162162169</c:v>
                </c:pt>
                <c:pt idx="5">
                  <c:v>0.50845181981981979</c:v>
                </c:pt>
                <c:pt idx="6">
                  <c:v>0.37835358558558563</c:v>
                </c:pt>
                <c:pt idx="7">
                  <c:v>0.4237416216216216</c:v>
                </c:pt>
                <c:pt idx="8">
                  <c:v>0.62262156396396406</c:v>
                </c:pt>
                <c:pt idx="9">
                  <c:v>0.55671311711711724</c:v>
                </c:pt>
                <c:pt idx="10">
                  <c:v>0.58285592792792795</c:v>
                </c:pt>
                <c:pt idx="11">
                  <c:v>0.5010857657657658</c:v>
                </c:pt>
                <c:pt idx="12">
                  <c:v>0.4125958198198198</c:v>
                </c:pt>
                <c:pt idx="13">
                  <c:v>0.38835690090090097</c:v>
                </c:pt>
                <c:pt idx="14">
                  <c:v>0.56987488288288302</c:v>
                </c:pt>
                <c:pt idx="15">
                  <c:v>0.6620754234234234</c:v>
                </c:pt>
                <c:pt idx="16">
                  <c:v>0.55644090090090104</c:v>
                </c:pt>
                <c:pt idx="17">
                  <c:v>0.53700590990990993</c:v>
                </c:pt>
                <c:pt idx="18">
                  <c:v>0.25971618018018022</c:v>
                </c:pt>
                <c:pt idx="19">
                  <c:v>0.28072313513513514</c:v>
                </c:pt>
                <c:pt idx="20">
                  <c:v>0.59406738738738751</c:v>
                </c:pt>
                <c:pt idx="21">
                  <c:v>0.51760263063063072</c:v>
                </c:pt>
                <c:pt idx="22">
                  <c:v>0.59976255855855864</c:v>
                </c:pt>
                <c:pt idx="23">
                  <c:v>0.76470450450450456</c:v>
                </c:pt>
                <c:pt idx="24">
                  <c:v>0.30320630630630629</c:v>
                </c:pt>
                <c:pt idx="25">
                  <c:v>0.21453030630630629</c:v>
                </c:pt>
                <c:pt idx="26">
                  <c:v>0.45207632432432432</c:v>
                </c:pt>
                <c:pt idx="27">
                  <c:v>0.56896598198198201</c:v>
                </c:pt>
                <c:pt idx="28">
                  <c:v>0.69796965765765773</c:v>
                </c:pt>
                <c:pt idx="29">
                  <c:v>0.58040947747747751</c:v>
                </c:pt>
                <c:pt idx="30">
                  <c:v>0.3516547747747748</c:v>
                </c:pt>
                <c:pt idx="31">
                  <c:v>0.29459131531531535</c:v>
                </c:pt>
                <c:pt idx="32">
                  <c:v>0.50953203603603614</c:v>
                </c:pt>
                <c:pt idx="33">
                  <c:v>0.73833470270270285</c:v>
                </c:pt>
                <c:pt idx="34">
                  <c:v>0.64693383783783798</c:v>
                </c:pt>
                <c:pt idx="35">
                  <c:v>0.60112558558558571</c:v>
                </c:pt>
                <c:pt idx="36">
                  <c:v>0.34912349549549554</c:v>
                </c:pt>
                <c:pt idx="37">
                  <c:v>0.29625949549549552</c:v>
                </c:pt>
                <c:pt idx="38">
                  <c:v>0.58531210810810808</c:v>
                </c:pt>
                <c:pt idx="39">
                  <c:v>0.59897246846846852</c:v>
                </c:pt>
                <c:pt idx="40">
                  <c:v>0.58852493693693708</c:v>
                </c:pt>
                <c:pt idx="41">
                  <c:v>0.47555048648648651</c:v>
                </c:pt>
                <c:pt idx="42">
                  <c:v>0.25389920720720727</c:v>
                </c:pt>
                <c:pt idx="43">
                  <c:v>0.30266702702702708</c:v>
                </c:pt>
                <c:pt idx="44">
                  <c:v>0.68404554954954955</c:v>
                </c:pt>
                <c:pt idx="45">
                  <c:v>0.69534576576576579</c:v>
                </c:pt>
                <c:pt idx="46">
                  <c:v>0.41611628828828839</c:v>
                </c:pt>
                <c:pt idx="47">
                  <c:v>0.55432259459459465</c:v>
                </c:pt>
                <c:pt idx="48">
                  <c:v>0.32617715315315321</c:v>
                </c:pt>
                <c:pt idx="49">
                  <c:v>0.34053034234234236</c:v>
                </c:pt>
                <c:pt idx="50">
                  <c:v>0.58746490090090098</c:v>
                </c:pt>
                <c:pt idx="51">
                  <c:v>0.70599156756756754</c:v>
                </c:pt>
                <c:pt idx="52">
                  <c:v>0.54217765765765769</c:v>
                </c:pt>
                <c:pt idx="53">
                  <c:v>0.63434331531531529</c:v>
                </c:pt>
                <c:pt idx="54">
                  <c:v>0.29124515315315319</c:v>
                </c:pt>
                <c:pt idx="55">
                  <c:v>0.26206634234234238</c:v>
                </c:pt>
                <c:pt idx="56">
                  <c:v>0.73505845045045048</c:v>
                </c:pt>
                <c:pt idx="57">
                  <c:v>0.61025628828828826</c:v>
                </c:pt>
                <c:pt idx="58">
                  <c:v>0.69782486486486495</c:v>
                </c:pt>
                <c:pt idx="59">
                  <c:v>0.72363668468468489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AA-4AE2-9D8A-B9EECEE0E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148816"/>
        <c:axId val="365149144"/>
      </c:scatterChart>
      <c:valAx>
        <c:axId val="36514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count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5149144"/>
        <c:crosses val="autoZero"/>
        <c:crossBetween val="midCat"/>
      </c:valAx>
      <c:valAx>
        <c:axId val="36514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chlorophyll content (ug/ml)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514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3840769903762029"/>
                  <c:y val="-0.417871099445902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'Reflectance 100 mA  '!$C$3:$C$62</c:f>
              <c:numCache>
                <c:formatCode>General</c:formatCode>
                <c:ptCount val="60"/>
                <c:pt idx="0">
                  <c:v>16854.042261666666</c:v>
                </c:pt>
                <c:pt idx="1">
                  <c:v>19508.730951666665</c:v>
                </c:pt>
                <c:pt idx="2">
                  <c:v>9345.6124996666658</c:v>
                </c:pt>
                <c:pt idx="3">
                  <c:v>9242.3273803333341</c:v>
                </c:pt>
                <c:pt idx="4">
                  <c:v>15040.300000000001</c:v>
                </c:pt>
                <c:pt idx="5">
                  <c:v>11030.431547666667</c:v>
                </c:pt>
                <c:pt idx="6">
                  <c:v>23019.744044999999</c:v>
                </c:pt>
                <c:pt idx="7">
                  <c:v>17331.652381666663</c:v>
                </c:pt>
                <c:pt idx="8">
                  <c:v>8044.6416668333331</c:v>
                </c:pt>
                <c:pt idx="9">
                  <c:v>22568.507145</c:v>
                </c:pt>
                <c:pt idx="10">
                  <c:v>6982.4726189999992</c:v>
                </c:pt>
                <c:pt idx="11">
                  <c:v>41869.922619999998</c:v>
                </c:pt>
                <c:pt idx="12">
                  <c:v>28940.781548333336</c:v>
                </c:pt>
                <c:pt idx="13">
                  <c:v>16273.878571666666</c:v>
                </c:pt>
                <c:pt idx="14">
                  <c:v>21780.303568333333</c:v>
                </c:pt>
                <c:pt idx="15">
                  <c:v>11228.947024166666</c:v>
                </c:pt>
                <c:pt idx="16">
                  <c:v>26927.791070000003</c:v>
                </c:pt>
                <c:pt idx="17">
                  <c:v>10656.108333333335</c:v>
                </c:pt>
                <c:pt idx="18">
                  <c:v>38277.607143333335</c:v>
                </c:pt>
                <c:pt idx="19">
                  <c:v>23266.606546666666</c:v>
                </c:pt>
                <c:pt idx="20">
                  <c:v>36967.108333333337</c:v>
                </c:pt>
                <c:pt idx="21">
                  <c:v>37575.845238333328</c:v>
                </c:pt>
                <c:pt idx="22">
                  <c:v>15263.719644999999</c:v>
                </c:pt>
                <c:pt idx="23">
                  <c:v>68268.833333333328</c:v>
                </c:pt>
                <c:pt idx="24">
                  <c:v>14695.277975000003</c:v>
                </c:pt>
                <c:pt idx="25">
                  <c:v>15873.185713333332</c:v>
                </c:pt>
                <c:pt idx="26">
                  <c:v>23787.435119999998</c:v>
                </c:pt>
                <c:pt idx="27">
                  <c:v>15638.044048333335</c:v>
                </c:pt>
                <c:pt idx="28">
                  <c:v>29756.086905</c:v>
                </c:pt>
                <c:pt idx="29">
                  <c:v>6984.6708333333336</c:v>
                </c:pt>
                <c:pt idx="30">
                  <c:v>16029.947025000001</c:v>
                </c:pt>
                <c:pt idx="31">
                  <c:v>42266.958333333336</c:v>
                </c:pt>
                <c:pt idx="32">
                  <c:v>27802.430356666668</c:v>
                </c:pt>
                <c:pt idx="33">
                  <c:v>14958.988691666667</c:v>
                </c:pt>
                <c:pt idx="34">
                  <c:v>3157.935238</c:v>
                </c:pt>
                <c:pt idx="35">
                  <c:v>4572.4505953333337</c:v>
                </c:pt>
                <c:pt idx="36">
                  <c:v>6472.6315475000001</c:v>
                </c:pt>
                <c:pt idx="37">
                  <c:v>19549.020238333334</c:v>
                </c:pt>
                <c:pt idx="38">
                  <c:v>13520.299998333334</c:v>
                </c:pt>
                <c:pt idx="39">
                  <c:v>3870.6869048333338</c:v>
                </c:pt>
                <c:pt idx="40">
                  <c:v>9043.0779761666672</c:v>
                </c:pt>
                <c:pt idx="41">
                  <c:v>10720.57143</c:v>
                </c:pt>
                <c:pt idx="42">
                  <c:v>14969.975594999998</c:v>
                </c:pt>
                <c:pt idx="43">
                  <c:v>23641.660713333331</c:v>
                </c:pt>
                <c:pt idx="44">
                  <c:v>5063.2446430000009</c:v>
                </c:pt>
                <c:pt idx="45">
                  <c:v>5993.5577381666662</c:v>
                </c:pt>
                <c:pt idx="46">
                  <c:v>14176.64583333333</c:v>
                </c:pt>
                <c:pt idx="47">
                  <c:v>9995.3672618333349</c:v>
                </c:pt>
                <c:pt idx="48">
                  <c:v>17217.377381666669</c:v>
                </c:pt>
                <c:pt idx="49">
                  <c:v>15143.585714999999</c:v>
                </c:pt>
                <c:pt idx="50">
                  <c:v>9955.0779768333323</c:v>
                </c:pt>
                <c:pt idx="51">
                  <c:v>12595.114286666669</c:v>
                </c:pt>
                <c:pt idx="52">
                  <c:v>6972.9505950000012</c:v>
                </c:pt>
                <c:pt idx="53">
                  <c:v>2564.5863096666667</c:v>
                </c:pt>
                <c:pt idx="54">
                  <c:v>13810.382141666667</c:v>
                </c:pt>
                <c:pt idx="55">
                  <c:v>8175.7642856666671</c:v>
                </c:pt>
                <c:pt idx="56">
                  <c:v>3405.5302976666667</c:v>
                </c:pt>
                <c:pt idx="57">
                  <c:v>9728.7255951666666</c:v>
                </c:pt>
                <c:pt idx="58">
                  <c:v>25040.794640000004</c:v>
                </c:pt>
                <c:pt idx="59">
                  <c:v>12479.375000166669</c:v>
                </c:pt>
              </c:numCache>
            </c:numRef>
          </c:xVal>
          <c:yVal>
            <c:numRef>
              <c:f>'Reflectance 100 mA  '!$A$3:$A$62</c:f>
              <c:numCache>
                <c:formatCode>General</c:formatCode>
                <c:ptCount val="60"/>
                <c:pt idx="0">
                  <c:v>0.35668003603603604</c:v>
                </c:pt>
                <c:pt idx="1">
                  <c:v>0.29352493693693693</c:v>
                </c:pt>
                <c:pt idx="2">
                  <c:v>0.60406410810810807</c:v>
                </c:pt>
                <c:pt idx="3">
                  <c:v>0.64687372972972979</c:v>
                </c:pt>
                <c:pt idx="4">
                  <c:v>0.52079762162162169</c:v>
                </c:pt>
                <c:pt idx="5">
                  <c:v>0.50845181981981979</c:v>
                </c:pt>
                <c:pt idx="6">
                  <c:v>0.37835358558558563</c:v>
                </c:pt>
                <c:pt idx="7">
                  <c:v>0.4237416216216216</c:v>
                </c:pt>
                <c:pt idx="8">
                  <c:v>0.62262156396396406</c:v>
                </c:pt>
                <c:pt idx="9">
                  <c:v>0.55671311711711724</c:v>
                </c:pt>
                <c:pt idx="10">
                  <c:v>0.58285592792792795</c:v>
                </c:pt>
                <c:pt idx="11">
                  <c:v>0.5010857657657658</c:v>
                </c:pt>
                <c:pt idx="12">
                  <c:v>0.4125958198198198</c:v>
                </c:pt>
                <c:pt idx="13">
                  <c:v>0.38835690090090097</c:v>
                </c:pt>
                <c:pt idx="14">
                  <c:v>0.56987488288288302</c:v>
                </c:pt>
                <c:pt idx="15">
                  <c:v>0.6620754234234234</c:v>
                </c:pt>
                <c:pt idx="16">
                  <c:v>0.55644090090090104</c:v>
                </c:pt>
                <c:pt idx="17">
                  <c:v>0.53700590990990993</c:v>
                </c:pt>
                <c:pt idx="18">
                  <c:v>0.25971618018018022</c:v>
                </c:pt>
                <c:pt idx="19">
                  <c:v>0.28072313513513514</c:v>
                </c:pt>
                <c:pt idx="20">
                  <c:v>0.59406738738738751</c:v>
                </c:pt>
                <c:pt idx="21">
                  <c:v>0.51760263063063072</c:v>
                </c:pt>
                <c:pt idx="22">
                  <c:v>0.59976255855855864</c:v>
                </c:pt>
                <c:pt idx="23">
                  <c:v>0.76470450450450456</c:v>
                </c:pt>
                <c:pt idx="24">
                  <c:v>0.30320630630630629</c:v>
                </c:pt>
                <c:pt idx="25">
                  <c:v>0.21453030630630629</c:v>
                </c:pt>
                <c:pt idx="26">
                  <c:v>0.45207632432432432</c:v>
                </c:pt>
                <c:pt idx="27">
                  <c:v>0.56896598198198201</c:v>
                </c:pt>
                <c:pt idx="28">
                  <c:v>0.69796965765765773</c:v>
                </c:pt>
                <c:pt idx="29">
                  <c:v>0.58040947747747751</c:v>
                </c:pt>
                <c:pt idx="30">
                  <c:v>0.3516547747747748</c:v>
                </c:pt>
                <c:pt idx="31">
                  <c:v>0.29459131531531535</c:v>
                </c:pt>
                <c:pt idx="32">
                  <c:v>0.50953203603603614</c:v>
                </c:pt>
                <c:pt idx="33">
                  <c:v>0.73833470270270285</c:v>
                </c:pt>
                <c:pt idx="34">
                  <c:v>0.64693383783783798</c:v>
                </c:pt>
                <c:pt idx="35">
                  <c:v>0.60112558558558571</c:v>
                </c:pt>
                <c:pt idx="36">
                  <c:v>0.34912349549549554</c:v>
                </c:pt>
                <c:pt idx="37">
                  <c:v>0.29625949549549552</c:v>
                </c:pt>
                <c:pt idx="38">
                  <c:v>0.58531210810810808</c:v>
                </c:pt>
                <c:pt idx="39">
                  <c:v>0.59897246846846852</c:v>
                </c:pt>
                <c:pt idx="40">
                  <c:v>0.58852493693693708</c:v>
                </c:pt>
                <c:pt idx="41">
                  <c:v>0.47555048648648651</c:v>
                </c:pt>
                <c:pt idx="42">
                  <c:v>0.25389920720720727</c:v>
                </c:pt>
                <c:pt idx="43">
                  <c:v>0.30266702702702708</c:v>
                </c:pt>
                <c:pt idx="44">
                  <c:v>0.68404554954954955</c:v>
                </c:pt>
                <c:pt idx="45">
                  <c:v>0.69534576576576579</c:v>
                </c:pt>
                <c:pt idx="46">
                  <c:v>0.41611628828828839</c:v>
                </c:pt>
                <c:pt idx="47">
                  <c:v>0.55432259459459465</c:v>
                </c:pt>
                <c:pt idx="48">
                  <c:v>0.32617715315315321</c:v>
                </c:pt>
                <c:pt idx="49">
                  <c:v>0.34053034234234236</c:v>
                </c:pt>
                <c:pt idx="50">
                  <c:v>0.58746490090090098</c:v>
                </c:pt>
                <c:pt idx="51">
                  <c:v>0.70599156756756754</c:v>
                </c:pt>
                <c:pt idx="52">
                  <c:v>0.54217765765765769</c:v>
                </c:pt>
                <c:pt idx="53">
                  <c:v>0.63434331531531529</c:v>
                </c:pt>
                <c:pt idx="54">
                  <c:v>0.29124515315315319</c:v>
                </c:pt>
                <c:pt idx="55">
                  <c:v>0.26206634234234238</c:v>
                </c:pt>
                <c:pt idx="56">
                  <c:v>0.73505845045045048</c:v>
                </c:pt>
                <c:pt idx="57">
                  <c:v>0.61025628828828826</c:v>
                </c:pt>
                <c:pt idx="58">
                  <c:v>0.69782486486486495</c:v>
                </c:pt>
                <c:pt idx="59">
                  <c:v>0.72363668468468489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54-40E6-B9C8-E3D716179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148816"/>
        <c:axId val="365149144"/>
      </c:scatterChart>
      <c:valAx>
        <c:axId val="36514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count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5149144"/>
        <c:crosses val="autoZero"/>
        <c:crossBetween val="midCat"/>
      </c:valAx>
      <c:valAx>
        <c:axId val="36514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chlorophyll content (ug/ml)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514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550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3840769903762029"/>
                  <c:y val="-0.417871099445902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'Reflectance 100 mA  '!$D$3:$D$62</c:f>
              <c:numCache>
                <c:formatCode>General</c:formatCode>
                <c:ptCount val="60"/>
                <c:pt idx="0">
                  <c:v>45422.898808333324</c:v>
                </c:pt>
                <c:pt idx="1">
                  <c:v>46580.099405000008</c:v>
                </c:pt>
                <c:pt idx="2">
                  <c:v>20891.536308333332</c:v>
                </c:pt>
                <c:pt idx="3">
                  <c:v>18090.912501666666</c:v>
                </c:pt>
                <c:pt idx="4">
                  <c:v>31407.239285</c:v>
                </c:pt>
                <c:pt idx="5">
                  <c:v>24401.389285000001</c:v>
                </c:pt>
                <c:pt idx="6">
                  <c:v>32733.989881666668</c:v>
                </c:pt>
                <c:pt idx="7">
                  <c:v>28875.791071666667</c:v>
                </c:pt>
                <c:pt idx="8">
                  <c:v>15854.371428333334</c:v>
                </c:pt>
                <c:pt idx="9">
                  <c:v>41072.529761666665</c:v>
                </c:pt>
                <c:pt idx="10">
                  <c:v>18552.735714999999</c:v>
                </c:pt>
                <c:pt idx="11">
                  <c:v>108075.08331666667</c:v>
                </c:pt>
                <c:pt idx="12">
                  <c:v>43311.047620000005</c:v>
                </c:pt>
                <c:pt idx="13">
                  <c:v>40218.148811666666</c:v>
                </c:pt>
                <c:pt idx="14">
                  <c:v>43510.287499999999</c:v>
                </c:pt>
                <c:pt idx="15">
                  <c:v>26657.722023333336</c:v>
                </c:pt>
                <c:pt idx="16">
                  <c:v>42339.244046666667</c:v>
                </c:pt>
                <c:pt idx="17">
                  <c:v>28408.689880000002</c:v>
                </c:pt>
                <c:pt idx="18">
                  <c:v>87443.476191666661</c:v>
                </c:pt>
                <c:pt idx="19">
                  <c:v>53593.857141666667</c:v>
                </c:pt>
                <c:pt idx="20">
                  <c:v>73143.464284999995</c:v>
                </c:pt>
                <c:pt idx="21">
                  <c:v>83086.511905000007</c:v>
                </c:pt>
                <c:pt idx="22">
                  <c:v>43768.910715000005</c:v>
                </c:pt>
                <c:pt idx="23">
                  <c:v>103386.91071666667</c:v>
                </c:pt>
                <c:pt idx="24">
                  <c:v>43984.648811666666</c:v>
                </c:pt>
                <c:pt idx="25">
                  <c:v>48905.029765000007</c:v>
                </c:pt>
                <c:pt idx="26">
                  <c:v>43471.369050000008</c:v>
                </c:pt>
                <c:pt idx="27">
                  <c:v>37930.815474999996</c:v>
                </c:pt>
                <c:pt idx="28">
                  <c:v>43104.547621666665</c:v>
                </c:pt>
                <c:pt idx="29">
                  <c:v>16893.472618333333</c:v>
                </c:pt>
                <c:pt idx="30">
                  <c:v>32491.202381666666</c:v>
                </c:pt>
                <c:pt idx="31">
                  <c:v>98311.488096666682</c:v>
                </c:pt>
                <c:pt idx="32">
                  <c:v>45495.470234999993</c:v>
                </c:pt>
                <c:pt idx="33">
                  <c:v>27514.733928333331</c:v>
                </c:pt>
                <c:pt idx="34">
                  <c:v>8441.4577379999992</c:v>
                </c:pt>
                <c:pt idx="35">
                  <c:v>14076.353573333334</c:v>
                </c:pt>
                <c:pt idx="36">
                  <c:v>27700.122025000001</c:v>
                </c:pt>
                <c:pt idx="37">
                  <c:v>49556.863095000001</c:v>
                </c:pt>
                <c:pt idx="38">
                  <c:v>21646.286903333334</c:v>
                </c:pt>
                <c:pt idx="39">
                  <c:v>10551.327380000001</c:v>
                </c:pt>
                <c:pt idx="40">
                  <c:v>21901.609523333333</c:v>
                </c:pt>
                <c:pt idx="41">
                  <c:v>21971.541668333331</c:v>
                </c:pt>
                <c:pt idx="42">
                  <c:v>39242.39285833334</c:v>
                </c:pt>
                <c:pt idx="43">
                  <c:v>45189.339283333335</c:v>
                </c:pt>
                <c:pt idx="44">
                  <c:v>14826.48631</c:v>
                </c:pt>
                <c:pt idx="45">
                  <c:v>13924.612501666668</c:v>
                </c:pt>
                <c:pt idx="46">
                  <c:v>34820.107143333327</c:v>
                </c:pt>
                <c:pt idx="47">
                  <c:v>24362.463691666664</c:v>
                </c:pt>
                <c:pt idx="48">
                  <c:v>39889.601190000001</c:v>
                </c:pt>
                <c:pt idx="49">
                  <c:v>37356.839286666662</c:v>
                </c:pt>
                <c:pt idx="50">
                  <c:v>25859.429168333332</c:v>
                </c:pt>
                <c:pt idx="51">
                  <c:v>25040.683926666668</c:v>
                </c:pt>
                <c:pt idx="52">
                  <c:v>18429.363093333337</c:v>
                </c:pt>
                <c:pt idx="53">
                  <c:v>6252.4190476666672</c:v>
                </c:pt>
                <c:pt idx="54">
                  <c:v>33569.887501666664</c:v>
                </c:pt>
                <c:pt idx="55">
                  <c:v>26803.526786666669</c:v>
                </c:pt>
                <c:pt idx="56">
                  <c:v>10303.263691666667</c:v>
                </c:pt>
                <c:pt idx="57">
                  <c:v>20582.11547666667</c:v>
                </c:pt>
                <c:pt idx="58">
                  <c:v>47518.250001666667</c:v>
                </c:pt>
                <c:pt idx="59">
                  <c:v>25178.570831666661</c:v>
                </c:pt>
              </c:numCache>
            </c:numRef>
          </c:xVal>
          <c:yVal>
            <c:numRef>
              <c:f>'Reflectance 100 mA  '!$A$3:$A$62</c:f>
              <c:numCache>
                <c:formatCode>General</c:formatCode>
                <c:ptCount val="60"/>
                <c:pt idx="0">
                  <c:v>0.35668003603603604</c:v>
                </c:pt>
                <c:pt idx="1">
                  <c:v>0.29352493693693693</c:v>
                </c:pt>
                <c:pt idx="2">
                  <c:v>0.60406410810810807</c:v>
                </c:pt>
                <c:pt idx="3">
                  <c:v>0.64687372972972979</c:v>
                </c:pt>
                <c:pt idx="4">
                  <c:v>0.52079762162162169</c:v>
                </c:pt>
                <c:pt idx="5">
                  <c:v>0.50845181981981979</c:v>
                </c:pt>
                <c:pt idx="6">
                  <c:v>0.37835358558558563</c:v>
                </c:pt>
                <c:pt idx="7">
                  <c:v>0.4237416216216216</c:v>
                </c:pt>
                <c:pt idx="8">
                  <c:v>0.62262156396396406</c:v>
                </c:pt>
                <c:pt idx="9">
                  <c:v>0.55671311711711724</c:v>
                </c:pt>
                <c:pt idx="10">
                  <c:v>0.58285592792792795</c:v>
                </c:pt>
                <c:pt idx="11">
                  <c:v>0.5010857657657658</c:v>
                </c:pt>
                <c:pt idx="12">
                  <c:v>0.4125958198198198</c:v>
                </c:pt>
                <c:pt idx="13">
                  <c:v>0.38835690090090097</c:v>
                </c:pt>
                <c:pt idx="14">
                  <c:v>0.56987488288288302</c:v>
                </c:pt>
                <c:pt idx="15">
                  <c:v>0.6620754234234234</c:v>
                </c:pt>
                <c:pt idx="16">
                  <c:v>0.55644090090090104</c:v>
                </c:pt>
                <c:pt idx="17">
                  <c:v>0.53700590990990993</c:v>
                </c:pt>
                <c:pt idx="18">
                  <c:v>0.25971618018018022</c:v>
                </c:pt>
                <c:pt idx="19">
                  <c:v>0.28072313513513514</c:v>
                </c:pt>
                <c:pt idx="20">
                  <c:v>0.59406738738738751</c:v>
                </c:pt>
                <c:pt idx="21">
                  <c:v>0.51760263063063072</c:v>
                </c:pt>
                <c:pt idx="22">
                  <c:v>0.59976255855855864</c:v>
                </c:pt>
                <c:pt idx="23">
                  <c:v>0.76470450450450456</c:v>
                </c:pt>
                <c:pt idx="24">
                  <c:v>0.30320630630630629</c:v>
                </c:pt>
                <c:pt idx="25">
                  <c:v>0.21453030630630629</c:v>
                </c:pt>
                <c:pt idx="26">
                  <c:v>0.45207632432432432</c:v>
                </c:pt>
                <c:pt idx="27">
                  <c:v>0.56896598198198201</c:v>
                </c:pt>
                <c:pt idx="28">
                  <c:v>0.69796965765765773</c:v>
                </c:pt>
                <c:pt idx="29">
                  <c:v>0.58040947747747751</c:v>
                </c:pt>
                <c:pt idx="30">
                  <c:v>0.3516547747747748</c:v>
                </c:pt>
                <c:pt idx="31">
                  <c:v>0.29459131531531535</c:v>
                </c:pt>
                <c:pt idx="32">
                  <c:v>0.50953203603603614</c:v>
                </c:pt>
                <c:pt idx="33">
                  <c:v>0.73833470270270285</c:v>
                </c:pt>
                <c:pt idx="34">
                  <c:v>0.64693383783783798</c:v>
                </c:pt>
                <c:pt idx="35">
                  <c:v>0.60112558558558571</c:v>
                </c:pt>
                <c:pt idx="36">
                  <c:v>0.34912349549549554</c:v>
                </c:pt>
                <c:pt idx="37">
                  <c:v>0.29625949549549552</c:v>
                </c:pt>
                <c:pt idx="38">
                  <c:v>0.58531210810810808</c:v>
                </c:pt>
                <c:pt idx="39">
                  <c:v>0.59897246846846852</c:v>
                </c:pt>
                <c:pt idx="40">
                  <c:v>0.58852493693693708</c:v>
                </c:pt>
                <c:pt idx="41">
                  <c:v>0.47555048648648651</c:v>
                </c:pt>
                <c:pt idx="42">
                  <c:v>0.25389920720720727</c:v>
                </c:pt>
                <c:pt idx="43">
                  <c:v>0.30266702702702708</c:v>
                </c:pt>
                <c:pt idx="44">
                  <c:v>0.68404554954954955</c:v>
                </c:pt>
                <c:pt idx="45">
                  <c:v>0.69534576576576579</c:v>
                </c:pt>
                <c:pt idx="46">
                  <c:v>0.41611628828828839</c:v>
                </c:pt>
                <c:pt idx="47">
                  <c:v>0.55432259459459465</c:v>
                </c:pt>
                <c:pt idx="48">
                  <c:v>0.32617715315315321</c:v>
                </c:pt>
                <c:pt idx="49">
                  <c:v>0.34053034234234236</c:v>
                </c:pt>
                <c:pt idx="50">
                  <c:v>0.58746490090090098</c:v>
                </c:pt>
                <c:pt idx="51">
                  <c:v>0.70599156756756754</c:v>
                </c:pt>
                <c:pt idx="52">
                  <c:v>0.54217765765765769</c:v>
                </c:pt>
                <c:pt idx="53">
                  <c:v>0.63434331531531529</c:v>
                </c:pt>
                <c:pt idx="54">
                  <c:v>0.29124515315315319</c:v>
                </c:pt>
                <c:pt idx="55">
                  <c:v>0.26206634234234238</c:v>
                </c:pt>
                <c:pt idx="56">
                  <c:v>0.73505845045045048</c:v>
                </c:pt>
                <c:pt idx="57">
                  <c:v>0.61025628828828826</c:v>
                </c:pt>
                <c:pt idx="58">
                  <c:v>0.69782486486486495</c:v>
                </c:pt>
                <c:pt idx="59">
                  <c:v>0.72363668468468489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43-4926-8AF7-F685854AD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148816"/>
        <c:axId val="365149144"/>
      </c:scatterChart>
      <c:valAx>
        <c:axId val="36514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count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5149144"/>
        <c:crosses val="autoZero"/>
        <c:crossBetween val="midCat"/>
      </c:valAx>
      <c:valAx>
        <c:axId val="36514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chlorophyll content (ug/ml)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514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570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3840769903762029"/>
                  <c:y val="-0.417871099445902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'Reflectance 100 mA  '!$E$3:$E$62</c:f>
              <c:numCache>
                <c:formatCode>General</c:formatCode>
                <c:ptCount val="60"/>
                <c:pt idx="0">
                  <c:v>41774.976188333334</c:v>
                </c:pt>
                <c:pt idx="1">
                  <c:v>45641.262500000004</c:v>
                </c:pt>
                <c:pt idx="2">
                  <c:v>20611.201191666667</c:v>
                </c:pt>
                <c:pt idx="3">
                  <c:v>19074.680951666665</c:v>
                </c:pt>
                <c:pt idx="4">
                  <c:v>30120.967261666665</c:v>
                </c:pt>
                <c:pt idx="5">
                  <c:v>23171.302379999997</c:v>
                </c:pt>
                <c:pt idx="6">
                  <c:v>35067.70476166666</c:v>
                </c:pt>
                <c:pt idx="7">
                  <c:v>26700.416668333331</c:v>
                </c:pt>
                <c:pt idx="8">
                  <c:v>15475.489883333334</c:v>
                </c:pt>
                <c:pt idx="9">
                  <c:v>41411.380951666666</c:v>
                </c:pt>
                <c:pt idx="10">
                  <c:v>16828.201188333336</c:v>
                </c:pt>
                <c:pt idx="11">
                  <c:v>97225.27380666665</c:v>
                </c:pt>
                <c:pt idx="12">
                  <c:v>44480.964284999995</c:v>
                </c:pt>
                <c:pt idx="13">
                  <c:v>38287.221426666663</c:v>
                </c:pt>
                <c:pt idx="14">
                  <c:v>43045.543451666665</c:v>
                </c:pt>
                <c:pt idx="15">
                  <c:v>25265.564285</c:v>
                </c:pt>
                <c:pt idx="16">
                  <c:v>42936.982143333335</c:v>
                </c:pt>
                <c:pt idx="17">
                  <c:v>25181.127974999999</c:v>
                </c:pt>
                <c:pt idx="18">
                  <c:v>85089.916668333331</c:v>
                </c:pt>
                <c:pt idx="19">
                  <c:v>49416.797621666665</c:v>
                </c:pt>
                <c:pt idx="20">
                  <c:v>71058.470238333335</c:v>
                </c:pt>
                <c:pt idx="21">
                  <c:v>74443.982143333342</c:v>
                </c:pt>
                <c:pt idx="22">
                  <c:v>40006.392858333333</c:v>
                </c:pt>
                <c:pt idx="23">
                  <c:v>114662.33333333333</c:v>
                </c:pt>
                <c:pt idx="24">
                  <c:v>39726.666664999997</c:v>
                </c:pt>
                <c:pt idx="25">
                  <c:v>44643.517854999991</c:v>
                </c:pt>
                <c:pt idx="26">
                  <c:v>44611.351188333327</c:v>
                </c:pt>
                <c:pt idx="27">
                  <c:v>34481.816071666668</c:v>
                </c:pt>
                <c:pt idx="28">
                  <c:v>43476.922620000005</c:v>
                </c:pt>
                <c:pt idx="29">
                  <c:v>15072.834521666669</c:v>
                </c:pt>
                <c:pt idx="30">
                  <c:v>34650.116070000004</c:v>
                </c:pt>
                <c:pt idx="31">
                  <c:v>93676.630949999977</c:v>
                </c:pt>
                <c:pt idx="32">
                  <c:v>46745.255953333333</c:v>
                </c:pt>
                <c:pt idx="33">
                  <c:v>29601.138096666662</c:v>
                </c:pt>
                <c:pt idx="34">
                  <c:v>7732.5738096666673</c:v>
                </c:pt>
                <c:pt idx="35">
                  <c:v>12239.893451666669</c:v>
                </c:pt>
                <c:pt idx="36">
                  <c:v>21638.803571666667</c:v>
                </c:pt>
                <c:pt idx="37">
                  <c:v>44505.67261833333</c:v>
                </c:pt>
                <c:pt idx="38">
                  <c:v>24014.521428333333</c:v>
                </c:pt>
                <c:pt idx="39">
                  <c:v>9926.7845240000006</c:v>
                </c:pt>
                <c:pt idx="40">
                  <c:v>18135.53631</c:v>
                </c:pt>
                <c:pt idx="41">
                  <c:v>20570.993453333333</c:v>
                </c:pt>
                <c:pt idx="42">
                  <c:v>36936.226190000001</c:v>
                </c:pt>
                <c:pt idx="43">
                  <c:v>45535</c:v>
                </c:pt>
                <c:pt idx="44">
                  <c:v>11505.234524999998</c:v>
                </c:pt>
                <c:pt idx="45">
                  <c:v>13880.38035833333</c:v>
                </c:pt>
                <c:pt idx="46">
                  <c:v>31071.02738166667</c:v>
                </c:pt>
                <c:pt idx="47">
                  <c:v>23025.404166666664</c:v>
                </c:pt>
                <c:pt idx="48">
                  <c:v>38695.035711666664</c:v>
                </c:pt>
                <c:pt idx="49">
                  <c:v>36083.238095000001</c:v>
                </c:pt>
                <c:pt idx="50">
                  <c:v>24243.13273666667</c:v>
                </c:pt>
                <c:pt idx="51">
                  <c:v>25873.855951666668</c:v>
                </c:pt>
                <c:pt idx="52">
                  <c:v>17097.022023333335</c:v>
                </c:pt>
                <c:pt idx="53">
                  <c:v>5942.744047666667</c:v>
                </c:pt>
                <c:pt idx="54">
                  <c:v>31426.582141666669</c:v>
                </c:pt>
                <c:pt idx="55">
                  <c:v>22800.815474999999</c:v>
                </c:pt>
                <c:pt idx="56">
                  <c:v>8386.8172618333338</c:v>
                </c:pt>
                <c:pt idx="57">
                  <c:v>20373.399998333331</c:v>
                </c:pt>
                <c:pt idx="58">
                  <c:v>46167.422620000005</c:v>
                </c:pt>
                <c:pt idx="59">
                  <c:v>26455.148810000002</c:v>
                </c:pt>
              </c:numCache>
            </c:numRef>
          </c:xVal>
          <c:yVal>
            <c:numRef>
              <c:f>'Reflectance 100 mA  '!$A$3:$A$62</c:f>
              <c:numCache>
                <c:formatCode>General</c:formatCode>
                <c:ptCount val="60"/>
                <c:pt idx="0">
                  <c:v>0.35668003603603604</c:v>
                </c:pt>
                <c:pt idx="1">
                  <c:v>0.29352493693693693</c:v>
                </c:pt>
                <c:pt idx="2">
                  <c:v>0.60406410810810807</c:v>
                </c:pt>
                <c:pt idx="3">
                  <c:v>0.64687372972972979</c:v>
                </c:pt>
                <c:pt idx="4">
                  <c:v>0.52079762162162169</c:v>
                </c:pt>
                <c:pt idx="5">
                  <c:v>0.50845181981981979</c:v>
                </c:pt>
                <c:pt idx="6">
                  <c:v>0.37835358558558563</c:v>
                </c:pt>
                <c:pt idx="7">
                  <c:v>0.4237416216216216</c:v>
                </c:pt>
                <c:pt idx="8">
                  <c:v>0.62262156396396406</c:v>
                </c:pt>
                <c:pt idx="9">
                  <c:v>0.55671311711711724</c:v>
                </c:pt>
                <c:pt idx="10">
                  <c:v>0.58285592792792795</c:v>
                </c:pt>
                <c:pt idx="11">
                  <c:v>0.5010857657657658</c:v>
                </c:pt>
                <c:pt idx="12">
                  <c:v>0.4125958198198198</c:v>
                </c:pt>
                <c:pt idx="13">
                  <c:v>0.38835690090090097</c:v>
                </c:pt>
                <c:pt idx="14">
                  <c:v>0.56987488288288302</c:v>
                </c:pt>
                <c:pt idx="15">
                  <c:v>0.6620754234234234</c:v>
                </c:pt>
                <c:pt idx="16">
                  <c:v>0.55644090090090104</c:v>
                </c:pt>
                <c:pt idx="17">
                  <c:v>0.53700590990990993</c:v>
                </c:pt>
                <c:pt idx="18">
                  <c:v>0.25971618018018022</c:v>
                </c:pt>
                <c:pt idx="19">
                  <c:v>0.28072313513513514</c:v>
                </c:pt>
                <c:pt idx="20">
                  <c:v>0.59406738738738751</c:v>
                </c:pt>
                <c:pt idx="21">
                  <c:v>0.51760263063063072</c:v>
                </c:pt>
                <c:pt idx="22">
                  <c:v>0.59976255855855864</c:v>
                </c:pt>
                <c:pt idx="23">
                  <c:v>0.76470450450450456</c:v>
                </c:pt>
                <c:pt idx="24">
                  <c:v>0.30320630630630629</c:v>
                </c:pt>
                <c:pt idx="25">
                  <c:v>0.21453030630630629</c:v>
                </c:pt>
                <c:pt idx="26">
                  <c:v>0.45207632432432432</c:v>
                </c:pt>
                <c:pt idx="27">
                  <c:v>0.56896598198198201</c:v>
                </c:pt>
                <c:pt idx="28">
                  <c:v>0.69796965765765773</c:v>
                </c:pt>
                <c:pt idx="29">
                  <c:v>0.58040947747747751</c:v>
                </c:pt>
                <c:pt idx="30">
                  <c:v>0.3516547747747748</c:v>
                </c:pt>
                <c:pt idx="31">
                  <c:v>0.29459131531531535</c:v>
                </c:pt>
                <c:pt idx="32">
                  <c:v>0.50953203603603614</c:v>
                </c:pt>
                <c:pt idx="33">
                  <c:v>0.73833470270270285</c:v>
                </c:pt>
                <c:pt idx="34">
                  <c:v>0.64693383783783798</c:v>
                </c:pt>
                <c:pt idx="35">
                  <c:v>0.60112558558558571</c:v>
                </c:pt>
                <c:pt idx="36">
                  <c:v>0.34912349549549554</c:v>
                </c:pt>
                <c:pt idx="37">
                  <c:v>0.29625949549549552</c:v>
                </c:pt>
                <c:pt idx="38">
                  <c:v>0.58531210810810808</c:v>
                </c:pt>
                <c:pt idx="39">
                  <c:v>0.59897246846846852</c:v>
                </c:pt>
                <c:pt idx="40">
                  <c:v>0.58852493693693708</c:v>
                </c:pt>
                <c:pt idx="41">
                  <c:v>0.47555048648648651</c:v>
                </c:pt>
                <c:pt idx="42">
                  <c:v>0.25389920720720727</c:v>
                </c:pt>
                <c:pt idx="43">
                  <c:v>0.30266702702702708</c:v>
                </c:pt>
                <c:pt idx="44">
                  <c:v>0.68404554954954955</c:v>
                </c:pt>
                <c:pt idx="45">
                  <c:v>0.69534576576576579</c:v>
                </c:pt>
                <c:pt idx="46">
                  <c:v>0.41611628828828839</c:v>
                </c:pt>
                <c:pt idx="47">
                  <c:v>0.55432259459459465</c:v>
                </c:pt>
                <c:pt idx="48">
                  <c:v>0.32617715315315321</c:v>
                </c:pt>
                <c:pt idx="49">
                  <c:v>0.34053034234234236</c:v>
                </c:pt>
                <c:pt idx="50">
                  <c:v>0.58746490090090098</c:v>
                </c:pt>
                <c:pt idx="51">
                  <c:v>0.70599156756756754</c:v>
                </c:pt>
                <c:pt idx="52">
                  <c:v>0.54217765765765769</c:v>
                </c:pt>
                <c:pt idx="53">
                  <c:v>0.63434331531531529</c:v>
                </c:pt>
                <c:pt idx="54">
                  <c:v>0.29124515315315319</c:v>
                </c:pt>
                <c:pt idx="55">
                  <c:v>0.26206634234234238</c:v>
                </c:pt>
                <c:pt idx="56">
                  <c:v>0.73505845045045048</c:v>
                </c:pt>
                <c:pt idx="57">
                  <c:v>0.61025628828828826</c:v>
                </c:pt>
                <c:pt idx="58">
                  <c:v>0.69782486486486495</c:v>
                </c:pt>
                <c:pt idx="59">
                  <c:v>0.72363668468468489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4E-4144-8406-3261AF1CE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148816"/>
        <c:axId val="365149144"/>
      </c:scatterChart>
      <c:valAx>
        <c:axId val="36514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count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5149144"/>
        <c:crosses val="autoZero"/>
        <c:crossBetween val="midCat"/>
      </c:valAx>
      <c:valAx>
        <c:axId val="36514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chlorophyll content (ug/ml)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514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600 nm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3840769903762029"/>
                  <c:y val="-0.417871099445902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'Reflectance 100 mA  '!$F$3:$F$62</c:f>
              <c:numCache>
                <c:formatCode>General</c:formatCode>
                <c:ptCount val="60"/>
                <c:pt idx="0">
                  <c:v>41330.167856666667</c:v>
                </c:pt>
                <c:pt idx="1">
                  <c:v>39076.844641666663</c:v>
                </c:pt>
                <c:pt idx="2">
                  <c:v>14687.811308333332</c:v>
                </c:pt>
                <c:pt idx="3">
                  <c:v>24422.80476166667</c:v>
                </c:pt>
                <c:pt idx="4">
                  <c:v>25229.214284999995</c:v>
                </c:pt>
                <c:pt idx="5">
                  <c:v>25994.149406666664</c:v>
                </c:pt>
                <c:pt idx="6">
                  <c:v>26024.367855</c:v>
                </c:pt>
                <c:pt idx="7">
                  <c:v>28515.885713333333</c:v>
                </c:pt>
                <c:pt idx="8">
                  <c:v>11319.372618333335</c:v>
                </c:pt>
                <c:pt idx="9">
                  <c:v>25272.467261666665</c:v>
                </c:pt>
                <c:pt idx="10">
                  <c:v>21314.480358333331</c:v>
                </c:pt>
                <c:pt idx="11">
                  <c:v>73083.553571666664</c:v>
                </c:pt>
                <c:pt idx="12">
                  <c:v>27375.891666666666</c:v>
                </c:pt>
                <c:pt idx="13">
                  <c:v>37254.282143333337</c:v>
                </c:pt>
                <c:pt idx="14">
                  <c:v>34388.280953333335</c:v>
                </c:pt>
                <c:pt idx="15">
                  <c:v>20150.191070000001</c:v>
                </c:pt>
                <c:pt idx="16">
                  <c:v>28577.50773833333</c:v>
                </c:pt>
                <c:pt idx="17">
                  <c:v>17736.291666666668</c:v>
                </c:pt>
                <c:pt idx="18">
                  <c:v>89253.833335000018</c:v>
                </c:pt>
                <c:pt idx="19">
                  <c:v>35464.291665000004</c:v>
                </c:pt>
                <c:pt idx="20">
                  <c:v>57543.107143333335</c:v>
                </c:pt>
                <c:pt idx="21">
                  <c:v>50628.476188333334</c:v>
                </c:pt>
                <c:pt idx="22">
                  <c:v>36441.346428333338</c:v>
                </c:pt>
                <c:pt idx="23">
                  <c:v>84439.654763333339</c:v>
                </c:pt>
                <c:pt idx="24">
                  <c:v>32386.776784999998</c:v>
                </c:pt>
                <c:pt idx="25">
                  <c:v>36097.089286666669</c:v>
                </c:pt>
                <c:pt idx="26">
                  <c:v>41204.553571666664</c:v>
                </c:pt>
                <c:pt idx="27">
                  <c:v>25982.299998333332</c:v>
                </c:pt>
                <c:pt idx="28">
                  <c:v>33714.005356666668</c:v>
                </c:pt>
                <c:pt idx="29">
                  <c:v>14831.792858333334</c:v>
                </c:pt>
                <c:pt idx="30">
                  <c:v>26049.845833333336</c:v>
                </c:pt>
                <c:pt idx="31">
                  <c:v>87307.422618333323</c:v>
                </c:pt>
                <c:pt idx="32">
                  <c:v>27374.113096666668</c:v>
                </c:pt>
                <c:pt idx="33">
                  <c:v>22404.111308333333</c:v>
                </c:pt>
                <c:pt idx="34">
                  <c:v>13767.639880000001</c:v>
                </c:pt>
                <c:pt idx="35">
                  <c:v>8615.1428571666675</c:v>
                </c:pt>
                <c:pt idx="36">
                  <c:v>23323.691666666666</c:v>
                </c:pt>
                <c:pt idx="37">
                  <c:v>38923.970236666668</c:v>
                </c:pt>
                <c:pt idx="38">
                  <c:v>15529.773213333334</c:v>
                </c:pt>
                <c:pt idx="39">
                  <c:v>11066.961904999998</c:v>
                </c:pt>
                <c:pt idx="40">
                  <c:v>16556.598213333335</c:v>
                </c:pt>
                <c:pt idx="41">
                  <c:v>19163.064881666665</c:v>
                </c:pt>
                <c:pt idx="42">
                  <c:v>29615.590476666664</c:v>
                </c:pt>
                <c:pt idx="43">
                  <c:v>27451.139285000001</c:v>
                </c:pt>
                <c:pt idx="44">
                  <c:v>12457.591071666668</c:v>
                </c:pt>
                <c:pt idx="45">
                  <c:v>21104.729761666666</c:v>
                </c:pt>
                <c:pt idx="46">
                  <c:v>23714.159524999999</c:v>
                </c:pt>
                <c:pt idx="47">
                  <c:v>30955.263094999998</c:v>
                </c:pt>
                <c:pt idx="48">
                  <c:v>17128.966071666666</c:v>
                </c:pt>
                <c:pt idx="49">
                  <c:v>28307.913691666665</c:v>
                </c:pt>
                <c:pt idx="50">
                  <c:v>35884.975596666663</c:v>
                </c:pt>
                <c:pt idx="51">
                  <c:v>15894.168453333332</c:v>
                </c:pt>
                <c:pt idx="52">
                  <c:v>21954.394641666669</c:v>
                </c:pt>
                <c:pt idx="53">
                  <c:v>7542.1017858333335</c:v>
                </c:pt>
                <c:pt idx="54">
                  <c:v>22085.932143333335</c:v>
                </c:pt>
                <c:pt idx="55">
                  <c:v>21169.314285</c:v>
                </c:pt>
                <c:pt idx="56">
                  <c:v>12192.738096666666</c:v>
                </c:pt>
                <c:pt idx="57">
                  <c:v>18879.843453333335</c:v>
                </c:pt>
                <c:pt idx="58">
                  <c:v>34180.906546666665</c:v>
                </c:pt>
                <c:pt idx="59">
                  <c:v>25902.310119999998</c:v>
                </c:pt>
              </c:numCache>
            </c:numRef>
          </c:xVal>
          <c:yVal>
            <c:numRef>
              <c:f>'Reflectance 100 mA  '!$A$3:$A$62</c:f>
              <c:numCache>
                <c:formatCode>General</c:formatCode>
                <c:ptCount val="60"/>
                <c:pt idx="0">
                  <c:v>0.35668003603603604</c:v>
                </c:pt>
                <c:pt idx="1">
                  <c:v>0.29352493693693693</c:v>
                </c:pt>
                <c:pt idx="2">
                  <c:v>0.60406410810810807</c:v>
                </c:pt>
                <c:pt idx="3">
                  <c:v>0.64687372972972979</c:v>
                </c:pt>
                <c:pt idx="4">
                  <c:v>0.52079762162162169</c:v>
                </c:pt>
                <c:pt idx="5">
                  <c:v>0.50845181981981979</c:v>
                </c:pt>
                <c:pt idx="6">
                  <c:v>0.37835358558558563</c:v>
                </c:pt>
                <c:pt idx="7">
                  <c:v>0.4237416216216216</c:v>
                </c:pt>
                <c:pt idx="8">
                  <c:v>0.62262156396396406</c:v>
                </c:pt>
                <c:pt idx="9">
                  <c:v>0.55671311711711724</c:v>
                </c:pt>
                <c:pt idx="10">
                  <c:v>0.58285592792792795</c:v>
                </c:pt>
                <c:pt idx="11">
                  <c:v>0.5010857657657658</c:v>
                </c:pt>
                <c:pt idx="12">
                  <c:v>0.4125958198198198</c:v>
                </c:pt>
                <c:pt idx="13">
                  <c:v>0.38835690090090097</c:v>
                </c:pt>
                <c:pt idx="14">
                  <c:v>0.56987488288288302</c:v>
                </c:pt>
                <c:pt idx="15">
                  <c:v>0.6620754234234234</c:v>
                </c:pt>
                <c:pt idx="16">
                  <c:v>0.55644090090090104</c:v>
                </c:pt>
                <c:pt idx="17">
                  <c:v>0.53700590990990993</c:v>
                </c:pt>
                <c:pt idx="18">
                  <c:v>0.25971618018018022</c:v>
                </c:pt>
                <c:pt idx="19">
                  <c:v>0.28072313513513514</c:v>
                </c:pt>
                <c:pt idx="20">
                  <c:v>0.59406738738738751</c:v>
                </c:pt>
                <c:pt idx="21">
                  <c:v>0.51760263063063072</c:v>
                </c:pt>
                <c:pt idx="22">
                  <c:v>0.59976255855855864</c:v>
                </c:pt>
                <c:pt idx="23">
                  <c:v>0.76470450450450456</c:v>
                </c:pt>
                <c:pt idx="24">
                  <c:v>0.30320630630630629</c:v>
                </c:pt>
                <c:pt idx="25">
                  <c:v>0.21453030630630629</c:v>
                </c:pt>
                <c:pt idx="26">
                  <c:v>0.45207632432432432</c:v>
                </c:pt>
                <c:pt idx="27">
                  <c:v>0.56896598198198201</c:v>
                </c:pt>
                <c:pt idx="28">
                  <c:v>0.69796965765765773</c:v>
                </c:pt>
                <c:pt idx="29">
                  <c:v>0.58040947747747751</c:v>
                </c:pt>
                <c:pt idx="30">
                  <c:v>0.3516547747747748</c:v>
                </c:pt>
                <c:pt idx="31">
                  <c:v>0.29459131531531535</c:v>
                </c:pt>
                <c:pt idx="32">
                  <c:v>0.50953203603603614</c:v>
                </c:pt>
                <c:pt idx="33">
                  <c:v>0.73833470270270285</c:v>
                </c:pt>
                <c:pt idx="34">
                  <c:v>0.64693383783783798</c:v>
                </c:pt>
                <c:pt idx="35">
                  <c:v>0.60112558558558571</c:v>
                </c:pt>
                <c:pt idx="36">
                  <c:v>0.34912349549549554</c:v>
                </c:pt>
                <c:pt idx="37">
                  <c:v>0.29625949549549552</c:v>
                </c:pt>
                <c:pt idx="38">
                  <c:v>0.58531210810810808</c:v>
                </c:pt>
                <c:pt idx="39">
                  <c:v>0.59897246846846852</c:v>
                </c:pt>
                <c:pt idx="40">
                  <c:v>0.58852493693693708</c:v>
                </c:pt>
                <c:pt idx="41">
                  <c:v>0.47555048648648651</c:v>
                </c:pt>
                <c:pt idx="42">
                  <c:v>0.25389920720720727</c:v>
                </c:pt>
                <c:pt idx="43">
                  <c:v>0.30266702702702708</c:v>
                </c:pt>
                <c:pt idx="44">
                  <c:v>0.68404554954954955</c:v>
                </c:pt>
                <c:pt idx="45">
                  <c:v>0.69534576576576579</c:v>
                </c:pt>
                <c:pt idx="46">
                  <c:v>0.41611628828828839</c:v>
                </c:pt>
                <c:pt idx="47">
                  <c:v>0.55432259459459465</c:v>
                </c:pt>
                <c:pt idx="48">
                  <c:v>0.32617715315315321</c:v>
                </c:pt>
                <c:pt idx="49">
                  <c:v>0.34053034234234236</c:v>
                </c:pt>
                <c:pt idx="50">
                  <c:v>0.58746490090090098</c:v>
                </c:pt>
                <c:pt idx="51">
                  <c:v>0.70599156756756754</c:v>
                </c:pt>
                <c:pt idx="52">
                  <c:v>0.54217765765765769</c:v>
                </c:pt>
                <c:pt idx="53">
                  <c:v>0.63434331531531529</c:v>
                </c:pt>
                <c:pt idx="54">
                  <c:v>0.29124515315315319</c:v>
                </c:pt>
                <c:pt idx="55">
                  <c:v>0.26206634234234238</c:v>
                </c:pt>
                <c:pt idx="56">
                  <c:v>0.73505845045045048</c:v>
                </c:pt>
                <c:pt idx="57">
                  <c:v>0.61025628828828826</c:v>
                </c:pt>
                <c:pt idx="58">
                  <c:v>0.69782486486486495</c:v>
                </c:pt>
                <c:pt idx="59">
                  <c:v>0.72363668468468489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F4-4DDE-96CA-45D829FF6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148816"/>
        <c:axId val="365149144"/>
      </c:scatterChart>
      <c:valAx>
        <c:axId val="36514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count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5149144"/>
        <c:crosses val="autoZero"/>
        <c:crossBetween val="midCat"/>
      </c:valAx>
      <c:valAx>
        <c:axId val="36514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chlorophyll content (ug/ml)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514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7.xml"/><Relationship Id="rId2" Type="http://schemas.openxmlformats.org/officeDocument/2006/relationships/chart" Target="../charts/chart96.xml"/><Relationship Id="rId1" Type="http://schemas.openxmlformats.org/officeDocument/2006/relationships/chart" Target="../charts/chart95.xml"/><Relationship Id="rId6" Type="http://schemas.openxmlformats.org/officeDocument/2006/relationships/chart" Target="../charts/chart100.xml"/><Relationship Id="rId5" Type="http://schemas.openxmlformats.org/officeDocument/2006/relationships/chart" Target="../charts/chart99.xml"/><Relationship Id="rId4" Type="http://schemas.openxmlformats.org/officeDocument/2006/relationships/chart" Target="../charts/chart98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Relationship Id="rId14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13" Type="http://schemas.openxmlformats.org/officeDocument/2006/relationships/chart" Target="../charts/chart41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12" Type="http://schemas.openxmlformats.org/officeDocument/2006/relationships/chart" Target="../charts/chart40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5" Type="http://schemas.openxmlformats.org/officeDocument/2006/relationships/chart" Target="../charts/chart33.xml"/><Relationship Id="rId10" Type="http://schemas.openxmlformats.org/officeDocument/2006/relationships/chart" Target="../charts/chart38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Relationship Id="rId14" Type="http://schemas.openxmlformats.org/officeDocument/2006/relationships/chart" Target="../charts/chart4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0.xml"/><Relationship Id="rId13" Type="http://schemas.openxmlformats.org/officeDocument/2006/relationships/chart" Target="../charts/chart55.xml"/><Relationship Id="rId3" Type="http://schemas.openxmlformats.org/officeDocument/2006/relationships/chart" Target="../charts/chart45.xml"/><Relationship Id="rId7" Type="http://schemas.openxmlformats.org/officeDocument/2006/relationships/chart" Target="../charts/chart49.xml"/><Relationship Id="rId12" Type="http://schemas.openxmlformats.org/officeDocument/2006/relationships/chart" Target="../charts/chart54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11" Type="http://schemas.openxmlformats.org/officeDocument/2006/relationships/chart" Target="../charts/chart53.xml"/><Relationship Id="rId5" Type="http://schemas.openxmlformats.org/officeDocument/2006/relationships/chart" Target="../charts/chart47.xml"/><Relationship Id="rId10" Type="http://schemas.openxmlformats.org/officeDocument/2006/relationships/chart" Target="../charts/chart52.xml"/><Relationship Id="rId4" Type="http://schemas.openxmlformats.org/officeDocument/2006/relationships/chart" Target="../charts/chart46.xml"/><Relationship Id="rId9" Type="http://schemas.openxmlformats.org/officeDocument/2006/relationships/chart" Target="../charts/chart51.xml"/><Relationship Id="rId14" Type="http://schemas.openxmlformats.org/officeDocument/2006/relationships/chart" Target="../charts/chart5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13" Type="http://schemas.openxmlformats.org/officeDocument/2006/relationships/chart" Target="../charts/chart69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12" Type="http://schemas.openxmlformats.org/officeDocument/2006/relationships/chart" Target="../charts/chart68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11" Type="http://schemas.openxmlformats.org/officeDocument/2006/relationships/chart" Target="../charts/chart67.xml"/><Relationship Id="rId5" Type="http://schemas.openxmlformats.org/officeDocument/2006/relationships/chart" Target="../charts/chart61.xml"/><Relationship Id="rId10" Type="http://schemas.openxmlformats.org/officeDocument/2006/relationships/chart" Target="../charts/chart66.xml"/><Relationship Id="rId4" Type="http://schemas.openxmlformats.org/officeDocument/2006/relationships/chart" Target="../charts/chart60.xml"/><Relationship Id="rId9" Type="http://schemas.openxmlformats.org/officeDocument/2006/relationships/chart" Target="../charts/chart65.xml"/><Relationship Id="rId14" Type="http://schemas.openxmlformats.org/officeDocument/2006/relationships/chart" Target="../charts/chart7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3.xml"/><Relationship Id="rId2" Type="http://schemas.openxmlformats.org/officeDocument/2006/relationships/chart" Target="../charts/chart72.xml"/><Relationship Id="rId1" Type="http://schemas.openxmlformats.org/officeDocument/2006/relationships/chart" Target="../charts/chart71.xml"/><Relationship Id="rId6" Type="http://schemas.openxmlformats.org/officeDocument/2006/relationships/chart" Target="../charts/chart76.xml"/><Relationship Id="rId5" Type="http://schemas.openxmlformats.org/officeDocument/2006/relationships/chart" Target="../charts/chart75.xml"/><Relationship Id="rId4" Type="http://schemas.openxmlformats.org/officeDocument/2006/relationships/chart" Target="../charts/chart7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9.xml"/><Relationship Id="rId2" Type="http://schemas.openxmlformats.org/officeDocument/2006/relationships/chart" Target="../charts/chart78.xml"/><Relationship Id="rId1" Type="http://schemas.openxmlformats.org/officeDocument/2006/relationships/chart" Target="../charts/chart77.xml"/><Relationship Id="rId6" Type="http://schemas.openxmlformats.org/officeDocument/2006/relationships/chart" Target="../charts/chart82.xml"/><Relationship Id="rId5" Type="http://schemas.openxmlformats.org/officeDocument/2006/relationships/chart" Target="../charts/chart81.xml"/><Relationship Id="rId4" Type="http://schemas.openxmlformats.org/officeDocument/2006/relationships/chart" Target="../charts/chart8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5.xml"/><Relationship Id="rId2" Type="http://schemas.openxmlformats.org/officeDocument/2006/relationships/chart" Target="../charts/chart84.xml"/><Relationship Id="rId1" Type="http://schemas.openxmlformats.org/officeDocument/2006/relationships/chart" Target="../charts/chart83.xml"/><Relationship Id="rId6" Type="http://schemas.openxmlformats.org/officeDocument/2006/relationships/chart" Target="../charts/chart88.xml"/><Relationship Id="rId5" Type="http://schemas.openxmlformats.org/officeDocument/2006/relationships/chart" Target="../charts/chart87.xml"/><Relationship Id="rId4" Type="http://schemas.openxmlformats.org/officeDocument/2006/relationships/chart" Target="../charts/chart8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1.xml"/><Relationship Id="rId2" Type="http://schemas.openxmlformats.org/officeDocument/2006/relationships/chart" Target="../charts/chart90.xml"/><Relationship Id="rId1" Type="http://schemas.openxmlformats.org/officeDocument/2006/relationships/chart" Target="../charts/chart89.xml"/><Relationship Id="rId6" Type="http://schemas.openxmlformats.org/officeDocument/2006/relationships/chart" Target="../charts/chart94.xml"/><Relationship Id="rId5" Type="http://schemas.openxmlformats.org/officeDocument/2006/relationships/chart" Target="../charts/chart93.xml"/><Relationship Id="rId4" Type="http://schemas.openxmlformats.org/officeDocument/2006/relationships/chart" Target="../charts/chart9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71437</xdr:colOff>
      <xdr:row>0</xdr:row>
      <xdr:rowOff>0</xdr:rowOff>
    </xdr:from>
    <xdr:to>
      <xdr:col>18</xdr:col>
      <xdr:colOff>511969</xdr:colOff>
      <xdr:row>17</xdr:row>
      <xdr:rowOff>119062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E750FBBF-DEEC-47B0-A2AB-444C4C9A75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632261</xdr:colOff>
      <xdr:row>8</xdr:row>
      <xdr:rowOff>162770</xdr:rowOff>
    </xdr:from>
    <xdr:to>
      <xdr:col>18</xdr:col>
      <xdr:colOff>403661</xdr:colOff>
      <xdr:row>24</xdr:row>
      <xdr:rowOff>12751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A661F0B3-6CB6-4314-8C6C-F1302C22D9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40329</xdr:colOff>
      <xdr:row>19</xdr:row>
      <xdr:rowOff>137805</xdr:rowOff>
    </xdr:from>
    <xdr:to>
      <xdr:col>18</xdr:col>
      <xdr:colOff>463576</xdr:colOff>
      <xdr:row>34</xdr:row>
      <xdr:rowOff>121443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1174F3D2-0F51-49F9-8ADA-802F9F227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448597</xdr:colOff>
      <xdr:row>34</xdr:row>
      <xdr:rowOff>3378</xdr:rowOff>
    </xdr:from>
    <xdr:to>
      <xdr:col>18</xdr:col>
      <xdr:colOff>181282</xdr:colOff>
      <xdr:row>48</xdr:row>
      <xdr:rowOff>165611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8B7EE1D8-E2F2-42F0-9665-36CF019C92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560745</xdr:colOff>
      <xdr:row>45</xdr:row>
      <xdr:rowOff>150095</xdr:rowOff>
    </xdr:from>
    <xdr:to>
      <xdr:col>18</xdr:col>
      <xdr:colOff>293430</xdr:colOff>
      <xdr:row>60</xdr:row>
      <xdr:rowOff>127972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043BAAC9-DC14-4B19-A105-5D35F4E26F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402509</xdr:colOff>
      <xdr:row>62</xdr:row>
      <xdr:rowOff>80193</xdr:rowOff>
    </xdr:from>
    <xdr:to>
      <xdr:col>18</xdr:col>
      <xdr:colOff>135194</xdr:colOff>
      <xdr:row>77</xdr:row>
      <xdr:rowOff>58070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29A93D21-D7C1-4BA1-9ACE-35D5D77CD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264241</xdr:colOff>
      <xdr:row>0</xdr:row>
      <xdr:rowOff>110919</xdr:rowOff>
    </xdr:from>
    <xdr:to>
      <xdr:col>34</xdr:col>
      <xdr:colOff>445524</xdr:colOff>
      <xdr:row>15</xdr:row>
      <xdr:rowOff>153629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2FACC119-FCFD-4147-91F8-C2B3E6AB4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329918</xdr:colOff>
      <xdr:row>12</xdr:row>
      <xdr:rowOff>153551</xdr:rowOff>
    </xdr:from>
    <xdr:to>
      <xdr:col>34</xdr:col>
      <xdr:colOff>541158</xdr:colOff>
      <xdr:row>28</xdr:row>
      <xdr:rowOff>17665</xdr:rowOff>
    </xdr:to>
    <xdr:graphicFrame macro="">
      <xdr:nvGraphicFramePr>
        <xdr:cNvPr id="9" name="แผนภูมิ 8">
          <a:extLst>
            <a:ext uri="{FF2B5EF4-FFF2-40B4-BE49-F238E27FC236}">
              <a16:creationId xmlns:a16="http://schemas.microsoft.com/office/drawing/2014/main" id="{4DF72615-2698-4C34-BFDF-5D3AF1409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110612</xdr:colOff>
      <xdr:row>25</xdr:row>
      <xdr:rowOff>18741</xdr:rowOff>
    </xdr:from>
    <xdr:to>
      <xdr:col>34</xdr:col>
      <xdr:colOff>291894</xdr:colOff>
      <xdr:row>40</xdr:row>
      <xdr:rowOff>138265</xdr:rowOff>
    </xdr:to>
    <xdr:graphicFrame macro="">
      <xdr:nvGraphicFramePr>
        <xdr:cNvPr id="10" name="แผนภูมิ 9">
          <a:extLst>
            <a:ext uri="{FF2B5EF4-FFF2-40B4-BE49-F238E27FC236}">
              <a16:creationId xmlns:a16="http://schemas.microsoft.com/office/drawing/2014/main" id="{D382EBCB-A53F-4A27-95A3-C9BA20DA5C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110612</xdr:colOff>
      <xdr:row>37</xdr:row>
      <xdr:rowOff>34102</xdr:rowOff>
    </xdr:from>
    <xdr:to>
      <xdr:col>34</xdr:col>
      <xdr:colOff>291894</xdr:colOff>
      <xdr:row>52</xdr:row>
      <xdr:rowOff>46086</xdr:rowOff>
    </xdr:to>
    <xdr:graphicFrame macro="">
      <xdr:nvGraphicFramePr>
        <xdr:cNvPr id="11" name="แผนภูมิ 10">
          <a:extLst>
            <a:ext uri="{FF2B5EF4-FFF2-40B4-BE49-F238E27FC236}">
              <a16:creationId xmlns:a16="http://schemas.microsoft.com/office/drawing/2014/main" id="{319EE779-AA83-4E8C-A5DD-5E055937B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172065</xdr:colOff>
      <xdr:row>48</xdr:row>
      <xdr:rowOff>80192</xdr:rowOff>
    </xdr:from>
    <xdr:to>
      <xdr:col>34</xdr:col>
      <xdr:colOff>368710</xdr:colOff>
      <xdr:row>63</xdr:row>
      <xdr:rowOff>122902</xdr:rowOff>
    </xdr:to>
    <xdr:graphicFrame macro="">
      <xdr:nvGraphicFramePr>
        <xdr:cNvPr id="12" name="แผนภูมิ 11">
          <a:extLst>
            <a:ext uri="{FF2B5EF4-FFF2-40B4-BE49-F238E27FC236}">
              <a16:creationId xmlns:a16="http://schemas.microsoft.com/office/drawing/2014/main" id="{68714923-39D6-48BA-821A-1A747AA23C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264242</xdr:colOff>
      <xdr:row>60</xdr:row>
      <xdr:rowOff>95556</xdr:rowOff>
    </xdr:from>
    <xdr:to>
      <xdr:col>34</xdr:col>
      <xdr:colOff>430161</xdr:colOff>
      <xdr:row>77</xdr:row>
      <xdr:rowOff>92177</xdr:rowOff>
    </xdr:to>
    <xdr:graphicFrame macro="">
      <xdr:nvGraphicFramePr>
        <xdr:cNvPr id="13" name="แผนภูมิ 12">
          <a:extLst>
            <a:ext uri="{FF2B5EF4-FFF2-40B4-BE49-F238E27FC236}">
              <a16:creationId xmlns:a16="http://schemas.microsoft.com/office/drawing/2014/main" id="{468E5CD3-C96D-45C0-B894-B5669C2F44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446484</xdr:colOff>
      <xdr:row>65</xdr:row>
      <xdr:rowOff>164307</xdr:rowOff>
    </xdr:from>
    <xdr:to>
      <xdr:col>7</xdr:col>
      <xdr:colOff>184546</xdr:colOff>
      <xdr:row>81</xdr:row>
      <xdr:rowOff>50007</xdr:rowOff>
    </xdr:to>
    <xdr:graphicFrame macro="">
      <xdr:nvGraphicFramePr>
        <xdr:cNvPr id="16" name="แผนภูมิ 15">
          <a:extLst>
            <a:ext uri="{FF2B5EF4-FFF2-40B4-BE49-F238E27FC236}">
              <a16:creationId xmlns:a16="http://schemas.microsoft.com/office/drawing/2014/main" id="{FF295159-A4ED-41D0-B083-BF73F2C58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37</xdr:col>
      <xdr:colOff>455205</xdr:colOff>
      <xdr:row>9</xdr:row>
      <xdr:rowOff>156830</xdr:rowOff>
    </xdr:from>
    <xdr:to>
      <xdr:col>44</xdr:col>
      <xdr:colOff>220403</xdr:colOff>
      <xdr:row>25</xdr:row>
      <xdr:rowOff>64681</xdr:rowOff>
    </xdr:to>
    <xdr:graphicFrame macro="">
      <xdr:nvGraphicFramePr>
        <xdr:cNvPr id="17" name="แผนภูมิ 16">
          <a:extLst>
            <a:ext uri="{FF2B5EF4-FFF2-40B4-BE49-F238E27FC236}">
              <a16:creationId xmlns:a16="http://schemas.microsoft.com/office/drawing/2014/main" id="{B02660DD-EAD0-4DAB-8CC9-EBDA16DFFA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566737</xdr:colOff>
      <xdr:row>0</xdr:row>
      <xdr:rowOff>152400</xdr:rowOff>
    </xdr:from>
    <xdr:to>
      <xdr:col>17</xdr:col>
      <xdr:colOff>338137</xdr:colOff>
      <xdr:row>16</xdr:row>
      <xdr:rowOff>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C09A28FD-001B-403D-80BF-C5C40A93A1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14</xdr:row>
      <xdr:rowOff>76200</xdr:rowOff>
    </xdr:from>
    <xdr:to>
      <xdr:col>17</xdr:col>
      <xdr:colOff>304800</xdr:colOff>
      <xdr:row>29</xdr:row>
      <xdr:rowOff>104775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09730867-68E2-4A1E-8A44-73034BB738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609600</xdr:colOff>
      <xdr:row>27</xdr:row>
      <xdr:rowOff>133350</xdr:rowOff>
    </xdr:from>
    <xdr:to>
      <xdr:col>17</xdr:col>
      <xdr:colOff>381000</xdr:colOff>
      <xdr:row>42</xdr:row>
      <xdr:rowOff>161925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0E3ED583-1DB2-4F24-BDA7-7FD4E09145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581025</xdr:colOff>
      <xdr:row>42</xdr:row>
      <xdr:rowOff>9525</xdr:rowOff>
    </xdr:from>
    <xdr:to>
      <xdr:col>17</xdr:col>
      <xdr:colOff>352425</xdr:colOff>
      <xdr:row>57</xdr:row>
      <xdr:rowOff>38100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E9EA50DC-3131-4C4B-9B9B-1301EEFE2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561975</xdr:colOff>
      <xdr:row>54</xdr:row>
      <xdr:rowOff>66675</xdr:rowOff>
    </xdr:from>
    <xdr:to>
      <xdr:col>17</xdr:col>
      <xdr:colOff>333375</xdr:colOff>
      <xdr:row>69</xdr:row>
      <xdr:rowOff>95250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AD99FD0B-C450-4C22-98D1-6BBB18ED1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523875</xdr:colOff>
      <xdr:row>67</xdr:row>
      <xdr:rowOff>76200</xdr:rowOff>
    </xdr:from>
    <xdr:to>
      <xdr:col>17</xdr:col>
      <xdr:colOff>295275</xdr:colOff>
      <xdr:row>82</xdr:row>
      <xdr:rowOff>104775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6777962F-16E2-4D46-9E24-CC5E8AC51E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71437</xdr:colOff>
      <xdr:row>0</xdr:row>
      <xdr:rowOff>0</xdr:rowOff>
    </xdr:from>
    <xdr:to>
      <xdr:col>18</xdr:col>
      <xdr:colOff>511969</xdr:colOff>
      <xdr:row>17</xdr:row>
      <xdr:rowOff>119062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05DD0B1A-B5A3-45A7-B24E-34973BA48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632261</xdr:colOff>
      <xdr:row>8</xdr:row>
      <xdr:rowOff>162770</xdr:rowOff>
    </xdr:from>
    <xdr:to>
      <xdr:col>18</xdr:col>
      <xdr:colOff>403661</xdr:colOff>
      <xdr:row>24</xdr:row>
      <xdr:rowOff>12751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AA36A9B3-C7C7-4831-B6E9-BE9E45DE01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40329</xdr:colOff>
      <xdr:row>19</xdr:row>
      <xdr:rowOff>137805</xdr:rowOff>
    </xdr:from>
    <xdr:to>
      <xdr:col>18</xdr:col>
      <xdr:colOff>463576</xdr:colOff>
      <xdr:row>34</xdr:row>
      <xdr:rowOff>121443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142B7EC4-A5C0-4F73-9F2F-35212D7944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448597</xdr:colOff>
      <xdr:row>34</xdr:row>
      <xdr:rowOff>3378</xdr:rowOff>
    </xdr:from>
    <xdr:to>
      <xdr:col>18</xdr:col>
      <xdr:colOff>181282</xdr:colOff>
      <xdr:row>48</xdr:row>
      <xdr:rowOff>165611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B5D32D87-04A6-4593-B814-EE8A2CBB5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560745</xdr:colOff>
      <xdr:row>45</xdr:row>
      <xdr:rowOff>150095</xdr:rowOff>
    </xdr:from>
    <xdr:to>
      <xdr:col>18</xdr:col>
      <xdr:colOff>293430</xdr:colOff>
      <xdr:row>60</xdr:row>
      <xdr:rowOff>127972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6E775D8E-B4EB-4CEC-822E-0B63CE6C5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402509</xdr:colOff>
      <xdr:row>62</xdr:row>
      <xdr:rowOff>80193</xdr:rowOff>
    </xdr:from>
    <xdr:to>
      <xdr:col>18</xdr:col>
      <xdr:colOff>135194</xdr:colOff>
      <xdr:row>77</xdr:row>
      <xdr:rowOff>58070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63B5079D-64C0-4907-98CF-F60ED07939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335679</xdr:colOff>
      <xdr:row>0</xdr:row>
      <xdr:rowOff>0</xdr:rowOff>
    </xdr:from>
    <xdr:to>
      <xdr:col>37</xdr:col>
      <xdr:colOff>516961</xdr:colOff>
      <xdr:row>15</xdr:row>
      <xdr:rowOff>42710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A7A52B65-0002-4190-A1AD-B610068849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329918</xdr:colOff>
      <xdr:row>12</xdr:row>
      <xdr:rowOff>153551</xdr:rowOff>
    </xdr:from>
    <xdr:to>
      <xdr:col>34</xdr:col>
      <xdr:colOff>541158</xdr:colOff>
      <xdr:row>28</xdr:row>
      <xdr:rowOff>17665</xdr:rowOff>
    </xdr:to>
    <xdr:graphicFrame macro="">
      <xdr:nvGraphicFramePr>
        <xdr:cNvPr id="9" name="แผนภูมิ 8">
          <a:extLst>
            <a:ext uri="{FF2B5EF4-FFF2-40B4-BE49-F238E27FC236}">
              <a16:creationId xmlns:a16="http://schemas.microsoft.com/office/drawing/2014/main" id="{55BFA99F-CD26-40FC-8F97-B9AF22B6D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110612</xdr:colOff>
      <xdr:row>25</xdr:row>
      <xdr:rowOff>18741</xdr:rowOff>
    </xdr:from>
    <xdr:to>
      <xdr:col>34</xdr:col>
      <xdr:colOff>291894</xdr:colOff>
      <xdr:row>40</xdr:row>
      <xdr:rowOff>138265</xdr:rowOff>
    </xdr:to>
    <xdr:graphicFrame macro="">
      <xdr:nvGraphicFramePr>
        <xdr:cNvPr id="10" name="แผนภูมิ 9">
          <a:extLst>
            <a:ext uri="{FF2B5EF4-FFF2-40B4-BE49-F238E27FC236}">
              <a16:creationId xmlns:a16="http://schemas.microsoft.com/office/drawing/2014/main" id="{1C4B76BA-FBAD-4F55-9810-9D85F1FA1C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110612</xdr:colOff>
      <xdr:row>37</xdr:row>
      <xdr:rowOff>34102</xdr:rowOff>
    </xdr:from>
    <xdr:to>
      <xdr:col>34</xdr:col>
      <xdr:colOff>291894</xdr:colOff>
      <xdr:row>52</xdr:row>
      <xdr:rowOff>46086</xdr:rowOff>
    </xdr:to>
    <xdr:graphicFrame macro="">
      <xdr:nvGraphicFramePr>
        <xdr:cNvPr id="11" name="แผนภูมิ 10">
          <a:extLst>
            <a:ext uri="{FF2B5EF4-FFF2-40B4-BE49-F238E27FC236}">
              <a16:creationId xmlns:a16="http://schemas.microsoft.com/office/drawing/2014/main" id="{43D8540A-5395-4AD0-A922-F2717D789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172065</xdr:colOff>
      <xdr:row>48</xdr:row>
      <xdr:rowOff>80192</xdr:rowOff>
    </xdr:from>
    <xdr:to>
      <xdr:col>34</xdr:col>
      <xdr:colOff>368710</xdr:colOff>
      <xdr:row>63</xdr:row>
      <xdr:rowOff>122902</xdr:rowOff>
    </xdr:to>
    <xdr:graphicFrame macro="">
      <xdr:nvGraphicFramePr>
        <xdr:cNvPr id="12" name="แผนภูมิ 11">
          <a:extLst>
            <a:ext uri="{FF2B5EF4-FFF2-40B4-BE49-F238E27FC236}">
              <a16:creationId xmlns:a16="http://schemas.microsoft.com/office/drawing/2014/main" id="{943B6AC7-A831-4B46-8D09-2CF904F8C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288055</xdr:colOff>
      <xdr:row>62</xdr:row>
      <xdr:rowOff>131275</xdr:rowOff>
    </xdr:from>
    <xdr:to>
      <xdr:col>34</xdr:col>
      <xdr:colOff>453974</xdr:colOff>
      <xdr:row>79</xdr:row>
      <xdr:rowOff>127897</xdr:rowOff>
    </xdr:to>
    <xdr:graphicFrame macro="">
      <xdr:nvGraphicFramePr>
        <xdr:cNvPr id="13" name="แผนภูมิ 12">
          <a:extLst>
            <a:ext uri="{FF2B5EF4-FFF2-40B4-BE49-F238E27FC236}">
              <a16:creationId xmlns:a16="http://schemas.microsoft.com/office/drawing/2014/main" id="{3497FA3D-7E0E-4DD3-B7C8-C7DC357B64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678656</xdr:colOff>
      <xdr:row>64</xdr:row>
      <xdr:rowOff>166687</xdr:rowOff>
    </xdr:from>
    <xdr:to>
      <xdr:col>7</xdr:col>
      <xdr:colOff>416718</xdr:colOff>
      <xdr:row>80</xdr:row>
      <xdr:rowOff>52387</xdr:rowOff>
    </xdr:to>
    <xdr:graphicFrame macro="">
      <xdr:nvGraphicFramePr>
        <xdr:cNvPr id="14" name="แผนภูมิ 13">
          <a:extLst>
            <a:ext uri="{FF2B5EF4-FFF2-40B4-BE49-F238E27FC236}">
              <a16:creationId xmlns:a16="http://schemas.microsoft.com/office/drawing/2014/main" id="{9BC36F98-9C2A-4B1C-A857-90818CF573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37</xdr:col>
      <xdr:colOff>455205</xdr:colOff>
      <xdr:row>8</xdr:row>
      <xdr:rowOff>156830</xdr:rowOff>
    </xdr:from>
    <xdr:to>
      <xdr:col>44</xdr:col>
      <xdr:colOff>220403</xdr:colOff>
      <xdr:row>24</xdr:row>
      <xdr:rowOff>64681</xdr:rowOff>
    </xdr:to>
    <xdr:graphicFrame macro="">
      <xdr:nvGraphicFramePr>
        <xdr:cNvPr id="15" name="แผนภูมิ 14">
          <a:extLst>
            <a:ext uri="{FF2B5EF4-FFF2-40B4-BE49-F238E27FC236}">
              <a16:creationId xmlns:a16="http://schemas.microsoft.com/office/drawing/2014/main" id="{084BF70A-44CA-4EB1-A2CE-7D209FBABF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71437</xdr:colOff>
      <xdr:row>0</xdr:row>
      <xdr:rowOff>0</xdr:rowOff>
    </xdr:from>
    <xdr:to>
      <xdr:col>18</xdr:col>
      <xdr:colOff>511969</xdr:colOff>
      <xdr:row>17</xdr:row>
      <xdr:rowOff>119062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A337B6FC-3500-455E-86E0-D69FFE744B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632261</xdr:colOff>
      <xdr:row>8</xdr:row>
      <xdr:rowOff>162770</xdr:rowOff>
    </xdr:from>
    <xdr:to>
      <xdr:col>18</xdr:col>
      <xdr:colOff>403661</xdr:colOff>
      <xdr:row>24</xdr:row>
      <xdr:rowOff>12751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2239B245-3C9E-49DF-BF7D-D0E834270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40329</xdr:colOff>
      <xdr:row>19</xdr:row>
      <xdr:rowOff>137805</xdr:rowOff>
    </xdr:from>
    <xdr:to>
      <xdr:col>18</xdr:col>
      <xdr:colOff>463576</xdr:colOff>
      <xdr:row>34</xdr:row>
      <xdr:rowOff>121443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E0BF84D0-B3E4-4517-BAE3-501E8E9D8A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448597</xdr:colOff>
      <xdr:row>34</xdr:row>
      <xdr:rowOff>3378</xdr:rowOff>
    </xdr:from>
    <xdr:to>
      <xdr:col>18</xdr:col>
      <xdr:colOff>181282</xdr:colOff>
      <xdr:row>48</xdr:row>
      <xdr:rowOff>165611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EC4501EB-5BA2-4F18-906A-233F28DC2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560745</xdr:colOff>
      <xdr:row>45</xdr:row>
      <xdr:rowOff>150095</xdr:rowOff>
    </xdr:from>
    <xdr:to>
      <xdr:col>18</xdr:col>
      <xdr:colOff>293430</xdr:colOff>
      <xdr:row>60</xdr:row>
      <xdr:rowOff>127972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F3E51ADD-A018-44B6-B552-4CB1B35B9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402509</xdr:colOff>
      <xdr:row>62</xdr:row>
      <xdr:rowOff>80193</xdr:rowOff>
    </xdr:from>
    <xdr:to>
      <xdr:col>18</xdr:col>
      <xdr:colOff>135194</xdr:colOff>
      <xdr:row>77</xdr:row>
      <xdr:rowOff>58070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A27AF48C-93B8-4388-A822-25D71AB4BB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264241</xdr:colOff>
      <xdr:row>0</xdr:row>
      <xdr:rowOff>110919</xdr:rowOff>
    </xdr:from>
    <xdr:to>
      <xdr:col>34</xdr:col>
      <xdr:colOff>445524</xdr:colOff>
      <xdr:row>15</xdr:row>
      <xdr:rowOff>153629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0C19DD8E-2111-448E-9645-B1B05A3865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329918</xdr:colOff>
      <xdr:row>12</xdr:row>
      <xdr:rowOff>153551</xdr:rowOff>
    </xdr:from>
    <xdr:to>
      <xdr:col>34</xdr:col>
      <xdr:colOff>541158</xdr:colOff>
      <xdr:row>28</xdr:row>
      <xdr:rowOff>17665</xdr:rowOff>
    </xdr:to>
    <xdr:graphicFrame macro="">
      <xdr:nvGraphicFramePr>
        <xdr:cNvPr id="9" name="แผนภูมิ 8">
          <a:extLst>
            <a:ext uri="{FF2B5EF4-FFF2-40B4-BE49-F238E27FC236}">
              <a16:creationId xmlns:a16="http://schemas.microsoft.com/office/drawing/2014/main" id="{3FA081BF-E752-4375-84DD-5CB8CB2E1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110612</xdr:colOff>
      <xdr:row>25</xdr:row>
      <xdr:rowOff>18741</xdr:rowOff>
    </xdr:from>
    <xdr:to>
      <xdr:col>34</xdr:col>
      <xdr:colOff>291894</xdr:colOff>
      <xdr:row>40</xdr:row>
      <xdr:rowOff>138265</xdr:rowOff>
    </xdr:to>
    <xdr:graphicFrame macro="">
      <xdr:nvGraphicFramePr>
        <xdr:cNvPr id="10" name="แผนภูมิ 9">
          <a:extLst>
            <a:ext uri="{FF2B5EF4-FFF2-40B4-BE49-F238E27FC236}">
              <a16:creationId xmlns:a16="http://schemas.microsoft.com/office/drawing/2014/main" id="{5D4C37F0-3CA1-4754-8D17-19EF1257C1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110612</xdr:colOff>
      <xdr:row>37</xdr:row>
      <xdr:rowOff>34102</xdr:rowOff>
    </xdr:from>
    <xdr:to>
      <xdr:col>34</xdr:col>
      <xdr:colOff>291894</xdr:colOff>
      <xdr:row>52</xdr:row>
      <xdr:rowOff>46086</xdr:rowOff>
    </xdr:to>
    <xdr:graphicFrame macro="">
      <xdr:nvGraphicFramePr>
        <xdr:cNvPr id="11" name="แผนภูมิ 10">
          <a:extLst>
            <a:ext uri="{FF2B5EF4-FFF2-40B4-BE49-F238E27FC236}">
              <a16:creationId xmlns:a16="http://schemas.microsoft.com/office/drawing/2014/main" id="{58CDDDA0-5128-4602-AB7F-9CE332D5D4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172065</xdr:colOff>
      <xdr:row>48</xdr:row>
      <xdr:rowOff>80192</xdr:rowOff>
    </xdr:from>
    <xdr:to>
      <xdr:col>34</xdr:col>
      <xdr:colOff>368710</xdr:colOff>
      <xdr:row>63</xdr:row>
      <xdr:rowOff>122902</xdr:rowOff>
    </xdr:to>
    <xdr:graphicFrame macro="">
      <xdr:nvGraphicFramePr>
        <xdr:cNvPr id="12" name="แผนภูมิ 11">
          <a:extLst>
            <a:ext uri="{FF2B5EF4-FFF2-40B4-BE49-F238E27FC236}">
              <a16:creationId xmlns:a16="http://schemas.microsoft.com/office/drawing/2014/main" id="{70742559-79A8-4467-B455-9830378CB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264242</xdr:colOff>
      <xdr:row>60</xdr:row>
      <xdr:rowOff>95556</xdr:rowOff>
    </xdr:from>
    <xdr:to>
      <xdr:col>34</xdr:col>
      <xdr:colOff>430161</xdr:colOff>
      <xdr:row>77</xdr:row>
      <xdr:rowOff>92177</xdr:rowOff>
    </xdr:to>
    <xdr:graphicFrame macro="">
      <xdr:nvGraphicFramePr>
        <xdr:cNvPr id="13" name="แผนภูมิ 12">
          <a:extLst>
            <a:ext uri="{FF2B5EF4-FFF2-40B4-BE49-F238E27FC236}">
              <a16:creationId xmlns:a16="http://schemas.microsoft.com/office/drawing/2014/main" id="{A8D563D2-1A68-49FD-9440-0C8E24A13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285749</xdr:colOff>
      <xdr:row>65</xdr:row>
      <xdr:rowOff>23812</xdr:rowOff>
    </xdr:from>
    <xdr:to>
      <xdr:col>8</xdr:col>
      <xdr:colOff>23812</xdr:colOff>
      <xdr:row>80</xdr:row>
      <xdr:rowOff>88106</xdr:rowOff>
    </xdr:to>
    <xdr:graphicFrame macro="">
      <xdr:nvGraphicFramePr>
        <xdr:cNvPr id="14" name="แผนภูมิ 13">
          <a:extLst>
            <a:ext uri="{FF2B5EF4-FFF2-40B4-BE49-F238E27FC236}">
              <a16:creationId xmlns:a16="http://schemas.microsoft.com/office/drawing/2014/main" id="{FEC66BA7-9411-41F5-93B6-0DF49A1DC5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37</xdr:col>
      <xdr:colOff>455205</xdr:colOff>
      <xdr:row>7</xdr:row>
      <xdr:rowOff>156830</xdr:rowOff>
    </xdr:from>
    <xdr:to>
      <xdr:col>44</xdr:col>
      <xdr:colOff>220403</xdr:colOff>
      <xdr:row>23</xdr:row>
      <xdr:rowOff>64681</xdr:rowOff>
    </xdr:to>
    <xdr:graphicFrame macro="">
      <xdr:nvGraphicFramePr>
        <xdr:cNvPr id="16" name="แผนภูมิ 15">
          <a:extLst>
            <a:ext uri="{FF2B5EF4-FFF2-40B4-BE49-F238E27FC236}">
              <a16:creationId xmlns:a16="http://schemas.microsoft.com/office/drawing/2014/main" id="{53EF2B7E-F5F1-4643-9AAB-D74EDA7506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71437</xdr:colOff>
      <xdr:row>0</xdr:row>
      <xdr:rowOff>0</xdr:rowOff>
    </xdr:from>
    <xdr:to>
      <xdr:col>18</xdr:col>
      <xdr:colOff>511969</xdr:colOff>
      <xdr:row>17</xdr:row>
      <xdr:rowOff>119062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A0CD4BAA-8E72-4B8B-A959-BE8AD09AF8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632261</xdr:colOff>
      <xdr:row>8</xdr:row>
      <xdr:rowOff>162770</xdr:rowOff>
    </xdr:from>
    <xdr:to>
      <xdr:col>18</xdr:col>
      <xdr:colOff>403661</xdr:colOff>
      <xdr:row>24</xdr:row>
      <xdr:rowOff>12751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8D73C677-9557-4346-87E9-D5A426D8B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40329</xdr:colOff>
      <xdr:row>19</xdr:row>
      <xdr:rowOff>137805</xdr:rowOff>
    </xdr:from>
    <xdr:to>
      <xdr:col>18</xdr:col>
      <xdr:colOff>463576</xdr:colOff>
      <xdr:row>34</xdr:row>
      <xdr:rowOff>121443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EE8537B1-F2FA-4FAD-9247-A08D3EAEF6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448597</xdr:colOff>
      <xdr:row>34</xdr:row>
      <xdr:rowOff>3378</xdr:rowOff>
    </xdr:from>
    <xdr:to>
      <xdr:col>18</xdr:col>
      <xdr:colOff>181282</xdr:colOff>
      <xdr:row>48</xdr:row>
      <xdr:rowOff>165611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15230546-95E3-48D9-B6F3-2A66EE41D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560745</xdr:colOff>
      <xdr:row>45</xdr:row>
      <xdr:rowOff>150095</xdr:rowOff>
    </xdr:from>
    <xdr:to>
      <xdr:col>18</xdr:col>
      <xdr:colOff>293430</xdr:colOff>
      <xdr:row>60</xdr:row>
      <xdr:rowOff>127972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6840D7DD-68B8-4FBC-95F1-5A09E13F5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402509</xdr:colOff>
      <xdr:row>62</xdr:row>
      <xdr:rowOff>80193</xdr:rowOff>
    </xdr:from>
    <xdr:to>
      <xdr:col>18</xdr:col>
      <xdr:colOff>135194</xdr:colOff>
      <xdr:row>77</xdr:row>
      <xdr:rowOff>58070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740C49D6-F6B1-448C-80A6-3675F1276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264241</xdr:colOff>
      <xdr:row>0</xdr:row>
      <xdr:rowOff>110919</xdr:rowOff>
    </xdr:from>
    <xdr:to>
      <xdr:col>34</xdr:col>
      <xdr:colOff>445524</xdr:colOff>
      <xdr:row>15</xdr:row>
      <xdr:rowOff>153629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7C2B6CAB-F827-4F3B-86EC-D7CB5BA00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329918</xdr:colOff>
      <xdr:row>12</xdr:row>
      <xdr:rowOff>153551</xdr:rowOff>
    </xdr:from>
    <xdr:to>
      <xdr:col>34</xdr:col>
      <xdr:colOff>541158</xdr:colOff>
      <xdr:row>28</xdr:row>
      <xdr:rowOff>17665</xdr:rowOff>
    </xdr:to>
    <xdr:graphicFrame macro="">
      <xdr:nvGraphicFramePr>
        <xdr:cNvPr id="9" name="แผนภูมิ 8">
          <a:extLst>
            <a:ext uri="{FF2B5EF4-FFF2-40B4-BE49-F238E27FC236}">
              <a16:creationId xmlns:a16="http://schemas.microsoft.com/office/drawing/2014/main" id="{6484C643-F84D-45F4-9B03-F0AFFCCAD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110612</xdr:colOff>
      <xdr:row>25</xdr:row>
      <xdr:rowOff>18741</xdr:rowOff>
    </xdr:from>
    <xdr:to>
      <xdr:col>34</xdr:col>
      <xdr:colOff>291894</xdr:colOff>
      <xdr:row>40</xdr:row>
      <xdr:rowOff>138265</xdr:rowOff>
    </xdr:to>
    <xdr:graphicFrame macro="">
      <xdr:nvGraphicFramePr>
        <xdr:cNvPr id="10" name="แผนภูมิ 9">
          <a:extLst>
            <a:ext uri="{FF2B5EF4-FFF2-40B4-BE49-F238E27FC236}">
              <a16:creationId xmlns:a16="http://schemas.microsoft.com/office/drawing/2014/main" id="{6DC43DFE-54B7-49E4-B26D-AA6BB6405A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110612</xdr:colOff>
      <xdr:row>37</xdr:row>
      <xdr:rowOff>34102</xdr:rowOff>
    </xdr:from>
    <xdr:to>
      <xdr:col>34</xdr:col>
      <xdr:colOff>291894</xdr:colOff>
      <xdr:row>52</xdr:row>
      <xdr:rowOff>46086</xdr:rowOff>
    </xdr:to>
    <xdr:graphicFrame macro="">
      <xdr:nvGraphicFramePr>
        <xdr:cNvPr id="11" name="แผนภูมิ 10">
          <a:extLst>
            <a:ext uri="{FF2B5EF4-FFF2-40B4-BE49-F238E27FC236}">
              <a16:creationId xmlns:a16="http://schemas.microsoft.com/office/drawing/2014/main" id="{1D77390E-62A7-43B0-88EE-DAF8CAF51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172065</xdr:colOff>
      <xdr:row>48</xdr:row>
      <xdr:rowOff>80192</xdr:rowOff>
    </xdr:from>
    <xdr:to>
      <xdr:col>34</xdr:col>
      <xdr:colOff>368710</xdr:colOff>
      <xdr:row>63</xdr:row>
      <xdr:rowOff>122902</xdr:rowOff>
    </xdr:to>
    <xdr:graphicFrame macro="">
      <xdr:nvGraphicFramePr>
        <xdr:cNvPr id="12" name="แผนภูมิ 11">
          <a:extLst>
            <a:ext uri="{FF2B5EF4-FFF2-40B4-BE49-F238E27FC236}">
              <a16:creationId xmlns:a16="http://schemas.microsoft.com/office/drawing/2014/main" id="{CBA83674-AFC5-40A5-81BF-65A5574616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264242</xdr:colOff>
      <xdr:row>60</xdr:row>
      <xdr:rowOff>95556</xdr:rowOff>
    </xdr:from>
    <xdr:to>
      <xdr:col>34</xdr:col>
      <xdr:colOff>430161</xdr:colOff>
      <xdr:row>77</xdr:row>
      <xdr:rowOff>92177</xdr:rowOff>
    </xdr:to>
    <xdr:graphicFrame macro="">
      <xdr:nvGraphicFramePr>
        <xdr:cNvPr id="13" name="แผนภูมิ 12">
          <a:extLst>
            <a:ext uri="{FF2B5EF4-FFF2-40B4-BE49-F238E27FC236}">
              <a16:creationId xmlns:a16="http://schemas.microsoft.com/office/drawing/2014/main" id="{76CDB212-7180-459A-8D5B-B01652F10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440531</xdr:colOff>
      <xdr:row>65</xdr:row>
      <xdr:rowOff>130969</xdr:rowOff>
    </xdr:from>
    <xdr:to>
      <xdr:col>8</xdr:col>
      <xdr:colOff>178594</xdr:colOff>
      <xdr:row>81</xdr:row>
      <xdr:rowOff>16669</xdr:rowOff>
    </xdr:to>
    <xdr:graphicFrame macro="">
      <xdr:nvGraphicFramePr>
        <xdr:cNvPr id="14" name="แผนภูมิ 13">
          <a:extLst>
            <a:ext uri="{FF2B5EF4-FFF2-40B4-BE49-F238E27FC236}">
              <a16:creationId xmlns:a16="http://schemas.microsoft.com/office/drawing/2014/main" id="{F358C8C2-5237-4741-AD36-03307354EB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36</xdr:col>
      <xdr:colOff>455205</xdr:colOff>
      <xdr:row>7</xdr:row>
      <xdr:rowOff>156830</xdr:rowOff>
    </xdr:from>
    <xdr:to>
      <xdr:col>43</xdr:col>
      <xdr:colOff>220403</xdr:colOff>
      <xdr:row>23</xdr:row>
      <xdr:rowOff>64681</xdr:rowOff>
    </xdr:to>
    <xdr:graphicFrame macro="">
      <xdr:nvGraphicFramePr>
        <xdr:cNvPr id="15" name="แผนภูมิ 14">
          <a:extLst>
            <a:ext uri="{FF2B5EF4-FFF2-40B4-BE49-F238E27FC236}">
              <a16:creationId xmlns:a16="http://schemas.microsoft.com/office/drawing/2014/main" id="{5B67DC72-A7A1-42E2-BF6A-6CD8D15E7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71437</xdr:colOff>
      <xdr:row>0</xdr:row>
      <xdr:rowOff>0</xdr:rowOff>
    </xdr:from>
    <xdr:to>
      <xdr:col>18</xdr:col>
      <xdr:colOff>511969</xdr:colOff>
      <xdr:row>17</xdr:row>
      <xdr:rowOff>119062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E474859E-5E13-4DB7-BB9F-28722B591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632261</xdr:colOff>
      <xdr:row>8</xdr:row>
      <xdr:rowOff>162770</xdr:rowOff>
    </xdr:from>
    <xdr:to>
      <xdr:col>18</xdr:col>
      <xdr:colOff>403661</xdr:colOff>
      <xdr:row>24</xdr:row>
      <xdr:rowOff>12751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2FCBC5CB-A711-4903-9EF6-07E71FAB0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40329</xdr:colOff>
      <xdr:row>19</xdr:row>
      <xdr:rowOff>137805</xdr:rowOff>
    </xdr:from>
    <xdr:to>
      <xdr:col>18</xdr:col>
      <xdr:colOff>463576</xdr:colOff>
      <xdr:row>34</xdr:row>
      <xdr:rowOff>121443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C2321A57-6576-40E6-BB3F-C174D13C8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448597</xdr:colOff>
      <xdr:row>34</xdr:row>
      <xdr:rowOff>3378</xdr:rowOff>
    </xdr:from>
    <xdr:to>
      <xdr:col>18</xdr:col>
      <xdr:colOff>181282</xdr:colOff>
      <xdr:row>48</xdr:row>
      <xdr:rowOff>165611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B0A07723-4C19-4E8E-B88F-CBB38176D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560745</xdr:colOff>
      <xdr:row>45</xdr:row>
      <xdr:rowOff>150095</xdr:rowOff>
    </xdr:from>
    <xdr:to>
      <xdr:col>18</xdr:col>
      <xdr:colOff>293430</xdr:colOff>
      <xdr:row>60</xdr:row>
      <xdr:rowOff>127972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16D656E5-FEFA-4CCC-939C-06AA43AA15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402509</xdr:colOff>
      <xdr:row>62</xdr:row>
      <xdr:rowOff>80193</xdr:rowOff>
    </xdr:from>
    <xdr:to>
      <xdr:col>18</xdr:col>
      <xdr:colOff>135194</xdr:colOff>
      <xdr:row>77</xdr:row>
      <xdr:rowOff>58070</xdr:rowOff>
    </xdr:to>
    <xdr:graphicFrame macro="">
      <xdr:nvGraphicFramePr>
        <xdr:cNvPr id="9" name="แผนภูมิ 8">
          <a:extLst>
            <a:ext uri="{FF2B5EF4-FFF2-40B4-BE49-F238E27FC236}">
              <a16:creationId xmlns:a16="http://schemas.microsoft.com/office/drawing/2014/main" id="{650D7E90-25A5-4738-BF9C-8B272C734C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264241</xdr:colOff>
      <xdr:row>0</xdr:row>
      <xdr:rowOff>110919</xdr:rowOff>
    </xdr:from>
    <xdr:to>
      <xdr:col>34</xdr:col>
      <xdr:colOff>445524</xdr:colOff>
      <xdr:row>15</xdr:row>
      <xdr:rowOff>153629</xdr:rowOff>
    </xdr:to>
    <xdr:graphicFrame macro="">
      <xdr:nvGraphicFramePr>
        <xdr:cNvPr id="10" name="แผนภูมิ 9">
          <a:extLst>
            <a:ext uri="{FF2B5EF4-FFF2-40B4-BE49-F238E27FC236}">
              <a16:creationId xmlns:a16="http://schemas.microsoft.com/office/drawing/2014/main" id="{8FAB3384-F4E3-4C2D-B66F-FC36C7265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556137</xdr:colOff>
      <xdr:row>12</xdr:row>
      <xdr:rowOff>141645</xdr:rowOff>
    </xdr:from>
    <xdr:to>
      <xdr:col>35</xdr:col>
      <xdr:colOff>76814</xdr:colOff>
      <xdr:row>27</xdr:row>
      <xdr:rowOff>184353</xdr:rowOff>
    </xdr:to>
    <xdr:graphicFrame macro="">
      <xdr:nvGraphicFramePr>
        <xdr:cNvPr id="11" name="แผนภูมิ 10">
          <a:extLst>
            <a:ext uri="{FF2B5EF4-FFF2-40B4-BE49-F238E27FC236}">
              <a16:creationId xmlns:a16="http://schemas.microsoft.com/office/drawing/2014/main" id="{868EE306-CF30-4BFB-BB70-C3F7A934C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110612</xdr:colOff>
      <xdr:row>25</xdr:row>
      <xdr:rowOff>18741</xdr:rowOff>
    </xdr:from>
    <xdr:to>
      <xdr:col>34</xdr:col>
      <xdr:colOff>291894</xdr:colOff>
      <xdr:row>40</xdr:row>
      <xdr:rowOff>138265</xdr:rowOff>
    </xdr:to>
    <xdr:graphicFrame macro="">
      <xdr:nvGraphicFramePr>
        <xdr:cNvPr id="12" name="แผนภูมิ 11">
          <a:extLst>
            <a:ext uri="{FF2B5EF4-FFF2-40B4-BE49-F238E27FC236}">
              <a16:creationId xmlns:a16="http://schemas.microsoft.com/office/drawing/2014/main" id="{0055C36A-99BC-4A6D-B229-B5CBC330E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110612</xdr:colOff>
      <xdr:row>37</xdr:row>
      <xdr:rowOff>34102</xdr:rowOff>
    </xdr:from>
    <xdr:to>
      <xdr:col>34</xdr:col>
      <xdr:colOff>291894</xdr:colOff>
      <xdr:row>52</xdr:row>
      <xdr:rowOff>46086</xdr:rowOff>
    </xdr:to>
    <xdr:graphicFrame macro="">
      <xdr:nvGraphicFramePr>
        <xdr:cNvPr id="13" name="แผนภูมิ 12">
          <a:extLst>
            <a:ext uri="{FF2B5EF4-FFF2-40B4-BE49-F238E27FC236}">
              <a16:creationId xmlns:a16="http://schemas.microsoft.com/office/drawing/2014/main" id="{E2F58392-90D4-4E0E-8D14-153DD3718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172065</xdr:colOff>
      <xdr:row>48</xdr:row>
      <xdr:rowOff>80192</xdr:rowOff>
    </xdr:from>
    <xdr:to>
      <xdr:col>34</xdr:col>
      <xdr:colOff>368710</xdr:colOff>
      <xdr:row>63</xdr:row>
      <xdr:rowOff>122902</xdr:rowOff>
    </xdr:to>
    <xdr:graphicFrame macro="">
      <xdr:nvGraphicFramePr>
        <xdr:cNvPr id="15" name="แผนภูมิ 14">
          <a:extLst>
            <a:ext uri="{FF2B5EF4-FFF2-40B4-BE49-F238E27FC236}">
              <a16:creationId xmlns:a16="http://schemas.microsoft.com/office/drawing/2014/main" id="{D292861B-F5AD-431A-8089-5154D5C3C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264242</xdr:colOff>
      <xdr:row>60</xdr:row>
      <xdr:rowOff>95556</xdr:rowOff>
    </xdr:from>
    <xdr:to>
      <xdr:col>34</xdr:col>
      <xdr:colOff>430161</xdr:colOff>
      <xdr:row>77</xdr:row>
      <xdr:rowOff>92177</xdr:rowOff>
    </xdr:to>
    <xdr:graphicFrame macro="">
      <xdr:nvGraphicFramePr>
        <xdr:cNvPr id="16" name="แผนภูมิ 15">
          <a:extLst>
            <a:ext uri="{FF2B5EF4-FFF2-40B4-BE49-F238E27FC236}">
              <a16:creationId xmlns:a16="http://schemas.microsoft.com/office/drawing/2014/main" id="{D753804E-2F10-4B6B-9608-F4AA479F5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285750</xdr:colOff>
      <xdr:row>65</xdr:row>
      <xdr:rowOff>154781</xdr:rowOff>
    </xdr:from>
    <xdr:to>
      <xdr:col>7</xdr:col>
      <xdr:colOff>23812</xdr:colOff>
      <xdr:row>81</xdr:row>
      <xdr:rowOff>40481</xdr:rowOff>
    </xdr:to>
    <xdr:graphicFrame macro="">
      <xdr:nvGraphicFramePr>
        <xdr:cNvPr id="14" name="แผนภูมิ 13">
          <a:extLst>
            <a:ext uri="{FF2B5EF4-FFF2-40B4-BE49-F238E27FC236}">
              <a16:creationId xmlns:a16="http://schemas.microsoft.com/office/drawing/2014/main" id="{604D38E2-1418-4231-BFBE-45EEEA3F6E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35</xdr:col>
      <xdr:colOff>455205</xdr:colOff>
      <xdr:row>6</xdr:row>
      <xdr:rowOff>156830</xdr:rowOff>
    </xdr:from>
    <xdr:to>
      <xdr:col>42</xdr:col>
      <xdr:colOff>220403</xdr:colOff>
      <xdr:row>22</xdr:row>
      <xdr:rowOff>64681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4E6F1296-BCF3-45C6-80F9-5D6DD6DC7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566737</xdr:colOff>
      <xdr:row>0</xdr:row>
      <xdr:rowOff>152400</xdr:rowOff>
    </xdr:from>
    <xdr:to>
      <xdr:col>17</xdr:col>
      <xdr:colOff>338137</xdr:colOff>
      <xdr:row>16</xdr:row>
      <xdr:rowOff>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E69D4620-69E0-4C28-B9A1-98119B175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14</xdr:row>
      <xdr:rowOff>76200</xdr:rowOff>
    </xdr:from>
    <xdr:to>
      <xdr:col>17</xdr:col>
      <xdr:colOff>304800</xdr:colOff>
      <xdr:row>29</xdr:row>
      <xdr:rowOff>104775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D40913D3-C8EF-42FB-9A22-A144FFDAFA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609600</xdr:colOff>
      <xdr:row>27</xdr:row>
      <xdr:rowOff>133350</xdr:rowOff>
    </xdr:from>
    <xdr:to>
      <xdr:col>17</xdr:col>
      <xdr:colOff>381000</xdr:colOff>
      <xdr:row>42</xdr:row>
      <xdr:rowOff>161925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4AB53E71-9857-4AB2-A036-1BEA11ADE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581025</xdr:colOff>
      <xdr:row>42</xdr:row>
      <xdr:rowOff>9525</xdr:rowOff>
    </xdr:from>
    <xdr:to>
      <xdr:col>17</xdr:col>
      <xdr:colOff>352425</xdr:colOff>
      <xdr:row>57</xdr:row>
      <xdr:rowOff>38100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D7B0EB1A-A1FF-422C-8533-69B17E3C95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561975</xdr:colOff>
      <xdr:row>54</xdr:row>
      <xdr:rowOff>66675</xdr:rowOff>
    </xdr:from>
    <xdr:to>
      <xdr:col>17</xdr:col>
      <xdr:colOff>333375</xdr:colOff>
      <xdr:row>69</xdr:row>
      <xdr:rowOff>95250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EBCAD80C-BCE9-4B6A-96D7-38174803E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523875</xdr:colOff>
      <xdr:row>67</xdr:row>
      <xdr:rowOff>76200</xdr:rowOff>
    </xdr:from>
    <xdr:to>
      <xdr:col>17</xdr:col>
      <xdr:colOff>295275</xdr:colOff>
      <xdr:row>82</xdr:row>
      <xdr:rowOff>104775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B57454E0-AFA0-479A-B407-51AA8AEEE6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566737</xdr:colOff>
      <xdr:row>0</xdr:row>
      <xdr:rowOff>152400</xdr:rowOff>
    </xdr:from>
    <xdr:to>
      <xdr:col>17</xdr:col>
      <xdr:colOff>338137</xdr:colOff>
      <xdr:row>16</xdr:row>
      <xdr:rowOff>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5FEA26CA-492A-407D-BD1E-71FCF0A29A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14</xdr:row>
      <xdr:rowOff>76200</xdr:rowOff>
    </xdr:from>
    <xdr:to>
      <xdr:col>17</xdr:col>
      <xdr:colOff>304800</xdr:colOff>
      <xdr:row>29</xdr:row>
      <xdr:rowOff>104775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9168B3D2-B7CD-451C-95F1-E468C6DA9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609600</xdr:colOff>
      <xdr:row>27</xdr:row>
      <xdr:rowOff>133350</xdr:rowOff>
    </xdr:from>
    <xdr:to>
      <xdr:col>17</xdr:col>
      <xdr:colOff>381000</xdr:colOff>
      <xdr:row>42</xdr:row>
      <xdr:rowOff>161925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FFC7753D-1E72-4DE6-8C99-BF03DDB749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581025</xdr:colOff>
      <xdr:row>42</xdr:row>
      <xdr:rowOff>9525</xdr:rowOff>
    </xdr:from>
    <xdr:to>
      <xdr:col>17</xdr:col>
      <xdr:colOff>352425</xdr:colOff>
      <xdr:row>57</xdr:row>
      <xdr:rowOff>38100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A8015B83-B38D-4CF8-B8DE-F2DB8A0A9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561975</xdr:colOff>
      <xdr:row>54</xdr:row>
      <xdr:rowOff>66675</xdr:rowOff>
    </xdr:from>
    <xdr:to>
      <xdr:col>17</xdr:col>
      <xdr:colOff>333375</xdr:colOff>
      <xdr:row>69</xdr:row>
      <xdr:rowOff>95250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40BABADF-BD1F-4A92-93AE-0A22E2F743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523875</xdr:colOff>
      <xdr:row>67</xdr:row>
      <xdr:rowOff>76200</xdr:rowOff>
    </xdr:from>
    <xdr:to>
      <xdr:col>17</xdr:col>
      <xdr:colOff>295275</xdr:colOff>
      <xdr:row>82</xdr:row>
      <xdr:rowOff>104775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395FD1F2-6894-4540-BCCA-8BF240ED01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566737</xdr:colOff>
      <xdr:row>0</xdr:row>
      <xdr:rowOff>152400</xdr:rowOff>
    </xdr:from>
    <xdr:to>
      <xdr:col>17</xdr:col>
      <xdr:colOff>338137</xdr:colOff>
      <xdr:row>16</xdr:row>
      <xdr:rowOff>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109A9C4F-2016-41A6-9E77-DB459619A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14</xdr:row>
      <xdr:rowOff>76200</xdr:rowOff>
    </xdr:from>
    <xdr:to>
      <xdr:col>17</xdr:col>
      <xdr:colOff>304800</xdr:colOff>
      <xdr:row>29</xdr:row>
      <xdr:rowOff>104775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ED2AA059-2986-460C-87BB-88C97D80C5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609600</xdr:colOff>
      <xdr:row>27</xdr:row>
      <xdr:rowOff>133350</xdr:rowOff>
    </xdr:from>
    <xdr:to>
      <xdr:col>17</xdr:col>
      <xdr:colOff>381000</xdr:colOff>
      <xdr:row>42</xdr:row>
      <xdr:rowOff>161925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35F4D8FF-1F4B-4DB3-BCEA-F2FE92BFB4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581025</xdr:colOff>
      <xdr:row>42</xdr:row>
      <xdr:rowOff>9525</xdr:rowOff>
    </xdr:from>
    <xdr:to>
      <xdr:col>17</xdr:col>
      <xdr:colOff>352425</xdr:colOff>
      <xdr:row>57</xdr:row>
      <xdr:rowOff>38100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5A68ADD3-2AB5-49FE-87A8-2C322A5071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561975</xdr:colOff>
      <xdr:row>54</xdr:row>
      <xdr:rowOff>66675</xdr:rowOff>
    </xdr:from>
    <xdr:to>
      <xdr:col>17</xdr:col>
      <xdr:colOff>333375</xdr:colOff>
      <xdr:row>69</xdr:row>
      <xdr:rowOff>95250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B20C7229-818D-4FC4-BE9D-41B6D8BAA4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523875</xdr:colOff>
      <xdr:row>67</xdr:row>
      <xdr:rowOff>76200</xdr:rowOff>
    </xdr:from>
    <xdr:to>
      <xdr:col>17</xdr:col>
      <xdr:colOff>295275</xdr:colOff>
      <xdr:row>82</xdr:row>
      <xdr:rowOff>104775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D6E66BD1-0201-402B-82FD-A827DDA39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566737</xdr:colOff>
      <xdr:row>0</xdr:row>
      <xdr:rowOff>152400</xdr:rowOff>
    </xdr:from>
    <xdr:to>
      <xdr:col>17</xdr:col>
      <xdr:colOff>338137</xdr:colOff>
      <xdr:row>16</xdr:row>
      <xdr:rowOff>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1CD6AAEB-17E7-4059-B462-C60998ADB1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14</xdr:row>
      <xdr:rowOff>76200</xdr:rowOff>
    </xdr:from>
    <xdr:to>
      <xdr:col>17</xdr:col>
      <xdr:colOff>304800</xdr:colOff>
      <xdr:row>29</xdr:row>
      <xdr:rowOff>104775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5A98B89A-4DD0-4BF0-A70B-9C17580E3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609600</xdr:colOff>
      <xdr:row>27</xdr:row>
      <xdr:rowOff>133350</xdr:rowOff>
    </xdr:from>
    <xdr:to>
      <xdr:col>17</xdr:col>
      <xdr:colOff>381000</xdr:colOff>
      <xdr:row>42</xdr:row>
      <xdr:rowOff>161925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24A4CD7D-B9C3-4E0E-9AC1-F720396DC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581025</xdr:colOff>
      <xdr:row>42</xdr:row>
      <xdr:rowOff>9525</xdr:rowOff>
    </xdr:from>
    <xdr:to>
      <xdr:col>17</xdr:col>
      <xdr:colOff>352425</xdr:colOff>
      <xdr:row>57</xdr:row>
      <xdr:rowOff>38100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0ACECE03-6809-48AC-B28D-B4C958971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561975</xdr:colOff>
      <xdr:row>54</xdr:row>
      <xdr:rowOff>66675</xdr:rowOff>
    </xdr:from>
    <xdr:to>
      <xdr:col>17</xdr:col>
      <xdr:colOff>333375</xdr:colOff>
      <xdr:row>69</xdr:row>
      <xdr:rowOff>95250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7778F57F-1487-4374-B60D-6741184E52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523875</xdr:colOff>
      <xdr:row>67</xdr:row>
      <xdr:rowOff>76200</xdr:rowOff>
    </xdr:from>
    <xdr:to>
      <xdr:col>17</xdr:col>
      <xdr:colOff>295275</xdr:colOff>
      <xdr:row>82</xdr:row>
      <xdr:rowOff>104775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01EBD781-698B-445D-89D9-263F6BBF5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5E935-C760-448E-B300-664066F75B3C}">
  <dimension ref="A1:AH62"/>
  <sheetViews>
    <sheetView topLeftCell="B20" zoomScale="55" zoomScaleNormal="55" workbookViewId="0">
      <selection activeCell="AH3" sqref="AH3:AH62"/>
    </sheetView>
  </sheetViews>
  <sheetFormatPr defaultRowHeight="14.25" x14ac:dyDescent="0.2"/>
  <cols>
    <col min="1" max="1" width="9.625" customWidth="1"/>
  </cols>
  <sheetData>
    <row r="1" spans="1:34" x14ac:dyDescent="0.2">
      <c r="E1" s="12">
        <v>450</v>
      </c>
      <c r="F1" s="12"/>
      <c r="G1" s="12"/>
      <c r="H1" s="12"/>
      <c r="I1" s="12"/>
      <c r="J1" s="12">
        <v>500</v>
      </c>
      <c r="K1" s="12"/>
      <c r="L1" s="12"/>
      <c r="M1" s="12"/>
      <c r="N1" s="12"/>
      <c r="O1" s="12">
        <v>550</v>
      </c>
      <c r="P1" s="12"/>
      <c r="Q1" s="12"/>
      <c r="R1" s="12"/>
      <c r="S1" s="12"/>
      <c r="T1" s="12">
        <v>570</v>
      </c>
      <c r="U1" s="12"/>
      <c r="V1" s="12"/>
      <c r="W1" s="12"/>
      <c r="X1" s="12"/>
      <c r="Y1" s="12">
        <v>600</v>
      </c>
      <c r="Z1" s="12"/>
      <c r="AA1" s="12"/>
      <c r="AB1" s="12"/>
      <c r="AC1" s="12"/>
      <c r="AD1" s="12">
        <v>650</v>
      </c>
      <c r="AE1" s="12"/>
      <c r="AF1" s="12"/>
      <c r="AG1" s="12"/>
      <c r="AH1" s="12"/>
    </row>
    <row r="2" spans="1:34" x14ac:dyDescent="0.2">
      <c r="A2" s="4"/>
      <c r="B2" s="1" t="s">
        <v>0</v>
      </c>
      <c r="C2" s="2" t="s">
        <v>1</v>
      </c>
      <c r="D2" s="3" t="s">
        <v>2</v>
      </c>
      <c r="E2" s="4" t="s">
        <v>3</v>
      </c>
      <c r="F2" s="4" t="s">
        <v>5</v>
      </c>
      <c r="G2" s="4" t="s">
        <v>6</v>
      </c>
      <c r="H2" s="4" t="s">
        <v>7</v>
      </c>
      <c r="I2" s="4" t="s">
        <v>4</v>
      </c>
      <c r="J2" s="4" t="s">
        <v>3</v>
      </c>
      <c r="K2" s="4" t="s">
        <v>5</v>
      </c>
      <c r="L2" s="4" t="s">
        <v>6</v>
      </c>
      <c r="M2" s="4" t="s">
        <v>7</v>
      </c>
      <c r="N2" s="4" t="s">
        <v>4</v>
      </c>
      <c r="O2" s="4" t="s">
        <v>3</v>
      </c>
      <c r="P2" s="4" t="s">
        <v>5</v>
      </c>
      <c r="Q2" s="4" t="s">
        <v>6</v>
      </c>
      <c r="R2" s="4" t="s">
        <v>7</v>
      </c>
      <c r="S2" s="4" t="s">
        <v>4</v>
      </c>
      <c r="T2" s="4" t="s">
        <v>3</v>
      </c>
      <c r="U2" s="4" t="s">
        <v>5</v>
      </c>
      <c r="V2" s="4" t="s">
        <v>6</v>
      </c>
      <c r="W2" s="4" t="s">
        <v>7</v>
      </c>
      <c r="X2" s="4" t="s">
        <v>4</v>
      </c>
      <c r="Y2" s="4" t="s">
        <v>3</v>
      </c>
      <c r="Z2" s="4" t="s">
        <v>5</v>
      </c>
      <c r="AA2" s="4" t="s">
        <v>6</v>
      </c>
      <c r="AB2" s="4" t="s">
        <v>7</v>
      </c>
      <c r="AC2" s="4" t="s">
        <v>4</v>
      </c>
      <c r="AD2" s="4" t="s">
        <v>3</v>
      </c>
      <c r="AE2" s="4" t="s">
        <v>5</v>
      </c>
      <c r="AF2" s="4" t="s">
        <v>6</v>
      </c>
      <c r="AG2" s="4" t="s">
        <v>7</v>
      </c>
      <c r="AH2" s="4" t="s">
        <v>4</v>
      </c>
    </row>
    <row r="3" spans="1:34" x14ac:dyDescent="0.2">
      <c r="A3" s="4">
        <v>1</v>
      </c>
      <c r="B3">
        <v>0.27069120720720724</v>
      </c>
      <c r="C3">
        <v>8.598882882882887E-2</v>
      </c>
      <c r="D3">
        <v>0.35668003603603604</v>
      </c>
      <c r="E3">
        <v>14893.937054041668</v>
      </c>
      <c r="F3">
        <v>5014.0011903333334</v>
      </c>
      <c r="G3">
        <v>9695.5434525000001</v>
      </c>
      <c r="H3">
        <v>18085.480953333335</v>
      </c>
      <c r="I3">
        <v>26780.72262</v>
      </c>
      <c r="J3">
        <v>9322.3554909999984</v>
      </c>
      <c r="K3">
        <v>3089.8100596666668</v>
      </c>
      <c r="L3">
        <v>6025.0565476666661</v>
      </c>
      <c r="M3">
        <v>11320.513094999997</v>
      </c>
      <c r="N3">
        <v>16854.042261666666</v>
      </c>
      <c r="O3" s="4">
        <v>25097.422618416666</v>
      </c>
      <c r="P3" s="4">
        <v>8305.5511903333336</v>
      </c>
      <c r="Q3">
        <v>16202.058333333334</v>
      </c>
      <c r="R3">
        <v>30459.182141666668</v>
      </c>
      <c r="S3">
        <v>45422.898808333324</v>
      </c>
      <c r="T3">
        <v>23086.43556583333</v>
      </c>
      <c r="U3">
        <v>7648.7125000000005</v>
      </c>
      <c r="V3">
        <v>14908.557145000001</v>
      </c>
      <c r="W3">
        <v>28013.496429999996</v>
      </c>
      <c r="X3">
        <v>41774.976188333334</v>
      </c>
      <c r="Y3">
        <v>22903.748065249998</v>
      </c>
      <c r="Z3">
        <v>7650.5315476666665</v>
      </c>
      <c r="AA3">
        <v>14846.604763333331</v>
      </c>
      <c r="AB3">
        <v>27787.68809333333</v>
      </c>
      <c r="AC3">
        <v>41330.167856666667</v>
      </c>
      <c r="AD3">
        <v>8134.3553128333333</v>
      </c>
      <c r="AE3">
        <v>2715.0462499999999</v>
      </c>
      <c r="AF3">
        <v>5282.6244046666661</v>
      </c>
      <c r="AG3">
        <v>9871.0398816666675</v>
      </c>
      <c r="AH3">
        <v>14668.710715000001</v>
      </c>
    </row>
    <row r="4" spans="1:34" x14ac:dyDescent="0.2">
      <c r="A4" s="4">
        <v>2</v>
      </c>
      <c r="B4">
        <v>0.2296802522522523</v>
      </c>
      <c r="C4">
        <v>6.384468468468471E-2</v>
      </c>
      <c r="D4">
        <v>0.29352493693693693</v>
      </c>
      <c r="E4">
        <v>20668.807440625002</v>
      </c>
      <c r="F4">
        <v>7058.6434525000004</v>
      </c>
      <c r="G4">
        <v>13640.987500000001</v>
      </c>
      <c r="H4">
        <v>25420.072025000001</v>
      </c>
      <c r="I4">
        <v>36555.526785000002</v>
      </c>
      <c r="J4">
        <v>10951.868214041666</v>
      </c>
      <c r="K4">
        <v>3677.2990474999992</v>
      </c>
      <c r="L4">
        <v>7160.4773810000006</v>
      </c>
      <c r="M4">
        <v>13460.965475999999</v>
      </c>
      <c r="N4">
        <v>19508.730951666665</v>
      </c>
      <c r="O4" s="6">
        <v>26127.619642583337</v>
      </c>
      <c r="P4" s="4">
        <v>8754.8380953333344</v>
      </c>
      <c r="Q4">
        <v>17076.222023333332</v>
      </c>
      <c r="R4">
        <v>32099.319046666671</v>
      </c>
      <c r="S4">
        <v>46580.099405000008</v>
      </c>
      <c r="T4">
        <v>25614.370088999996</v>
      </c>
      <c r="U4">
        <v>8596.4732143333331</v>
      </c>
      <c r="V4">
        <v>16752.955356666665</v>
      </c>
      <c r="W4">
        <v>31466.789284999995</v>
      </c>
      <c r="X4">
        <v>45641.262500000004</v>
      </c>
      <c r="Y4">
        <v>22005.795832583332</v>
      </c>
      <c r="Z4">
        <v>7447.8928569999998</v>
      </c>
      <c r="AA4">
        <v>14459.101785000001</v>
      </c>
      <c r="AB4">
        <v>27039.344046666665</v>
      </c>
      <c r="AC4">
        <v>39076.844641666663</v>
      </c>
      <c r="AD4">
        <v>11211.077916708335</v>
      </c>
      <c r="AE4">
        <v>3795.702143</v>
      </c>
      <c r="AF4">
        <v>7376.9053571666673</v>
      </c>
      <c r="AG4">
        <v>13782.736310000002</v>
      </c>
      <c r="AH4">
        <v>19888.967856666666</v>
      </c>
    </row>
    <row r="5" spans="1:34" x14ac:dyDescent="0.2">
      <c r="A5" s="4">
        <v>3</v>
      </c>
      <c r="B5">
        <v>0.45542129729729741</v>
      </c>
      <c r="C5">
        <v>0.14864281081081085</v>
      </c>
      <c r="D5">
        <v>0.60406410810810807</v>
      </c>
      <c r="E5">
        <v>7891.4363092083331</v>
      </c>
      <c r="F5">
        <v>2652.3123806666667</v>
      </c>
      <c r="G5">
        <v>5148.3036904999999</v>
      </c>
      <c r="H5">
        <v>9620.6869048333338</v>
      </c>
      <c r="I5">
        <v>14144.442260833333</v>
      </c>
      <c r="J5">
        <v>5196.3819344583326</v>
      </c>
      <c r="K5">
        <v>1733.165119</v>
      </c>
      <c r="L5">
        <v>3373.2989286666666</v>
      </c>
      <c r="M5">
        <v>6333.451190499999</v>
      </c>
      <c r="N5">
        <v>9345.6124996666658</v>
      </c>
      <c r="O5" s="6">
        <v>11601.974136749999</v>
      </c>
      <c r="P5" s="4">
        <v>3856.8786905000002</v>
      </c>
      <c r="Q5">
        <v>7517.8124998333333</v>
      </c>
      <c r="R5">
        <v>14141.669048333331</v>
      </c>
      <c r="S5">
        <v>20891.536308333332</v>
      </c>
      <c r="T5">
        <v>11446.359375083333</v>
      </c>
      <c r="U5">
        <v>3808.2732143333337</v>
      </c>
      <c r="V5">
        <v>7418.9523810000001</v>
      </c>
      <c r="W5">
        <v>13947.010713333335</v>
      </c>
      <c r="X5">
        <v>20611.201191666667</v>
      </c>
      <c r="Y5">
        <v>8178.1641959999997</v>
      </c>
      <c r="Z5">
        <v>2739.7811904999999</v>
      </c>
      <c r="AA5">
        <v>5322.5464284999998</v>
      </c>
      <c r="AB5">
        <v>9962.5178566666673</v>
      </c>
      <c r="AC5">
        <v>14687.811308333332</v>
      </c>
      <c r="AD5">
        <v>3792.3507438916663</v>
      </c>
      <c r="AE5">
        <v>1261.3482142333335</v>
      </c>
      <c r="AF5">
        <v>2468.4885715</v>
      </c>
      <c r="AG5">
        <v>4622.8060715000001</v>
      </c>
      <c r="AH5">
        <v>6816.7601183333318</v>
      </c>
    </row>
    <row r="6" spans="1:34" x14ac:dyDescent="0.2">
      <c r="A6" s="4">
        <v>4</v>
      </c>
      <c r="B6">
        <v>0.49637729729729729</v>
      </c>
      <c r="C6">
        <v>0.15049643243243249</v>
      </c>
      <c r="D6">
        <v>0.64687372972972979</v>
      </c>
      <c r="E6">
        <v>16287.795088083334</v>
      </c>
      <c r="F6">
        <v>5507.9136906666672</v>
      </c>
      <c r="G6">
        <v>10681.904759999999</v>
      </c>
      <c r="H6">
        <v>19901.148808333335</v>
      </c>
      <c r="I6">
        <v>29060.213093333336</v>
      </c>
      <c r="J6">
        <v>5174.9559224583336</v>
      </c>
      <c r="K6">
        <v>1761.0013095000002</v>
      </c>
      <c r="L6">
        <v>3385.7527381666664</v>
      </c>
      <c r="M6">
        <v>6310.742261833333</v>
      </c>
      <c r="N6">
        <v>9242.3273803333341</v>
      </c>
      <c r="O6" s="6">
        <v>10086.701459125001</v>
      </c>
      <c r="P6" s="4">
        <v>3387.1391664999996</v>
      </c>
      <c r="Q6">
        <v>6566.4583333333348</v>
      </c>
      <c r="R6">
        <v>12302.295834999999</v>
      </c>
      <c r="S6">
        <v>18090.912501666666</v>
      </c>
      <c r="T6">
        <v>10637.029985166668</v>
      </c>
      <c r="U6">
        <v>3573.9181548333331</v>
      </c>
      <c r="V6">
        <v>6925.5440475000005</v>
      </c>
      <c r="W6">
        <v>12973.976786666666</v>
      </c>
      <c r="X6">
        <v>19074.680951666665</v>
      </c>
      <c r="Y6">
        <v>13656.394196791667</v>
      </c>
      <c r="Z6">
        <v>4618.6410713333325</v>
      </c>
      <c r="AA6">
        <v>8930.3601191666658</v>
      </c>
      <c r="AB6">
        <v>16653.770834999999</v>
      </c>
      <c r="AC6">
        <v>24422.80476166667</v>
      </c>
      <c r="AD6">
        <v>5844.2277233333334</v>
      </c>
      <c r="AE6">
        <v>1960.8019643333337</v>
      </c>
      <c r="AF6">
        <v>3818.4351191666669</v>
      </c>
      <c r="AG6">
        <v>7130.3482141666673</v>
      </c>
      <c r="AH6">
        <v>10467.325595666667</v>
      </c>
    </row>
    <row r="7" spans="1:34" x14ac:dyDescent="0.2">
      <c r="A7" s="4">
        <v>5</v>
      </c>
      <c r="B7">
        <v>0.37390162162162172</v>
      </c>
      <c r="C7">
        <v>0.14689600000000005</v>
      </c>
      <c r="D7">
        <v>0.52079762162162169</v>
      </c>
      <c r="E7">
        <v>12615.729747083333</v>
      </c>
      <c r="F7">
        <v>4260.2856548333339</v>
      </c>
      <c r="G7">
        <v>8204.9952383333348</v>
      </c>
      <c r="H7">
        <v>15281.252381833334</v>
      </c>
      <c r="I7">
        <v>22716.385713333333</v>
      </c>
      <c r="J7">
        <v>8321.9035861666671</v>
      </c>
      <c r="K7">
        <v>2772.6250593333334</v>
      </c>
      <c r="L7">
        <v>5380.4303571666669</v>
      </c>
      <c r="M7">
        <v>10094.258928166666</v>
      </c>
      <c r="N7">
        <v>15040.300000000001</v>
      </c>
      <c r="O7" s="6">
        <v>17332.039285625</v>
      </c>
      <c r="P7" s="4">
        <v>5742.4345236666668</v>
      </c>
      <c r="Q7">
        <v>11179.407142166667</v>
      </c>
      <c r="R7">
        <v>20999.076191666663</v>
      </c>
      <c r="S7">
        <v>31407.239285</v>
      </c>
      <c r="T7">
        <v>16633.47901775</v>
      </c>
      <c r="U7">
        <v>5515.3898808333333</v>
      </c>
      <c r="V7">
        <v>10737.836310166667</v>
      </c>
      <c r="W7">
        <v>20159.722618333337</v>
      </c>
      <c r="X7">
        <v>30120.967261666665</v>
      </c>
      <c r="Y7">
        <v>13957.242499333333</v>
      </c>
      <c r="Z7">
        <v>4664.2646428333346</v>
      </c>
      <c r="AA7">
        <v>9037.6053561666686</v>
      </c>
      <c r="AB7">
        <v>16897.885713333333</v>
      </c>
      <c r="AC7">
        <v>25229.214284999995</v>
      </c>
      <c r="AD7">
        <v>6163.3531247916671</v>
      </c>
      <c r="AE7">
        <v>2046.4848808333336</v>
      </c>
      <c r="AF7">
        <v>3990.3835713333333</v>
      </c>
      <c r="AG7">
        <v>7463.7541670000001</v>
      </c>
      <c r="AH7">
        <v>11152.789879999998</v>
      </c>
    </row>
    <row r="8" spans="1:34" x14ac:dyDescent="0.2">
      <c r="A8" s="4">
        <v>6</v>
      </c>
      <c r="B8">
        <v>0.38977088288288286</v>
      </c>
      <c r="C8">
        <v>0.11868093693693697</v>
      </c>
      <c r="D8">
        <v>0.50845181981981979</v>
      </c>
      <c r="E8">
        <v>11292.509687333333</v>
      </c>
      <c r="F8">
        <v>3785.4530356666669</v>
      </c>
      <c r="G8">
        <v>7323.5821429999996</v>
      </c>
      <c r="H8">
        <v>13662.270238999999</v>
      </c>
      <c r="I8">
        <v>20398.733331666666</v>
      </c>
      <c r="J8">
        <v>6081.6442112499999</v>
      </c>
      <c r="K8">
        <v>2014.4564879999998</v>
      </c>
      <c r="L8">
        <v>3921.2310713333336</v>
      </c>
      <c r="M8">
        <v>7360.4577380000001</v>
      </c>
      <c r="N8">
        <v>11030.431547666667</v>
      </c>
      <c r="O8" s="6">
        <v>13437.389643041668</v>
      </c>
      <c r="P8" s="4">
        <v>4437.4561903333333</v>
      </c>
      <c r="Q8">
        <v>8652.5767868333332</v>
      </c>
      <c r="R8">
        <v>16258.13631</v>
      </c>
      <c r="S8">
        <v>24401.389285000001</v>
      </c>
      <c r="T8">
        <v>12762.740610333334</v>
      </c>
      <c r="U8">
        <v>4217.8201784999992</v>
      </c>
      <c r="V8">
        <v>8220.2404761666676</v>
      </c>
      <c r="W8">
        <v>15441.599406666666</v>
      </c>
      <c r="X8">
        <v>23171.302379999997</v>
      </c>
      <c r="Y8">
        <v>14342.524315750001</v>
      </c>
      <c r="Z8">
        <v>4770.9174998333337</v>
      </c>
      <c r="AA8">
        <v>9265.1303564999998</v>
      </c>
      <c r="AB8">
        <v>17339.900000000001</v>
      </c>
      <c r="AC8">
        <v>25994.149406666664</v>
      </c>
      <c r="AD8">
        <v>4628.7808634458333</v>
      </c>
      <c r="AE8">
        <v>1523.0605357833331</v>
      </c>
      <c r="AF8">
        <v>2988.4158928333331</v>
      </c>
      <c r="AG8">
        <v>5602.6250001666667</v>
      </c>
      <c r="AH8">
        <v>8401.0220250000002</v>
      </c>
    </row>
    <row r="9" spans="1:34" x14ac:dyDescent="0.2">
      <c r="A9" s="4">
        <v>7</v>
      </c>
      <c r="B9">
        <v>0.28647149549549555</v>
      </c>
      <c r="C9">
        <v>9.1882090090090116E-2</v>
      </c>
      <c r="D9">
        <v>0.37835358558558563</v>
      </c>
      <c r="E9">
        <v>12182.912947416666</v>
      </c>
      <c r="F9">
        <v>4254.4142858333335</v>
      </c>
      <c r="G9">
        <v>6916.2678571666665</v>
      </c>
      <c r="H9">
        <v>15348.771430000001</v>
      </c>
      <c r="I9">
        <v>22212.198216666668</v>
      </c>
      <c r="J9">
        <v>12551.162946166667</v>
      </c>
      <c r="K9">
        <v>4327.7851191666668</v>
      </c>
      <c r="L9">
        <v>7047.6678571666671</v>
      </c>
      <c r="M9">
        <v>15809.454763333333</v>
      </c>
      <c r="N9">
        <v>23019.744044999999</v>
      </c>
      <c r="O9" s="6">
        <v>17806.562053000001</v>
      </c>
      <c r="P9" s="4">
        <v>6098.6982141666667</v>
      </c>
      <c r="Q9">
        <v>9972.7303561666668</v>
      </c>
      <c r="R9">
        <v>22420.829759999997</v>
      </c>
      <c r="S9">
        <v>32733.989881666668</v>
      </c>
      <c r="T9">
        <v>19086.025000041664</v>
      </c>
      <c r="U9">
        <v>6544.1404761666663</v>
      </c>
      <c r="V9">
        <v>10703.946429000001</v>
      </c>
      <c r="W9">
        <v>24028.308333333331</v>
      </c>
      <c r="X9">
        <v>35067.70476166666</v>
      </c>
      <c r="Y9">
        <v>14200.173510833334</v>
      </c>
      <c r="Z9">
        <v>4906.0107143333344</v>
      </c>
      <c r="AA9">
        <v>7999.5226189999994</v>
      </c>
      <c r="AB9">
        <v>17870.792855</v>
      </c>
      <c r="AC9">
        <v>26024.367855</v>
      </c>
      <c r="AD9">
        <v>10918.618303375</v>
      </c>
      <c r="AE9">
        <v>3779.9642856666665</v>
      </c>
      <c r="AF9">
        <v>6163.9357145000004</v>
      </c>
      <c r="AG9">
        <v>13748.345831666667</v>
      </c>
      <c r="AH9">
        <v>19982.227381666667</v>
      </c>
    </row>
    <row r="10" spans="1:34" x14ac:dyDescent="0.2">
      <c r="A10" s="4">
        <v>8</v>
      </c>
      <c r="B10">
        <v>0.3233995675675676</v>
      </c>
      <c r="C10">
        <v>0.10034205405405409</v>
      </c>
      <c r="D10">
        <v>0.4237416216216216</v>
      </c>
      <c r="E10">
        <v>16717.676190541668</v>
      </c>
      <c r="F10">
        <v>6074.4839288333342</v>
      </c>
      <c r="G10">
        <v>11740.921426666668</v>
      </c>
      <c r="H10">
        <v>21895.886311666665</v>
      </c>
      <c r="I10">
        <v>27159.413095</v>
      </c>
      <c r="J10">
        <v>10624.976934541664</v>
      </c>
      <c r="K10">
        <v>3807.6898811666665</v>
      </c>
      <c r="L10">
        <v>7413.2005953333328</v>
      </c>
      <c r="M10">
        <v>13947.364880000001</v>
      </c>
      <c r="N10">
        <v>17331.652381666663</v>
      </c>
      <c r="O10" s="6">
        <v>17676.097023916667</v>
      </c>
      <c r="P10" s="4">
        <v>6308.4976190000007</v>
      </c>
      <c r="Q10">
        <v>12315.490476666666</v>
      </c>
      <c r="R10">
        <v>23204.608928333331</v>
      </c>
      <c r="S10">
        <v>28875.791071666667</v>
      </c>
      <c r="T10">
        <v>16350.013244375001</v>
      </c>
      <c r="U10">
        <v>5843.9476191666663</v>
      </c>
      <c r="V10">
        <v>11398.971428333332</v>
      </c>
      <c r="W10">
        <v>21456.717261666668</v>
      </c>
      <c r="X10">
        <v>26700.416668333331</v>
      </c>
      <c r="Y10">
        <v>17496.472321416666</v>
      </c>
      <c r="Z10">
        <v>6294.2684523333328</v>
      </c>
      <c r="AA10">
        <v>12233.620833333334</v>
      </c>
      <c r="AB10">
        <v>22942.114286666667</v>
      </c>
      <c r="AC10">
        <v>28515.885713333333</v>
      </c>
      <c r="AD10">
        <v>9945.5035116666659</v>
      </c>
      <c r="AE10">
        <v>3578.8717856666663</v>
      </c>
      <c r="AF10">
        <v>6970.056547666667</v>
      </c>
      <c r="AG10">
        <v>13041.897618333334</v>
      </c>
      <c r="AH10">
        <v>16191.188095</v>
      </c>
    </row>
    <row r="11" spans="1:34" x14ac:dyDescent="0.2">
      <c r="A11" s="4">
        <v>9</v>
      </c>
      <c r="B11" s="8">
        <v>0.54150764684684682</v>
      </c>
      <c r="C11" s="8">
        <v>8.1113917117117185E-2</v>
      </c>
      <c r="D11" s="8">
        <v>0.62262156396396406</v>
      </c>
      <c r="E11">
        <v>8055.4626482916665</v>
      </c>
      <c r="F11">
        <v>3541.7982143333334</v>
      </c>
      <c r="G11">
        <v>6835.5386904999987</v>
      </c>
      <c r="H11">
        <v>10623.926785</v>
      </c>
      <c r="I11">
        <v>11220.586903333335</v>
      </c>
      <c r="J11">
        <v>5762.4448959166675</v>
      </c>
      <c r="K11">
        <v>2504.5188691666667</v>
      </c>
      <c r="L11">
        <v>4876.4494048333336</v>
      </c>
      <c r="M11">
        <v>7624.1696428333344</v>
      </c>
      <c r="N11">
        <v>8044.6416668333331</v>
      </c>
      <c r="O11" s="6">
        <v>11339.230209041667</v>
      </c>
      <c r="P11" s="4">
        <v>4973.1708331666669</v>
      </c>
      <c r="Q11">
        <v>9707.5113096666664</v>
      </c>
      <c r="R11">
        <v>14821.867264999999</v>
      </c>
      <c r="S11">
        <v>15854.371428333334</v>
      </c>
      <c r="T11">
        <v>11073.142857666666</v>
      </c>
      <c r="U11">
        <v>4861.1482141666665</v>
      </c>
      <c r="V11">
        <v>9484.4958331666658</v>
      </c>
      <c r="W11">
        <v>14471.4375</v>
      </c>
      <c r="X11">
        <v>15475.489883333334</v>
      </c>
      <c r="Y11">
        <v>8107.951235458333</v>
      </c>
      <c r="Z11">
        <v>3575.2245834999994</v>
      </c>
      <c r="AA11">
        <v>6951.958333333333</v>
      </c>
      <c r="AB11">
        <v>10585.249406666668</v>
      </c>
      <c r="AC11">
        <v>11319.372618333335</v>
      </c>
      <c r="AD11">
        <v>3573.9172768333328</v>
      </c>
      <c r="AE11">
        <v>1570.2736906666669</v>
      </c>
      <c r="AF11">
        <v>3065.9388690000001</v>
      </c>
      <c r="AG11">
        <v>4667.6886905000001</v>
      </c>
      <c r="AH11">
        <v>4991.7678571666665</v>
      </c>
    </row>
    <row r="12" spans="1:34" x14ac:dyDescent="0.2">
      <c r="A12" s="4">
        <v>10</v>
      </c>
      <c r="B12" s="8">
        <v>0.4274581261261261</v>
      </c>
      <c r="C12" s="8">
        <v>0.12925499099099103</v>
      </c>
      <c r="D12" s="8">
        <v>0.55671311711711724</v>
      </c>
      <c r="E12">
        <v>14127.195535499999</v>
      </c>
      <c r="F12">
        <v>4938.4089283333342</v>
      </c>
      <c r="G12">
        <v>9520.1428570000007</v>
      </c>
      <c r="H12">
        <v>17711.192856666665</v>
      </c>
      <c r="I12">
        <v>24339.037500000002</v>
      </c>
      <c r="J12">
        <v>12998.006547791669</v>
      </c>
      <c r="K12">
        <v>4452.3148810000012</v>
      </c>
      <c r="L12">
        <v>8659.2333335000003</v>
      </c>
      <c r="M12">
        <v>16311.970831666667</v>
      </c>
      <c r="N12">
        <v>22568.507145</v>
      </c>
      <c r="O12" s="6">
        <v>23608.869345541665</v>
      </c>
      <c r="P12" s="4">
        <v>8048.9095238333348</v>
      </c>
      <c r="Q12">
        <v>15715.824999999999</v>
      </c>
      <c r="R12">
        <v>29598.213096666663</v>
      </c>
      <c r="S12">
        <v>41072.529761666665</v>
      </c>
      <c r="T12">
        <v>23813.769939500002</v>
      </c>
      <c r="U12">
        <v>8132.3577379999997</v>
      </c>
      <c r="V12">
        <v>15861.486306666668</v>
      </c>
      <c r="W12">
        <v>29849.854761666666</v>
      </c>
      <c r="X12">
        <v>41411.380951666666</v>
      </c>
      <c r="Y12">
        <v>14569.160714375001</v>
      </c>
      <c r="Z12">
        <v>5012.069642833334</v>
      </c>
      <c r="AA12">
        <v>9737.9571430000015</v>
      </c>
      <c r="AB12">
        <v>18254.148810000002</v>
      </c>
      <c r="AC12">
        <v>25272.467261666665</v>
      </c>
      <c r="AD12">
        <v>5514.0270536250009</v>
      </c>
      <c r="AE12">
        <v>1882.6963096666668</v>
      </c>
      <c r="AF12">
        <v>3687.8696426666666</v>
      </c>
      <c r="AG12">
        <v>6917.0148811666659</v>
      </c>
      <c r="AH12">
        <v>9568.5273810000017</v>
      </c>
    </row>
    <row r="13" spans="1:34" x14ac:dyDescent="0.2">
      <c r="A13" s="4">
        <v>11</v>
      </c>
      <c r="B13" s="8">
        <v>0.43735423423423436</v>
      </c>
      <c r="C13" s="8">
        <v>0.14550169369369373</v>
      </c>
      <c r="D13" s="8">
        <v>0.58285592792792795</v>
      </c>
      <c r="E13">
        <v>14237.280358458334</v>
      </c>
      <c r="F13">
        <v>5285.5428571666662</v>
      </c>
      <c r="G13">
        <v>10218.814288333335</v>
      </c>
      <c r="H13">
        <v>18634.438693333334</v>
      </c>
      <c r="I13">
        <v>22810.325594999998</v>
      </c>
      <c r="J13">
        <v>4341.3368305000004</v>
      </c>
      <c r="K13">
        <v>1588.8567860000001</v>
      </c>
      <c r="L13">
        <v>3099.3327978333332</v>
      </c>
      <c r="M13">
        <v>5694.6851191666674</v>
      </c>
      <c r="N13">
        <v>6982.4726189999992</v>
      </c>
      <c r="O13" s="6">
        <v>11599.665624708334</v>
      </c>
      <c r="P13" s="4">
        <v>4200.6071430000002</v>
      </c>
      <c r="Q13">
        <v>8195.3726191666665</v>
      </c>
      <c r="R13">
        <v>15449.947021666667</v>
      </c>
      <c r="S13">
        <v>18552.735714999999</v>
      </c>
      <c r="T13">
        <v>10525.020832333334</v>
      </c>
      <c r="U13">
        <v>3815.1642856666672</v>
      </c>
      <c r="V13">
        <v>7440.2053569999998</v>
      </c>
      <c r="W13">
        <v>14016.512498333332</v>
      </c>
      <c r="X13">
        <v>16828.201188333336</v>
      </c>
      <c r="Y13">
        <v>13359.100595541666</v>
      </c>
      <c r="Z13">
        <v>4876.3845238333333</v>
      </c>
      <c r="AA13">
        <v>9474.2875000000004</v>
      </c>
      <c r="AB13">
        <v>17771.25</v>
      </c>
      <c r="AC13">
        <v>21314.480358333331</v>
      </c>
      <c r="AD13">
        <v>5447.8705803749999</v>
      </c>
      <c r="AE13">
        <v>1983.5341073333329</v>
      </c>
      <c r="AF13">
        <v>3869.1458333333335</v>
      </c>
      <c r="AG13">
        <v>7246.9244048333321</v>
      </c>
      <c r="AH13">
        <v>8691.8779760000016</v>
      </c>
    </row>
    <row r="14" spans="1:34" x14ac:dyDescent="0.2">
      <c r="A14" s="4">
        <v>12</v>
      </c>
      <c r="B14" s="8">
        <v>0.35497304504504507</v>
      </c>
      <c r="C14" s="8">
        <v>0.14611272072072076</v>
      </c>
      <c r="D14" s="8">
        <v>0.5010857657657658</v>
      </c>
      <c r="E14">
        <v>35806.764285416662</v>
      </c>
      <c r="F14">
        <v>12263.457738333333</v>
      </c>
      <c r="G14">
        <v>23682.932736666666</v>
      </c>
      <c r="H14">
        <v>44106.619048333327</v>
      </c>
      <c r="I14">
        <v>63174.04761833333</v>
      </c>
      <c r="J14">
        <v>23662.903571291667</v>
      </c>
      <c r="K14">
        <v>8031.4547618333336</v>
      </c>
      <c r="L14">
        <v>15582.370833333334</v>
      </c>
      <c r="M14">
        <v>29167.866070000004</v>
      </c>
      <c r="N14">
        <v>41869.922619999998</v>
      </c>
      <c r="O14" s="6">
        <v>61089.572614166667</v>
      </c>
      <c r="P14" s="4">
        <v>20686.355950000001</v>
      </c>
      <c r="Q14">
        <v>40254.440476666663</v>
      </c>
      <c r="R14">
        <v>75342.410713333331</v>
      </c>
      <c r="S14">
        <v>108075.08331666667</v>
      </c>
      <c r="T14">
        <v>54977.994791666657</v>
      </c>
      <c r="U14">
        <v>18638.711308333332</v>
      </c>
      <c r="V14">
        <v>36252.113098333335</v>
      </c>
      <c r="W14">
        <v>67795.880953333326</v>
      </c>
      <c r="X14">
        <v>97225.27380666665</v>
      </c>
      <c r="Y14">
        <v>41441.563838749993</v>
      </c>
      <c r="Z14">
        <v>14161.66012</v>
      </c>
      <c r="AA14">
        <v>27437.511903333332</v>
      </c>
      <c r="AB14">
        <v>51083.529759999998</v>
      </c>
      <c r="AC14">
        <v>73083.553571666664</v>
      </c>
      <c r="AD14">
        <v>15332.462351041668</v>
      </c>
      <c r="AE14">
        <v>5225.5017858333331</v>
      </c>
      <c r="AF14">
        <v>10147.324403333332</v>
      </c>
      <c r="AG14">
        <v>18911.479761666666</v>
      </c>
      <c r="AH14">
        <v>27045.543453333335</v>
      </c>
    </row>
    <row r="15" spans="1:34" x14ac:dyDescent="0.2">
      <c r="A15" s="4">
        <v>13</v>
      </c>
      <c r="B15" s="8">
        <v>0.3147416936936937</v>
      </c>
      <c r="C15" s="8">
        <v>9.7854126126126165E-2</v>
      </c>
      <c r="D15" s="8">
        <v>0.4125958198198198</v>
      </c>
      <c r="E15">
        <v>13514.756696541666</v>
      </c>
      <c r="F15">
        <v>4627.9690476666665</v>
      </c>
      <c r="G15">
        <v>8957.9755951666666</v>
      </c>
      <c r="H15">
        <v>16722.630953333333</v>
      </c>
      <c r="I15">
        <v>23750.451190000003</v>
      </c>
      <c r="J15">
        <v>16399.324851208334</v>
      </c>
      <c r="K15">
        <v>5560.632738166667</v>
      </c>
      <c r="L15">
        <v>10802.614881666666</v>
      </c>
      <c r="M15">
        <v>20293.270236666667</v>
      </c>
      <c r="N15">
        <v>28940.781548333336</v>
      </c>
      <c r="O15" s="6">
        <v>24504.474703041669</v>
      </c>
      <c r="P15" s="4">
        <v>8265.3059521666655</v>
      </c>
      <c r="Q15">
        <v>16123.548215000003</v>
      </c>
      <c r="R15">
        <v>30317.997025000001</v>
      </c>
      <c r="S15">
        <v>43311.047620000005</v>
      </c>
      <c r="T15">
        <v>25170.787053583332</v>
      </c>
      <c r="U15">
        <v>8499.9738093333344</v>
      </c>
      <c r="V15">
        <v>16566.850596666663</v>
      </c>
      <c r="W15">
        <v>31135.359523333333</v>
      </c>
      <c r="X15">
        <v>44480.964284999995</v>
      </c>
      <c r="Y15">
        <v>15526.810565374999</v>
      </c>
      <c r="Z15">
        <v>5281.0708331666674</v>
      </c>
      <c r="AA15">
        <v>10254.035118333333</v>
      </c>
      <c r="AB15">
        <v>19196.244643333335</v>
      </c>
      <c r="AC15">
        <v>27375.891666666666</v>
      </c>
      <c r="AD15">
        <v>6537.9982438333336</v>
      </c>
      <c r="AE15">
        <v>2208.5251190000004</v>
      </c>
      <c r="AF15">
        <v>4321.458333333333</v>
      </c>
      <c r="AG15">
        <v>8090.348809666667</v>
      </c>
      <c r="AH15">
        <v>11531.660713333333</v>
      </c>
    </row>
    <row r="16" spans="1:34" x14ac:dyDescent="0.2">
      <c r="A16" s="4">
        <v>14</v>
      </c>
      <c r="B16" s="8">
        <v>0.2942134774774775</v>
      </c>
      <c r="C16" s="8">
        <v>9.4143423423423453E-2</v>
      </c>
      <c r="D16" s="8">
        <v>0.38835690090090097</v>
      </c>
      <c r="E16">
        <v>16484.847619250002</v>
      </c>
      <c r="F16">
        <v>5651.0255953333326</v>
      </c>
      <c r="G16">
        <v>10916.752976666668</v>
      </c>
      <c r="H16">
        <v>20334.883335000002</v>
      </c>
      <c r="I16">
        <v>29036.728570000003</v>
      </c>
      <c r="J16">
        <v>9177.4976041666669</v>
      </c>
      <c r="K16">
        <v>3087.6124404999996</v>
      </c>
      <c r="L16">
        <v>6020.6613094999993</v>
      </c>
      <c r="M16">
        <v>11327.838094999999</v>
      </c>
      <c r="N16">
        <v>16273.878571666666</v>
      </c>
      <c r="O16" s="6">
        <v>22675.160714833335</v>
      </c>
      <c r="P16" s="4">
        <v>7627.3315476666676</v>
      </c>
      <c r="Q16">
        <v>14878.605951666666</v>
      </c>
      <c r="R16">
        <v>27976.556548333334</v>
      </c>
      <c r="S16">
        <v>40218.148811666666</v>
      </c>
      <c r="T16">
        <v>21585.097916333332</v>
      </c>
      <c r="U16">
        <v>7265.0130953333328</v>
      </c>
      <c r="V16">
        <v>14165.283333333335</v>
      </c>
      <c r="W16">
        <v>26622.873810000001</v>
      </c>
      <c r="X16">
        <v>38287.221426666663</v>
      </c>
      <c r="Y16">
        <v>21060.146280166671</v>
      </c>
      <c r="Z16">
        <v>7145.7101190000003</v>
      </c>
      <c r="AA16">
        <v>13874.883335</v>
      </c>
      <c r="AB16">
        <v>25965.709523333335</v>
      </c>
      <c r="AC16">
        <v>37254.282143333337</v>
      </c>
      <c r="AD16">
        <v>7600.7305059166665</v>
      </c>
      <c r="AE16">
        <v>2562.3321426666666</v>
      </c>
      <c r="AF16">
        <v>5006.9238095000001</v>
      </c>
      <c r="AG16">
        <v>9373.8458331666679</v>
      </c>
      <c r="AH16">
        <v>13459.820238333332</v>
      </c>
    </row>
    <row r="17" spans="1:34" x14ac:dyDescent="0.2">
      <c r="A17" s="4">
        <v>15</v>
      </c>
      <c r="B17" s="8">
        <v>0.43675517117117124</v>
      </c>
      <c r="C17" s="8">
        <v>0.13311971171171175</v>
      </c>
      <c r="D17" s="8">
        <v>0.56987488288288302</v>
      </c>
      <c r="E17">
        <v>23651.740625749997</v>
      </c>
      <c r="F17">
        <v>8141.1452380000001</v>
      </c>
      <c r="G17">
        <v>15707.647620000002</v>
      </c>
      <c r="H17">
        <v>29236.348216666662</v>
      </c>
      <c r="I17">
        <v>41521.821428333329</v>
      </c>
      <c r="J17">
        <v>12324.078927708333</v>
      </c>
      <c r="K17">
        <v>4167.3615476666673</v>
      </c>
      <c r="L17">
        <v>8106.1732139999995</v>
      </c>
      <c r="M17">
        <v>15242.477380833334</v>
      </c>
      <c r="N17">
        <v>21780.303568333333</v>
      </c>
      <c r="O17" s="6">
        <v>24581.663094750002</v>
      </c>
      <c r="P17" s="4">
        <v>8281.7988089999999</v>
      </c>
      <c r="Q17">
        <v>16153.896428333333</v>
      </c>
      <c r="R17">
        <v>30380.669641666664</v>
      </c>
      <c r="S17">
        <v>43510.287499999999</v>
      </c>
      <c r="T17">
        <v>24325.414434583334</v>
      </c>
      <c r="U17">
        <v>8203.5833333333339</v>
      </c>
      <c r="V17">
        <v>15991.87440666667</v>
      </c>
      <c r="W17">
        <v>30060.656546666665</v>
      </c>
      <c r="X17">
        <v>43045.543451666665</v>
      </c>
      <c r="Y17">
        <v>19490.130803624997</v>
      </c>
      <c r="Z17">
        <v>6630.2238095000002</v>
      </c>
      <c r="AA17">
        <v>12867.019046666666</v>
      </c>
      <c r="AB17">
        <v>24074.999404999995</v>
      </c>
      <c r="AC17">
        <v>34388.280953333335</v>
      </c>
      <c r="AD17">
        <v>8169.9107291250002</v>
      </c>
      <c r="AE17">
        <v>2771.0024405000004</v>
      </c>
      <c r="AF17">
        <v>5399.1994046666669</v>
      </c>
      <c r="AG17">
        <v>10095.448214666667</v>
      </c>
      <c r="AH17">
        <v>14413.992856666669</v>
      </c>
    </row>
    <row r="18" spans="1:34" x14ac:dyDescent="0.2">
      <c r="A18" s="4">
        <v>16</v>
      </c>
      <c r="B18" s="8">
        <v>0.49571225225225229</v>
      </c>
      <c r="C18" s="8">
        <v>0.16636317117117125</v>
      </c>
      <c r="D18" s="8">
        <v>0.6620754234234234</v>
      </c>
      <c r="E18">
        <v>10397.518884208333</v>
      </c>
      <c r="F18">
        <v>3535.9267263333336</v>
      </c>
      <c r="G18">
        <v>6846.5470238333328</v>
      </c>
      <c r="H18">
        <v>12777.92143</v>
      </c>
      <c r="I18">
        <v>18429.680356666668</v>
      </c>
      <c r="J18">
        <v>6308.1793305416668</v>
      </c>
      <c r="K18">
        <v>2120.6732738333335</v>
      </c>
      <c r="L18">
        <v>4127.0726188333329</v>
      </c>
      <c r="M18">
        <v>7756.0244053333327</v>
      </c>
      <c r="N18">
        <v>11228.947024166666</v>
      </c>
      <c r="O18" s="6">
        <v>14946.064881083334</v>
      </c>
      <c r="P18" s="4">
        <v>5003.5184523333328</v>
      </c>
      <c r="Q18">
        <v>9758.9714286666658</v>
      </c>
      <c r="R18">
        <v>18364.047620000001</v>
      </c>
      <c r="S18">
        <v>26657.722023333336</v>
      </c>
      <c r="T18">
        <v>14167.866964583332</v>
      </c>
      <c r="U18">
        <v>4746.2684524999995</v>
      </c>
      <c r="V18">
        <v>9255.3101191666665</v>
      </c>
      <c r="W18">
        <v>17404.325001666668</v>
      </c>
      <c r="X18">
        <v>25265.564285</v>
      </c>
      <c r="Y18">
        <v>11330.038719875</v>
      </c>
      <c r="Z18">
        <v>3824.0804761666664</v>
      </c>
      <c r="AA18">
        <v>7430.1166666666659</v>
      </c>
      <c r="AB18">
        <v>13915.766666666665</v>
      </c>
      <c r="AC18">
        <v>20150.191070000001</v>
      </c>
      <c r="AD18">
        <v>3927.2868602083336</v>
      </c>
      <c r="AE18">
        <v>1310.3100000000002</v>
      </c>
      <c r="AF18">
        <v>2569.3267263333332</v>
      </c>
      <c r="AG18">
        <v>4827.9791668333337</v>
      </c>
      <c r="AH18">
        <v>7001.5315476666665</v>
      </c>
    </row>
    <row r="19" spans="1:34" x14ac:dyDescent="0.2">
      <c r="A19" s="4">
        <v>17</v>
      </c>
      <c r="B19" s="8">
        <v>0.40965466666666667</v>
      </c>
      <c r="C19" s="8">
        <v>0.14678623423423429</v>
      </c>
      <c r="D19" s="8">
        <v>0.55644090090090104</v>
      </c>
      <c r="E19">
        <v>18969.463840875</v>
      </c>
      <c r="F19">
        <v>6233.0089284999995</v>
      </c>
      <c r="G19">
        <v>15447.847026666668</v>
      </c>
      <c r="H19">
        <v>22327.420239999996</v>
      </c>
      <c r="I19">
        <v>31869.579168333334</v>
      </c>
      <c r="J19">
        <v>15919.151785500002</v>
      </c>
      <c r="K19">
        <v>5129.1732141666671</v>
      </c>
      <c r="L19">
        <v>12888.858927833337</v>
      </c>
      <c r="M19">
        <v>18730.783930000001</v>
      </c>
      <c r="N19">
        <v>26927.791070000003</v>
      </c>
      <c r="O19" s="6">
        <v>24982.46190433333</v>
      </c>
      <c r="P19" s="4">
        <v>8008.0053573333344</v>
      </c>
      <c r="Q19">
        <v>20205.400593333332</v>
      </c>
      <c r="R19">
        <v>29377.197619999995</v>
      </c>
      <c r="S19">
        <v>42339.244046666667</v>
      </c>
      <c r="T19">
        <v>25348.565477208333</v>
      </c>
      <c r="U19">
        <v>8138.6767854999998</v>
      </c>
      <c r="V19">
        <v>20509.532145000001</v>
      </c>
      <c r="W19">
        <v>29809.070834999995</v>
      </c>
      <c r="X19">
        <v>42936.982143333335</v>
      </c>
      <c r="Y19">
        <v>16914.624702833331</v>
      </c>
      <c r="Z19">
        <v>5476.0077379999993</v>
      </c>
      <c r="AA19">
        <v>13714.3125</v>
      </c>
      <c r="AB19">
        <v>19890.670835000001</v>
      </c>
      <c r="AC19">
        <v>28577.50773833333</v>
      </c>
      <c r="AD19">
        <v>7470.7485864999999</v>
      </c>
      <c r="AE19">
        <v>2409.6181548333329</v>
      </c>
      <c r="AF19">
        <v>6056.6863096666666</v>
      </c>
      <c r="AG19">
        <v>8787.4702381666666</v>
      </c>
      <c r="AH19">
        <v>12629.219643333332</v>
      </c>
    </row>
    <row r="20" spans="1:34" x14ac:dyDescent="0.2">
      <c r="A20" s="4">
        <v>18</v>
      </c>
      <c r="B20" s="8">
        <v>0.38994587387387397</v>
      </c>
      <c r="C20" s="8">
        <v>0.14706003603603607</v>
      </c>
      <c r="D20" s="8">
        <v>0.53700590990990993</v>
      </c>
      <c r="E20">
        <v>5642.7686751666661</v>
      </c>
      <c r="F20">
        <v>1906.6705358333331</v>
      </c>
      <c r="G20">
        <v>3703.9898811666667</v>
      </c>
      <c r="H20">
        <v>6937.5511903333327</v>
      </c>
      <c r="I20">
        <v>10022.863093333333</v>
      </c>
      <c r="J20">
        <v>5983.6684672916672</v>
      </c>
      <c r="K20">
        <v>2012.2589883333333</v>
      </c>
      <c r="L20">
        <v>3912.4404761666669</v>
      </c>
      <c r="M20">
        <v>7353.8660713333329</v>
      </c>
      <c r="N20">
        <v>10656.108333333335</v>
      </c>
      <c r="O20" s="6">
        <v>15917.212202666669</v>
      </c>
      <c r="P20" s="4">
        <v>5326.1351189999996</v>
      </c>
      <c r="Q20">
        <v>10388.370835000002</v>
      </c>
      <c r="R20">
        <v>19545.652976666668</v>
      </c>
      <c r="S20">
        <v>28408.689880000002</v>
      </c>
      <c r="T20">
        <v>14114.591071541667</v>
      </c>
      <c r="U20">
        <v>4728.4607143333333</v>
      </c>
      <c r="V20">
        <v>9216.825595166667</v>
      </c>
      <c r="W20">
        <v>17331.950001666668</v>
      </c>
      <c r="X20">
        <v>25181.127974999999</v>
      </c>
      <c r="Y20">
        <v>9965.3326341249995</v>
      </c>
      <c r="Z20">
        <v>3359.5501784999997</v>
      </c>
      <c r="AA20">
        <v>6531.2744046666667</v>
      </c>
      <c r="AB20">
        <v>12234.214286666667</v>
      </c>
      <c r="AC20">
        <v>17736.291666666668</v>
      </c>
      <c r="AD20">
        <v>2481.8948511708331</v>
      </c>
      <c r="AE20">
        <v>818.94380951666665</v>
      </c>
      <c r="AF20">
        <v>1615.7380951666667</v>
      </c>
      <c r="AG20">
        <v>3052.5326190000001</v>
      </c>
      <c r="AH20">
        <v>4440.3648810000004</v>
      </c>
    </row>
    <row r="21" spans="1:34" x14ac:dyDescent="0.2">
      <c r="A21" s="4">
        <v>19</v>
      </c>
      <c r="B21">
        <v>0.20346565765765767</v>
      </c>
      <c r="C21">
        <v>5.625052252252255E-2</v>
      </c>
      <c r="D21">
        <v>0.25971618018018022</v>
      </c>
      <c r="E21">
        <v>41986.380804583343</v>
      </c>
      <c r="F21">
        <v>15280.517858333335</v>
      </c>
      <c r="G21">
        <v>29513.029168333334</v>
      </c>
      <c r="H21">
        <v>54978.601190000009</v>
      </c>
      <c r="I21">
        <v>68173.375001666675</v>
      </c>
      <c r="J21">
        <v>23553.026935541668</v>
      </c>
      <c r="K21">
        <v>8506.1345238333342</v>
      </c>
      <c r="L21">
        <v>16516.347024999999</v>
      </c>
      <c r="M21">
        <v>30912.019049999999</v>
      </c>
      <c r="N21">
        <v>38277.607143333335</v>
      </c>
      <c r="O21" s="6">
        <v>53687.870982916662</v>
      </c>
      <c r="P21" s="4">
        <v>19329.257740000001</v>
      </c>
      <c r="Q21">
        <v>37612.815476666663</v>
      </c>
      <c r="R21">
        <v>70365.93452333333</v>
      </c>
      <c r="S21">
        <v>87443.476191666661</v>
      </c>
      <c r="T21">
        <v>52255.76800708333</v>
      </c>
      <c r="U21">
        <v>18832.857738333336</v>
      </c>
      <c r="V21">
        <v>36625.476191666668</v>
      </c>
      <c r="W21">
        <v>68474.821429999996</v>
      </c>
      <c r="X21">
        <v>85089.916668333331</v>
      </c>
      <c r="Y21">
        <v>54927.758482500009</v>
      </c>
      <c r="Z21">
        <v>19926.813691666666</v>
      </c>
      <c r="AA21">
        <v>38612.315476666663</v>
      </c>
      <c r="AB21">
        <v>71918.071426666676</v>
      </c>
      <c r="AC21">
        <v>89253.833335000018</v>
      </c>
      <c r="AD21">
        <v>17976.689731625</v>
      </c>
      <c r="AE21">
        <v>6514.8291664999997</v>
      </c>
      <c r="AF21">
        <v>12629.219641666665</v>
      </c>
      <c r="AG21">
        <v>23531.955951666663</v>
      </c>
      <c r="AH21">
        <v>29230.754166666669</v>
      </c>
    </row>
    <row r="22" spans="1:34" x14ac:dyDescent="0.2">
      <c r="A22" s="4">
        <v>20</v>
      </c>
      <c r="B22">
        <v>0.21890064864864867</v>
      </c>
      <c r="C22">
        <v>6.1822486486486507E-2</v>
      </c>
      <c r="D22">
        <v>0.28072313513513514</v>
      </c>
      <c r="E22">
        <v>21976.433184999998</v>
      </c>
      <c r="F22">
        <v>13181.566071666666</v>
      </c>
      <c r="G22">
        <v>22302.467856666666</v>
      </c>
      <c r="H22">
        <v>25817.113096666668</v>
      </c>
      <c r="I22">
        <v>26604.585714999997</v>
      </c>
      <c r="J22">
        <v>19194.291368333332</v>
      </c>
      <c r="K22">
        <v>11410.614881666666</v>
      </c>
      <c r="L22">
        <v>19503.60238</v>
      </c>
      <c r="M22">
        <v>22596.341665000004</v>
      </c>
      <c r="N22">
        <v>23266.606546666666</v>
      </c>
      <c r="O22" s="6">
        <v>45674.260862499999</v>
      </c>
      <c r="P22" s="4">
        <v>26937.454164999999</v>
      </c>
      <c r="Q22">
        <v>46285.851189999994</v>
      </c>
      <c r="R22">
        <v>55879.880953333341</v>
      </c>
      <c r="S22">
        <v>53593.857141666667</v>
      </c>
      <c r="T22">
        <v>42124.356399999997</v>
      </c>
      <c r="U22">
        <v>24856.592263333336</v>
      </c>
      <c r="V22">
        <v>42691.148809999999</v>
      </c>
      <c r="W22">
        <v>51532.886904999999</v>
      </c>
      <c r="X22">
        <v>49416.797621666665</v>
      </c>
      <c r="Y22">
        <v>30243.359524166663</v>
      </c>
      <c r="Z22">
        <v>17887.976191666665</v>
      </c>
      <c r="AA22">
        <v>30654.859524999996</v>
      </c>
      <c r="AB22">
        <v>36966.310715</v>
      </c>
      <c r="AC22">
        <v>35464.291665000004</v>
      </c>
      <c r="AD22">
        <v>10715.485417333333</v>
      </c>
      <c r="AE22">
        <v>6325.9761905000005</v>
      </c>
      <c r="AF22">
        <v>10844.446427166667</v>
      </c>
      <c r="AG22">
        <v>13112.426191666667</v>
      </c>
      <c r="AH22">
        <v>12579.092859999999</v>
      </c>
    </row>
    <row r="23" spans="1:34" x14ac:dyDescent="0.2">
      <c r="A23" s="4">
        <v>21</v>
      </c>
      <c r="B23">
        <v>0.45152309909909921</v>
      </c>
      <c r="C23">
        <v>0.14254428828828838</v>
      </c>
      <c r="D23">
        <v>0.59406738738738751</v>
      </c>
      <c r="E23">
        <v>44542.736905000005</v>
      </c>
      <c r="F23">
        <v>16553.833928333333</v>
      </c>
      <c r="G23">
        <v>31965.720833333336</v>
      </c>
      <c r="H23">
        <v>58507.928573333345</v>
      </c>
      <c r="I23">
        <v>71143.464284999995</v>
      </c>
      <c r="J23">
        <v>23087.86964325</v>
      </c>
      <c r="K23">
        <v>8504.6696429999993</v>
      </c>
      <c r="L23">
        <v>16499.498810000001</v>
      </c>
      <c r="M23">
        <v>30380.201786666668</v>
      </c>
      <c r="N23">
        <v>36967.108333333337</v>
      </c>
      <c r="O23" s="6">
        <v>44810.15625</v>
      </c>
      <c r="P23" s="4">
        <v>16278.588096666666</v>
      </c>
      <c r="Q23">
        <v>31678.394046666668</v>
      </c>
      <c r="R23">
        <v>58140.178571666671</v>
      </c>
      <c r="S23">
        <v>73143.464284999995</v>
      </c>
      <c r="T23">
        <v>43553.030655833332</v>
      </c>
      <c r="U23">
        <v>15842.530951666669</v>
      </c>
      <c r="V23">
        <v>30815.996431666663</v>
      </c>
      <c r="W23">
        <v>56495.12500166666</v>
      </c>
      <c r="X23">
        <v>71058.470238333335</v>
      </c>
      <c r="Y23">
        <v>35366.375298749997</v>
      </c>
      <c r="Z23">
        <v>12971.301191666667</v>
      </c>
      <c r="AA23">
        <v>25114.860716666666</v>
      </c>
      <c r="AB23">
        <v>45836.232143333335</v>
      </c>
      <c r="AC23">
        <v>57543.107143333335</v>
      </c>
      <c r="AD23">
        <v>15928.019048208334</v>
      </c>
      <c r="AE23">
        <v>5839.2738094999995</v>
      </c>
      <c r="AF23">
        <v>11318.910716666667</v>
      </c>
      <c r="AG23">
        <v>20643.794643333331</v>
      </c>
      <c r="AH23">
        <v>25910.097023333336</v>
      </c>
    </row>
    <row r="24" spans="1:34" x14ac:dyDescent="0.2">
      <c r="A24" s="4">
        <v>22</v>
      </c>
      <c r="B24">
        <v>0.39527261261261271</v>
      </c>
      <c r="C24">
        <v>0.12233001801801806</v>
      </c>
      <c r="D24">
        <v>0.51760263063063072</v>
      </c>
      <c r="E24">
        <v>24038.322470291663</v>
      </c>
      <c r="F24">
        <v>8340.0321428333318</v>
      </c>
      <c r="G24">
        <v>16103.219643333332</v>
      </c>
      <c r="H24">
        <v>29981.99047666667</v>
      </c>
      <c r="I24">
        <v>41728.04761833333</v>
      </c>
      <c r="J24">
        <v>21592.044940749998</v>
      </c>
      <c r="K24">
        <v>7432.2452379999995</v>
      </c>
      <c r="L24">
        <v>14405.927976666666</v>
      </c>
      <c r="M24">
        <v>26954.161310000007</v>
      </c>
      <c r="N24">
        <v>37575.845238333328</v>
      </c>
      <c r="O24" s="6">
        <v>47724.917857083332</v>
      </c>
      <c r="P24" s="4">
        <v>16374.251786666666</v>
      </c>
      <c r="Q24">
        <v>31851.907738333335</v>
      </c>
      <c r="R24">
        <v>59586.99999833334</v>
      </c>
      <c r="S24">
        <v>83086.511905000007</v>
      </c>
      <c r="T24">
        <v>42776.584672916666</v>
      </c>
      <c r="U24">
        <v>14694.880356666668</v>
      </c>
      <c r="V24">
        <v>28567.791668333335</v>
      </c>
      <c r="W24">
        <v>53399.68452333333</v>
      </c>
      <c r="X24">
        <v>74443.982143333342</v>
      </c>
      <c r="Y24">
        <v>29167.499255833332</v>
      </c>
      <c r="Z24">
        <v>10089.908335</v>
      </c>
      <c r="AA24">
        <v>19549.975595</v>
      </c>
      <c r="AB24">
        <v>36401.636904999999</v>
      </c>
      <c r="AC24">
        <v>50628.476188333334</v>
      </c>
      <c r="AD24">
        <v>9101.3503577916672</v>
      </c>
      <c r="AE24">
        <v>3123.6436906666663</v>
      </c>
      <c r="AF24">
        <v>6085.8303571666665</v>
      </c>
      <c r="AG24">
        <v>11374.866668333334</v>
      </c>
      <c r="AH24">
        <v>15821.060715</v>
      </c>
    </row>
    <row r="25" spans="1:34" x14ac:dyDescent="0.2">
      <c r="A25" s="4">
        <v>23</v>
      </c>
      <c r="B25">
        <v>0.43293798198198202</v>
      </c>
      <c r="C25">
        <v>0.16682457657657665</v>
      </c>
      <c r="D25">
        <v>0.59976255855855864</v>
      </c>
      <c r="E25">
        <v>25782.984820625003</v>
      </c>
      <c r="F25">
        <v>9814.4357141666678</v>
      </c>
      <c r="G25">
        <v>19005.057736666666</v>
      </c>
      <c r="H25">
        <v>34778.023213333334</v>
      </c>
      <c r="I25">
        <v>39534.422618333338</v>
      </c>
      <c r="J25">
        <v>9942.2586313333322</v>
      </c>
      <c r="K25">
        <v>3760.8071428333337</v>
      </c>
      <c r="L25">
        <v>7301.8565475000005</v>
      </c>
      <c r="M25">
        <v>13442.651189999999</v>
      </c>
      <c r="N25">
        <v>15263.719644999999</v>
      </c>
      <c r="O25" s="6">
        <v>28537.339583750003</v>
      </c>
      <c r="P25" s="4">
        <v>10771.683333333334</v>
      </c>
      <c r="Q25">
        <v>20997.09762</v>
      </c>
      <c r="R25">
        <v>38611.666666666672</v>
      </c>
      <c r="S25">
        <v>43768.910715000005</v>
      </c>
      <c r="T25">
        <v>26095.14107175</v>
      </c>
      <c r="U25">
        <v>9863.0255953333326</v>
      </c>
      <c r="V25">
        <v>19213.685713333336</v>
      </c>
      <c r="W25">
        <v>35297.460119999996</v>
      </c>
      <c r="X25">
        <v>40006.392858333333</v>
      </c>
      <c r="Y25">
        <v>23818.886309458336</v>
      </c>
      <c r="Z25">
        <v>9070.7863094999993</v>
      </c>
      <c r="AA25">
        <v>17590.534523333332</v>
      </c>
      <c r="AB25">
        <v>32172.877976666667</v>
      </c>
      <c r="AC25">
        <v>36441.346428333338</v>
      </c>
      <c r="AD25">
        <v>9757.2337796250013</v>
      </c>
      <c r="AE25">
        <v>3687.2863096666674</v>
      </c>
      <c r="AF25">
        <v>7211.9511904999999</v>
      </c>
      <c r="AG25">
        <v>13195.194643333334</v>
      </c>
      <c r="AH25">
        <v>14934.502975000003</v>
      </c>
    </row>
    <row r="26" spans="1:34" x14ac:dyDescent="0.2">
      <c r="A26" s="4">
        <v>24</v>
      </c>
      <c r="B26">
        <v>0.5711225225225226</v>
      </c>
      <c r="C26">
        <v>0.19358198198198204</v>
      </c>
      <c r="D26">
        <v>0.76470450450450456</v>
      </c>
      <c r="E26">
        <v>60537.521127916669</v>
      </c>
      <c r="F26">
        <v>20953.560715</v>
      </c>
      <c r="G26">
        <v>40319.696429999996</v>
      </c>
      <c r="H26">
        <v>74714.625</v>
      </c>
      <c r="I26">
        <v>106162.20236666668</v>
      </c>
      <c r="J26">
        <v>38732.870536250004</v>
      </c>
      <c r="K26">
        <v>13211.904761666667</v>
      </c>
      <c r="L26">
        <v>25601.178571666667</v>
      </c>
      <c r="M26">
        <v>47849.565478333338</v>
      </c>
      <c r="N26">
        <v>68268.833333333328</v>
      </c>
      <c r="O26" s="6">
        <v>58625.908333749998</v>
      </c>
      <c r="P26" s="4">
        <v>19901.258333333331</v>
      </c>
      <c r="Q26">
        <v>38748.232143333335</v>
      </c>
      <c r="R26">
        <v>72467.232141666653</v>
      </c>
      <c r="S26">
        <v>103386.91071666667</v>
      </c>
      <c r="T26">
        <v>65055.266220833335</v>
      </c>
      <c r="U26">
        <v>22126.469645000001</v>
      </c>
      <c r="V26">
        <v>43036.345238333335</v>
      </c>
      <c r="W26">
        <v>80395.916666666672</v>
      </c>
      <c r="X26">
        <v>114662.33333333333</v>
      </c>
      <c r="Y26">
        <v>48043.048066250005</v>
      </c>
      <c r="Z26">
        <v>16471.27619</v>
      </c>
      <c r="AA26">
        <v>31909.802976666662</v>
      </c>
      <c r="AB26">
        <v>59351.45833500001</v>
      </c>
      <c r="AC26">
        <v>84439.654763333339</v>
      </c>
      <c r="AD26">
        <v>24018.36458379167</v>
      </c>
      <c r="AE26">
        <v>8241.3130951666662</v>
      </c>
      <c r="AF26">
        <v>15972.608928333335</v>
      </c>
      <c r="AG26">
        <v>29678.405358333333</v>
      </c>
      <c r="AH26">
        <v>42181.130953333333</v>
      </c>
    </row>
    <row r="27" spans="1:34" x14ac:dyDescent="0.2">
      <c r="A27" s="4">
        <v>25</v>
      </c>
      <c r="B27">
        <v>0.2348572612612613</v>
      </c>
      <c r="C27">
        <v>6.8349045045045076E-2</v>
      </c>
      <c r="D27">
        <v>0.30320630630630629</v>
      </c>
      <c r="E27">
        <v>11766.975149333335</v>
      </c>
      <c r="F27">
        <v>4128.9178573333338</v>
      </c>
      <c r="G27">
        <v>7990.6958333333341</v>
      </c>
      <c r="H27">
        <v>14916.504761666669</v>
      </c>
      <c r="I27">
        <v>20031.782145000001</v>
      </c>
      <c r="J27">
        <v>8583.4165769583342</v>
      </c>
      <c r="K27">
        <v>2963.0823808333334</v>
      </c>
      <c r="L27">
        <v>5780.3922620000003</v>
      </c>
      <c r="M27">
        <v>10894.913690000001</v>
      </c>
      <c r="N27">
        <v>14695.277975000003</v>
      </c>
      <c r="O27" s="6">
        <v>25663.484524333333</v>
      </c>
      <c r="P27" s="4">
        <v>8854.4595239999999</v>
      </c>
      <c r="Q27">
        <v>17280.084523333335</v>
      </c>
      <c r="R27">
        <v>32534.745238333333</v>
      </c>
      <c r="S27">
        <v>43984.648811666666</v>
      </c>
      <c r="T27">
        <v>23189.396725458333</v>
      </c>
      <c r="U27">
        <v>8011.7333335000003</v>
      </c>
      <c r="V27">
        <v>15622.535116666666</v>
      </c>
      <c r="W27">
        <v>29396.651786666669</v>
      </c>
      <c r="X27">
        <v>39726.666664999997</v>
      </c>
      <c r="Y27">
        <v>18952.722619083332</v>
      </c>
      <c r="Z27">
        <v>6595.2654763333339</v>
      </c>
      <c r="AA27">
        <v>12816.061905</v>
      </c>
      <c r="AB27">
        <v>24012.78631</v>
      </c>
      <c r="AC27">
        <v>32386.776784999998</v>
      </c>
      <c r="AD27">
        <v>7136.4682439583339</v>
      </c>
      <c r="AE27">
        <v>2477.2319048333334</v>
      </c>
      <c r="AF27">
        <v>4829.7285714999998</v>
      </c>
      <c r="AG27">
        <v>9045.1023811666655</v>
      </c>
      <c r="AH27">
        <v>12193.810118333335</v>
      </c>
    </row>
    <row r="28" spans="1:34" x14ac:dyDescent="0.2">
      <c r="A28" s="4">
        <v>26</v>
      </c>
      <c r="B28">
        <v>0.17626753153153155</v>
      </c>
      <c r="C28">
        <v>3.8262774774774799E-2</v>
      </c>
      <c r="D28">
        <v>0.21453030630630629</v>
      </c>
      <c r="E28">
        <v>9402.5352374999984</v>
      </c>
      <c r="F28">
        <v>3246.7707141666669</v>
      </c>
      <c r="G28">
        <v>6290.251785833334</v>
      </c>
      <c r="H28">
        <v>11740.922023333333</v>
      </c>
      <c r="I28">
        <v>16332.196426666664</v>
      </c>
      <c r="J28">
        <v>9097.6520237916666</v>
      </c>
      <c r="K28">
        <v>3098.6003573333328</v>
      </c>
      <c r="L28">
        <v>6043.3696428333342</v>
      </c>
      <c r="M28">
        <v>11375.452381666668</v>
      </c>
      <c r="N28">
        <v>15873.185713333332</v>
      </c>
      <c r="O28" s="6">
        <v>27997.006250875005</v>
      </c>
      <c r="P28" s="4">
        <v>9526.7416668333335</v>
      </c>
      <c r="Q28">
        <v>18589.021429999997</v>
      </c>
      <c r="R28">
        <v>34967.232141666675</v>
      </c>
      <c r="S28">
        <v>48905.029765000007</v>
      </c>
      <c r="T28">
        <v>25561.091517041663</v>
      </c>
      <c r="U28">
        <v>8706.7577381666651</v>
      </c>
      <c r="V28">
        <v>16976.970831666666</v>
      </c>
      <c r="W28">
        <v>31917.119643333335</v>
      </c>
      <c r="X28">
        <v>44643.517854999991</v>
      </c>
      <c r="Y28">
        <v>20712.781398833336</v>
      </c>
      <c r="Z28">
        <v>7101.2720236666673</v>
      </c>
      <c r="AA28">
        <v>13802.595833333333</v>
      </c>
      <c r="AB28">
        <v>25850.168451666668</v>
      </c>
      <c r="AC28">
        <v>36097.089286666669</v>
      </c>
      <c r="AD28">
        <v>6246.4136459999991</v>
      </c>
      <c r="AE28">
        <v>2132.7510118333335</v>
      </c>
      <c r="AF28">
        <v>4165.8303571666665</v>
      </c>
      <c r="AG28">
        <v>7799.4922616666672</v>
      </c>
      <c r="AH28">
        <v>10887.580953333332</v>
      </c>
    </row>
    <row r="29" spans="1:34" x14ac:dyDescent="0.2">
      <c r="A29" s="4">
        <v>27</v>
      </c>
      <c r="B29">
        <v>0.34475308108108116</v>
      </c>
      <c r="C29">
        <v>0.10732324324324327</v>
      </c>
      <c r="D29">
        <v>0.45207632432432432</v>
      </c>
      <c r="E29">
        <v>23531.014433875003</v>
      </c>
      <c r="F29">
        <v>8277.6517855000002</v>
      </c>
      <c r="G29">
        <v>15971.119046666667</v>
      </c>
      <c r="H29">
        <v>29735.399998333334</v>
      </c>
      <c r="I29">
        <v>40139.886905000007</v>
      </c>
      <c r="J29">
        <v>13858.911607124999</v>
      </c>
      <c r="K29">
        <v>4798.0690476666668</v>
      </c>
      <c r="L29">
        <v>9317.777380833335</v>
      </c>
      <c r="M29">
        <v>17532.364879999997</v>
      </c>
      <c r="N29">
        <v>23787.435119999998</v>
      </c>
      <c r="O29" s="6">
        <v>25270.771131791669</v>
      </c>
      <c r="P29" s="4">
        <v>8700.7386905000003</v>
      </c>
      <c r="Q29">
        <v>16973.301786666667</v>
      </c>
      <c r="R29">
        <v>31937.674999999999</v>
      </c>
      <c r="S29">
        <v>43471.369050000008</v>
      </c>
      <c r="T29">
        <v>25948.381100208331</v>
      </c>
      <c r="U29">
        <v>8948.0059525000015</v>
      </c>
      <c r="V29">
        <v>17439.938093333334</v>
      </c>
      <c r="W29">
        <v>32794.229166666664</v>
      </c>
      <c r="X29">
        <v>44611.351188333327</v>
      </c>
      <c r="Y29">
        <v>24030.115327416668</v>
      </c>
      <c r="Z29">
        <v>8351.4744046666656</v>
      </c>
      <c r="AA29">
        <v>16214.126190000001</v>
      </c>
      <c r="AB29">
        <v>30350.307143333339</v>
      </c>
      <c r="AC29">
        <v>41204.553571666664</v>
      </c>
      <c r="AD29">
        <v>7835.6307141249999</v>
      </c>
      <c r="AE29">
        <v>2722.0407143333332</v>
      </c>
      <c r="AF29">
        <v>5291.9511903333332</v>
      </c>
      <c r="AG29">
        <v>9897.2708335000007</v>
      </c>
      <c r="AH29">
        <v>13431.260118333332</v>
      </c>
    </row>
    <row r="30" spans="1:34" x14ac:dyDescent="0.2">
      <c r="A30" s="4">
        <v>28</v>
      </c>
      <c r="B30">
        <v>0.43767790990990996</v>
      </c>
      <c r="C30">
        <v>0.1312880720720721</v>
      </c>
      <c r="D30">
        <v>0.56896598198198201</v>
      </c>
      <c r="E30">
        <v>12308.409672374999</v>
      </c>
      <c r="F30">
        <v>4316.0624998333333</v>
      </c>
      <c r="G30">
        <v>8324.6202379999995</v>
      </c>
      <c r="H30">
        <v>15484.542856666665</v>
      </c>
      <c r="I30">
        <v>21108.413094999996</v>
      </c>
      <c r="J30">
        <v>9054.6159677916676</v>
      </c>
      <c r="K30">
        <v>3116.1811308333331</v>
      </c>
      <c r="L30">
        <v>6063.8803569999991</v>
      </c>
      <c r="M30">
        <v>11400.358334999999</v>
      </c>
      <c r="N30">
        <v>15638.044048333335</v>
      </c>
      <c r="O30" s="6">
        <v>21919.75252975</v>
      </c>
      <c r="P30" s="4">
        <v>7514.5142856666671</v>
      </c>
      <c r="Q30">
        <v>14655.61131</v>
      </c>
      <c r="R30">
        <v>27578.069048333335</v>
      </c>
      <c r="S30">
        <v>37930.815474999996</v>
      </c>
      <c r="T30">
        <v>19937.860714000002</v>
      </c>
      <c r="U30">
        <v>6844.5523809999986</v>
      </c>
      <c r="V30">
        <v>13342.167261666667</v>
      </c>
      <c r="W30">
        <v>25082.907141666667</v>
      </c>
      <c r="X30">
        <v>34481.816071666668</v>
      </c>
      <c r="Y30">
        <v>15061.983481749998</v>
      </c>
      <c r="Z30">
        <v>5211.7464286666673</v>
      </c>
      <c r="AA30">
        <v>10113.608928333333</v>
      </c>
      <c r="AB30">
        <v>18940.278571666666</v>
      </c>
      <c r="AC30">
        <v>25982.299998333332</v>
      </c>
      <c r="AD30">
        <v>4342.8791666249999</v>
      </c>
      <c r="AE30">
        <v>1488.6706546666667</v>
      </c>
      <c r="AF30">
        <v>2910.3102975000002</v>
      </c>
      <c r="AG30">
        <v>5465.6482141666675</v>
      </c>
      <c r="AH30">
        <v>7506.8875001666665</v>
      </c>
    </row>
    <row r="31" spans="1:34" x14ac:dyDescent="0.2">
      <c r="A31" s="4">
        <v>29</v>
      </c>
      <c r="B31">
        <v>0.51885888288288307</v>
      </c>
      <c r="C31">
        <v>0.17911077477477483</v>
      </c>
      <c r="D31">
        <v>0.69796965765765773</v>
      </c>
      <c r="E31">
        <v>21974.966963958334</v>
      </c>
      <c r="F31">
        <v>7642.0940474999998</v>
      </c>
      <c r="G31">
        <v>14693.399405000002</v>
      </c>
      <c r="H31">
        <v>27247.481546666666</v>
      </c>
      <c r="I31">
        <v>38316.892856666665</v>
      </c>
      <c r="J31">
        <v>16911.362499875002</v>
      </c>
      <c r="K31">
        <v>5750.3571428333335</v>
      </c>
      <c r="L31">
        <v>11160.822023333332</v>
      </c>
      <c r="M31">
        <v>20978.183928333336</v>
      </c>
      <c r="N31">
        <v>29756.086905</v>
      </c>
      <c r="O31" s="6">
        <v>24447.406697208331</v>
      </c>
      <c r="P31" s="4">
        <v>8264.6464288333318</v>
      </c>
      <c r="Q31">
        <v>16110.352976666669</v>
      </c>
      <c r="R31">
        <v>30310.079761666668</v>
      </c>
      <c r="S31">
        <v>43104.547621666665</v>
      </c>
      <c r="T31">
        <v>24672.49761891667</v>
      </c>
      <c r="U31">
        <v>8352.9267856666665</v>
      </c>
      <c r="V31">
        <v>16271.033926666665</v>
      </c>
      <c r="W31">
        <v>30589.107143333338</v>
      </c>
      <c r="X31">
        <v>43476.922620000005</v>
      </c>
      <c r="Y31">
        <v>19186.616517916667</v>
      </c>
      <c r="Z31">
        <v>6546.6791666666659</v>
      </c>
      <c r="AA31">
        <v>12705.261906666667</v>
      </c>
      <c r="AB31">
        <v>23780.519641666669</v>
      </c>
      <c r="AC31">
        <v>33714.005356666668</v>
      </c>
      <c r="AD31">
        <v>9071.6232140416651</v>
      </c>
      <c r="AE31">
        <v>3092.7511904999997</v>
      </c>
      <c r="AF31">
        <v>6010.0559523333322</v>
      </c>
      <c r="AG31">
        <v>11244.884523333334</v>
      </c>
      <c r="AH31">
        <v>15938.801189999998</v>
      </c>
    </row>
    <row r="32" spans="1:34" x14ac:dyDescent="0.2">
      <c r="A32" s="4">
        <v>30</v>
      </c>
      <c r="B32">
        <v>0.42657517117117116</v>
      </c>
      <c r="C32">
        <v>0.1538343063063064</v>
      </c>
      <c r="D32">
        <v>0.58040947747747751</v>
      </c>
      <c r="E32">
        <v>10416.783898291667</v>
      </c>
      <c r="F32">
        <v>3557.9439285000003</v>
      </c>
      <c r="G32">
        <v>6892.7821430000004</v>
      </c>
      <c r="H32">
        <v>12880.667856666667</v>
      </c>
      <c r="I32">
        <v>18335.741665000001</v>
      </c>
      <c r="J32">
        <v>3953.2796132083336</v>
      </c>
      <c r="K32">
        <v>1336.1341669999999</v>
      </c>
      <c r="L32">
        <v>2602.677738166667</v>
      </c>
      <c r="M32">
        <v>4889.6357143333335</v>
      </c>
      <c r="N32">
        <v>6984.6708333333336</v>
      </c>
      <c r="O32" s="6">
        <v>9543.4002682916671</v>
      </c>
      <c r="P32" s="4">
        <v>3214.2855953333333</v>
      </c>
      <c r="Q32">
        <v>6272.2113094999995</v>
      </c>
      <c r="R32">
        <v>11793.63155</v>
      </c>
      <c r="S32">
        <v>16893.472618333333</v>
      </c>
      <c r="T32">
        <v>8516.9183328750005</v>
      </c>
      <c r="U32">
        <v>2870.2775000000001</v>
      </c>
      <c r="V32">
        <v>5598.6785715000005</v>
      </c>
      <c r="W32">
        <v>10525.882738333334</v>
      </c>
      <c r="X32">
        <v>15072.834521666669</v>
      </c>
      <c r="Y32">
        <v>8404.5045389999996</v>
      </c>
      <c r="Z32">
        <v>2854.728869</v>
      </c>
      <c r="AA32">
        <v>5547.1089286666656</v>
      </c>
      <c r="AB32">
        <v>10384.387499999999</v>
      </c>
      <c r="AC32">
        <v>14831.792858333334</v>
      </c>
      <c r="AD32">
        <v>6170.2021275416664</v>
      </c>
      <c r="AE32">
        <v>2092.5323215000003</v>
      </c>
      <c r="AF32">
        <v>4073.7357143333334</v>
      </c>
      <c r="AG32">
        <v>7626.3773809999993</v>
      </c>
      <c r="AH32">
        <v>10888.163093333334</v>
      </c>
    </row>
    <row r="33" spans="1:34" x14ac:dyDescent="0.2">
      <c r="A33" s="4">
        <v>31</v>
      </c>
      <c r="B33">
        <v>0.2686228468468469</v>
      </c>
      <c r="C33">
        <v>8.3031927927927948E-2</v>
      </c>
      <c r="D33">
        <v>0.3516547747747748</v>
      </c>
      <c r="E33">
        <v>14691.197619208335</v>
      </c>
      <c r="F33">
        <v>5391.9589285000002</v>
      </c>
      <c r="G33">
        <v>10409.629168333333</v>
      </c>
      <c r="H33">
        <v>19382.282739999999</v>
      </c>
      <c r="I33">
        <v>23580.919640000004</v>
      </c>
      <c r="J33">
        <v>9929.4398960416675</v>
      </c>
      <c r="K33">
        <v>3577.6744641666669</v>
      </c>
      <c r="L33">
        <v>6972.95</v>
      </c>
      <c r="M33">
        <v>13137.188095</v>
      </c>
      <c r="N33">
        <v>16029.947025000001</v>
      </c>
      <c r="O33" s="6">
        <v>20100.335713749999</v>
      </c>
      <c r="P33" s="4">
        <v>7227.5250000000005</v>
      </c>
      <c r="Q33">
        <v>14104.723213333333</v>
      </c>
      <c r="R33">
        <v>26577.892259999997</v>
      </c>
      <c r="S33">
        <v>32491.202381666666</v>
      </c>
      <c r="T33">
        <v>21446.091964500003</v>
      </c>
      <c r="U33">
        <v>7722.2363096666659</v>
      </c>
      <c r="V33">
        <v>15063.069048333336</v>
      </c>
      <c r="W33">
        <v>28348.94643</v>
      </c>
      <c r="X33">
        <v>34650.116070000004</v>
      </c>
      <c r="Y33">
        <v>16154.726339166667</v>
      </c>
      <c r="Z33">
        <v>5855.8083333333334</v>
      </c>
      <c r="AA33">
        <v>11378.624998333335</v>
      </c>
      <c r="AB33">
        <v>21334.626191666666</v>
      </c>
      <c r="AC33">
        <v>26049.845833333336</v>
      </c>
      <c r="AD33">
        <v>7249.5461306666657</v>
      </c>
      <c r="AE33">
        <v>2614.2083331666668</v>
      </c>
      <c r="AF33">
        <v>5107.1773810000004</v>
      </c>
      <c r="AG33">
        <v>9580.7672618333327</v>
      </c>
      <c r="AH33">
        <v>11696.031546666667</v>
      </c>
    </row>
    <row r="34" spans="1:34" x14ac:dyDescent="0.2">
      <c r="A34" s="4">
        <v>32</v>
      </c>
      <c r="B34">
        <v>0.23045949549549555</v>
      </c>
      <c r="C34">
        <v>6.4131819819819857E-2</v>
      </c>
      <c r="D34">
        <v>0.29459131531531535</v>
      </c>
      <c r="E34">
        <v>49429.220536666668</v>
      </c>
      <c r="F34">
        <v>17250.303571666667</v>
      </c>
      <c r="G34">
        <v>33329.304761666666</v>
      </c>
      <c r="H34">
        <v>62081.279763333332</v>
      </c>
      <c r="I34">
        <v>85055.994050000008</v>
      </c>
      <c r="J34">
        <v>24505.863095250003</v>
      </c>
      <c r="K34">
        <v>8485.6232143333327</v>
      </c>
      <c r="L34">
        <v>16481.917263333333</v>
      </c>
      <c r="M34">
        <v>30788.953570000001</v>
      </c>
      <c r="N34">
        <v>42266.958333333336</v>
      </c>
      <c r="O34" s="6">
        <v>56963.021131250003</v>
      </c>
      <c r="P34" s="4">
        <v>19690.798809999997</v>
      </c>
      <c r="Q34">
        <v>38282.452380000002</v>
      </c>
      <c r="R34">
        <v>71567.345238333321</v>
      </c>
      <c r="S34">
        <v>98311.488096666682</v>
      </c>
      <c r="T34">
        <v>54308.244195416657</v>
      </c>
      <c r="U34">
        <v>18793.798213333332</v>
      </c>
      <c r="V34">
        <v>36524.380953333333</v>
      </c>
      <c r="W34">
        <v>68238.166664999997</v>
      </c>
      <c r="X34">
        <v>93676.630949999977</v>
      </c>
      <c r="Y34">
        <v>50758.093451249995</v>
      </c>
      <c r="Z34">
        <v>17688.891070000001</v>
      </c>
      <c r="AA34">
        <v>34266.226784999999</v>
      </c>
      <c r="AB34">
        <v>63769.833331666676</v>
      </c>
      <c r="AC34">
        <v>87307.422618333323</v>
      </c>
      <c r="AD34">
        <v>20534.649703416668</v>
      </c>
      <c r="AE34">
        <v>7157.1595236666662</v>
      </c>
      <c r="AF34">
        <v>13842.189286666666</v>
      </c>
      <c r="AG34">
        <v>25783.612501666663</v>
      </c>
      <c r="AH34">
        <v>35355.637501666664</v>
      </c>
    </row>
    <row r="35" spans="1:34" x14ac:dyDescent="0.2">
      <c r="A35" s="4">
        <v>33</v>
      </c>
      <c r="B35">
        <v>0.37240872072072079</v>
      </c>
      <c r="C35">
        <v>0.13712331531531535</v>
      </c>
      <c r="D35">
        <v>0.50953203603603614</v>
      </c>
      <c r="E35">
        <v>18652.602380833334</v>
      </c>
      <c r="F35">
        <v>7132.0333333333328</v>
      </c>
      <c r="G35">
        <v>13710.708333333334</v>
      </c>
      <c r="H35">
        <v>25174.214881666663</v>
      </c>
      <c r="I35">
        <v>28593.452975000004</v>
      </c>
      <c r="J35">
        <v>18022.793303999999</v>
      </c>
      <c r="K35">
        <v>6741.4696426666669</v>
      </c>
      <c r="L35">
        <v>13107.885714999999</v>
      </c>
      <c r="M35">
        <v>24439.387501666668</v>
      </c>
      <c r="N35">
        <v>27802.430356666668</v>
      </c>
      <c r="O35" s="6">
        <v>29481.108481249998</v>
      </c>
      <c r="P35" s="4">
        <v>10984.122023333335</v>
      </c>
      <c r="Q35">
        <v>21418.674999999999</v>
      </c>
      <c r="R35">
        <v>40026.166666666664</v>
      </c>
      <c r="S35">
        <v>45495.470234999993</v>
      </c>
      <c r="T35">
        <v>30303.772619999996</v>
      </c>
      <c r="U35">
        <v>11307.06785833333</v>
      </c>
      <c r="V35">
        <v>22032.266666666663</v>
      </c>
      <c r="W35">
        <v>41130.500001666667</v>
      </c>
      <c r="X35">
        <v>46745.255953333333</v>
      </c>
      <c r="Y35">
        <v>17780.286310249998</v>
      </c>
      <c r="Z35">
        <v>6677.0315476666665</v>
      </c>
      <c r="AA35">
        <v>12964.782738333333</v>
      </c>
      <c r="AB35">
        <v>24105.21785833333</v>
      </c>
      <c r="AC35">
        <v>27374.113096666668</v>
      </c>
      <c r="AD35">
        <v>8012.8253124999992</v>
      </c>
      <c r="AE35">
        <v>3003.5708926666666</v>
      </c>
      <c r="AF35">
        <v>5844.5184523333328</v>
      </c>
      <c r="AG35">
        <v>10863.682143333333</v>
      </c>
      <c r="AH35">
        <v>12339.529761666667</v>
      </c>
    </row>
    <row r="36" spans="1:34" x14ac:dyDescent="0.2">
      <c r="A36" s="4">
        <v>34</v>
      </c>
      <c r="B36">
        <v>0.56323156756756765</v>
      </c>
      <c r="C36">
        <v>0.17510313513513523</v>
      </c>
      <c r="D36">
        <v>0.73833470270270285</v>
      </c>
      <c r="E36">
        <v>17249.386607833338</v>
      </c>
      <c r="F36">
        <v>6194.8446430000004</v>
      </c>
      <c r="G36">
        <v>11972.1</v>
      </c>
      <c r="H36">
        <v>22347.233930000002</v>
      </c>
      <c r="I36">
        <v>28483.367858333339</v>
      </c>
      <c r="J36">
        <v>9019.2713697083327</v>
      </c>
      <c r="K36">
        <v>3198.956904666667</v>
      </c>
      <c r="L36">
        <v>6218.4440475000001</v>
      </c>
      <c r="M36">
        <v>11700.695835</v>
      </c>
      <c r="N36">
        <v>14958.988691666667</v>
      </c>
      <c r="O36" s="6">
        <v>16550.074553416667</v>
      </c>
      <c r="P36" s="4">
        <v>5841.396428666666</v>
      </c>
      <c r="Q36">
        <v>11392.505356666667</v>
      </c>
      <c r="R36">
        <v>21451.662500000002</v>
      </c>
      <c r="S36">
        <v>27514.733928333331</v>
      </c>
      <c r="T36">
        <v>17815.308483166664</v>
      </c>
      <c r="U36">
        <v>6294.2773809999999</v>
      </c>
      <c r="V36">
        <v>12274.357143333335</v>
      </c>
      <c r="W36">
        <v>23091.461311666662</v>
      </c>
      <c r="X36">
        <v>29601.138096666662</v>
      </c>
      <c r="Y36">
        <v>13516.560863291666</v>
      </c>
      <c r="Z36">
        <v>4812.9851189999999</v>
      </c>
      <c r="AA36">
        <v>9344.5273808333313</v>
      </c>
      <c r="AB36">
        <v>17504.619644999999</v>
      </c>
      <c r="AC36">
        <v>22404.111308333333</v>
      </c>
      <c r="AD36">
        <v>6219.7466367500001</v>
      </c>
      <c r="AE36">
        <v>2201.5305949999997</v>
      </c>
      <c r="AF36">
        <v>4294.6452380000001</v>
      </c>
      <c r="AG36">
        <v>8060.0392856666667</v>
      </c>
      <c r="AH36">
        <v>10322.771428333332</v>
      </c>
    </row>
    <row r="37" spans="1:34" x14ac:dyDescent="0.2">
      <c r="A37" s="4">
        <v>35</v>
      </c>
      <c r="B37">
        <v>0.46753275675675682</v>
      </c>
      <c r="C37">
        <v>0.17940108108108113</v>
      </c>
      <c r="D37">
        <v>0.64693383783783798</v>
      </c>
      <c r="E37">
        <v>8700.0096578333341</v>
      </c>
      <c r="F37">
        <v>3185.123154833333</v>
      </c>
      <c r="G37">
        <v>6174.2952381666664</v>
      </c>
      <c r="H37">
        <v>11542.034523333334</v>
      </c>
      <c r="I37">
        <v>13898.585714999999</v>
      </c>
      <c r="J37">
        <v>1971.2372618083332</v>
      </c>
      <c r="K37">
        <v>712.7513690666666</v>
      </c>
      <c r="L37">
        <v>1392.5388688333333</v>
      </c>
      <c r="M37">
        <v>2621.7235713333334</v>
      </c>
      <c r="N37">
        <v>3157.935238</v>
      </c>
      <c r="O37" s="6">
        <v>5256.366130833333</v>
      </c>
      <c r="P37" s="4">
        <v>1900.7299998333331</v>
      </c>
      <c r="Q37">
        <v>3708.435118833333</v>
      </c>
      <c r="R37">
        <v>6974.8416666666672</v>
      </c>
      <c r="S37">
        <v>8441.4577379999992</v>
      </c>
      <c r="T37">
        <v>4814.765580416667</v>
      </c>
      <c r="U37">
        <v>1739.8580953333333</v>
      </c>
      <c r="V37">
        <v>3397.0024405000004</v>
      </c>
      <c r="W37">
        <v>6389.6279761666665</v>
      </c>
      <c r="X37">
        <v>7732.5738096666673</v>
      </c>
      <c r="Y37">
        <v>8590.5540178749998</v>
      </c>
      <c r="Z37">
        <v>3126.1000000000004</v>
      </c>
      <c r="AA37">
        <v>6076.8160715000004</v>
      </c>
      <c r="AB37">
        <v>11391.66012</v>
      </c>
      <c r="AC37">
        <v>13767.639880000001</v>
      </c>
      <c r="AD37">
        <v>4362.6970535833325</v>
      </c>
      <c r="AE37">
        <v>1580.1825593333333</v>
      </c>
      <c r="AF37">
        <v>3084.008035833333</v>
      </c>
      <c r="AG37">
        <v>5789.145833333333</v>
      </c>
      <c r="AH37">
        <v>6997.451785833332</v>
      </c>
    </row>
    <row r="38" spans="1:34" x14ac:dyDescent="0.2">
      <c r="A38" s="4">
        <v>36</v>
      </c>
      <c r="B38">
        <v>0.44446836036036041</v>
      </c>
      <c r="C38">
        <v>0.15665722522522532</v>
      </c>
      <c r="D38">
        <v>0.60112558558558571</v>
      </c>
      <c r="E38">
        <v>3687.293898916666</v>
      </c>
      <c r="F38">
        <v>1325.4222026666666</v>
      </c>
      <c r="G38">
        <v>2575.9867261666664</v>
      </c>
      <c r="H38">
        <v>4826.1226189999998</v>
      </c>
      <c r="I38">
        <v>6021.6440478333325</v>
      </c>
      <c r="J38">
        <v>2796.2488541000002</v>
      </c>
      <c r="K38">
        <v>998.43797606666669</v>
      </c>
      <c r="L38">
        <v>1948.528869</v>
      </c>
      <c r="M38">
        <v>3665.577976</v>
      </c>
      <c r="N38">
        <v>4572.4505953333337</v>
      </c>
      <c r="O38" s="6">
        <v>8582.6434376666657</v>
      </c>
      <c r="P38" s="4">
        <v>3057.9255355</v>
      </c>
      <c r="Q38">
        <v>5968.0672618333338</v>
      </c>
      <c r="R38">
        <v>11228.227379999998</v>
      </c>
      <c r="S38">
        <v>14076.353573333334</v>
      </c>
      <c r="T38">
        <v>7463.7555206666675</v>
      </c>
      <c r="U38">
        <v>2660.0470833333334</v>
      </c>
      <c r="V38">
        <v>5190.8535713333331</v>
      </c>
      <c r="W38">
        <v>9764.2279763333336</v>
      </c>
      <c r="X38">
        <v>12239.893451666669</v>
      </c>
      <c r="Y38">
        <v>5262.9991666666665</v>
      </c>
      <c r="Z38">
        <v>1886.5621430000001</v>
      </c>
      <c r="AA38">
        <v>3670.6196428333333</v>
      </c>
      <c r="AB38">
        <v>6879.672023666667</v>
      </c>
      <c r="AC38">
        <v>8615.1428571666675</v>
      </c>
      <c r="AD38">
        <v>1644.8820237291666</v>
      </c>
      <c r="AE38">
        <v>575.88357141666665</v>
      </c>
      <c r="AF38">
        <v>1141.8583333333333</v>
      </c>
      <c r="AG38">
        <v>2156.0660711666665</v>
      </c>
      <c r="AH38">
        <v>2705.7201190000001</v>
      </c>
    </row>
    <row r="39" spans="1:34" x14ac:dyDescent="0.2">
      <c r="A39" s="4">
        <v>37</v>
      </c>
      <c r="B39">
        <v>0.26081380180180186</v>
      </c>
      <c r="C39">
        <v>8.8309693693693708E-2</v>
      </c>
      <c r="D39">
        <v>0.34912349549549554</v>
      </c>
      <c r="E39">
        <v>9767.8336312500014</v>
      </c>
      <c r="F39">
        <v>4503.2071428333329</v>
      </c>
      <c r="G39">
        <v>8312.1446428333347</v>
      </c>
      <c r="H39">
        <v>12229.698811</v>
      </c>
      <c r="I39">
        <v>14026.283928333336</v>
      </c>
      <c r="J39">
        <v>4487.4766815416669</v>
      </c>
      <c r="K39">
        <v>2039.3625595000003</v>
      </c>
      <c r="L39">
        <v>3806.9572619999999</v>
      </c>
      <c r="M39">
        <v>5630.9553571666665</v>
      </c>
      <c r="N39">
        <v>6472.6315475000001</v>
      </c>
      <c r="O39" s="6">
        <v>18859.352231666668</v>
      </c>
      <c r="P39" s="4">
        <v>8426.2839283333324</v>
      </c>
      <c r="Q39">
        <v>15592.451188333333</v>
      </c>
      <c r="R39">
        <v>23718.551785000003</v>
      </c>
      <c r="S39">
        <v>27700.122025000001</v>
      </c>
      <c r="T39">
        <v>14737.815475625001</v>
      </c>
      <c r="U39">
        <v>6591.2410713333329</v>
      </c>
      <c r="V39">
        <v>12188.770832833334</v>
      </c>
      <c r="W39">
        <v>18532.446426666666</v>
      </c>
      <c r="X39">
        <v>21638.803571666667</v>
      </c>
      <c r="Y39">
        <v>15911.943898333333</v>
      </c>
      <c r="Z39">
        <v>7152.2279759999992</v>
      </c>
      <c r="AA39">
        <v>13180.457737333332</v>
      </c>
      <c r="AB39">
        <v>19991.398213333334</v>
      </c>
      <c r="AC39">
        <v>23323.691666666666</v>
      </c>
      <c r="AD39">
        <v>4776.977723125</v>
      </c>
      <c r="AE39">
        <v>2135.6653571666666</v>
      </c>
      <c r="AF39">
        <v>3958.9086308333331</v>
      </c>
      <c r="AG39">
        <v>6008.3077380000004</v>
      </c>
      <c r="AH39">
        <v>7005.0291664999995</v>
      </c>
    </row>
    <row r="40" spans="1:34" x14ac:dyDescent="0.2">
      <c r="A40" s="4">
        <v>38</v>
      </c>
      <c r="B40">
        <v>0.22493920720720723</v>
      </c>
      <c r="C40">
        <v>7.1320288288288305E-2</v>
      </c>
      <c r="D40">
        <v>0.29625949549549552</v>
      </c>
      <c r="E40">
        <v>17837.607143541667</v>
      </c>
      <c r="F40">
        <v>6836.2726191666661</v>
      </c>
      <c r="G40">
        <v>13174.227381666666</v>
      </c>
      <c r="H40">
        <v>24028.598215000002</v>
      </c>
      <c r="I40">
        <v>27311.330358333333</v>
      </c>
      <c r="J40">
        <v>12708.840624791668</v>
      </c>
      <c r="K40">
        <v>4781.9535715000002</v>
      </c>
      <c r="L40">
        <v>9306.0565476666652</v>
      </c>
      <c r="M40">
        <v>17198.332141666669</v>
      </c>
      <c r="N40">
        <v>19549.020238333334</v>
      </c>
      <c r="O40" s="6">
        <v>32149.453273750005</v>
      </c>
      <c r="P40" s="4">
        <v>12038.396426666666</v>
      </c>
      <c r="Q40">
        <v>23481.702381666666</v>
      </c>
      <c r="R40">
        <v>43520.851191666668</v>
      </c>
      <c r="S40">
        <v>49556.863095000001</v>
      </c>
      <c r="T40">
        <v>28874.808481250002</v>
      </c>
      <c r="U40">
        <v>10823.997616666667</v>
      </c>
      <c r="V40">
        <v>21097.718451666664</v>
      </c>
      <c r="W40">
        <v>39071.845238333335</v>
      </c>
      <c r="X40">
        <v>44505.67261833333</v>
      </c>
      <c r="Y40">
        <v>25295.427678458334</v>
      </c>
      <c r="Z40">
        <v>9542.4261905000003</v>
      </c>
      <c r="AA40">
        <v>18528.482740000003</v>
      </c>
      <c r="AB40">
        <v>34186.831546666661</v>
      </c>
      <c r="AC40">
        <v>38923.970236666668</v>
      </c>
      <c r="AD40">
        <v>7900.038348125001</v>
      </c>
      <c r="AE40">
        <v>2975.5926784999997</v>
      </c>
      <c r="AF40">
        <v>5791.4767856666667</v>
      </c>
      <c r="AG40">
        <v>10677.160713333333</v>
      </c>
      <c r="AH40">
        <v>12155.923215000001</v>
      </c>
    </row>
    <row r="41" spans="1:34" x14ac:dyDescent="0.2">
      <c r="A41" s="4">
        <v>39</v>
      </c>
      <c r="B41">
        <v>0.46035621621621631</v>
      </c>
      <c r="C41">
        <v>0.12495589189189193</v>
      </c>
      <c r="D41">
        <v>0.58531210810810808</v>
      </c>
      <c r="E41">
        <v>9586.5602684166661</v>
      </c>
      <c r="F41">
        <v>3595.3732144999999</v>
      </c>
      <c r="G41">
        <v>6944.1565474999998</v>
      </c>
      <c r="H41">
        <v>12909.289286666666</v>
      </c>
      <c r="I41">
        <v>14897.422025</v>
      </c>
      <c r="J41">
        <v>8665.8260411249994</v>
      </c>
      <c r="K41">
        <v>3202.6196426666666</v>
      </c>
      <c r="L41">
        <v>6232.3630951666664</v>
      </c>
      <c r="M41">
        <v>11708.021428333333</v>
      </c>
      <c r="N41">
        <v>13520.299998333334</v>
      </c>
      <c r="O41" s="6">
        <v>13840.329909958333</v>
      </c>
      <c r="P41" s="4">
        <v>5094.5636905000001</v>
      </c>
      <c r="Q41">
        <v>9935.1244043333336</v>
      </c>
      <c r="R41">
        <v>18685.344641666667</v>
      </c>
      <c r="S41">
        <v>21646.286903333334</v>
      </c>
      <c r="T41">
        <v>15357.019046624999</v>
      </c>
      <c r="U41">
        <v>5657.8410715</v>
      </c>
      <c r="V41">
        <v>11027.908926666665</v>
      </c>
      <c r="W41">
        <v>20727.804759999999</v>
      </c>
      <c r="X41">
        <v>24014.521428333333</v>
      </c>
      <c r="Y41">
        <v>9947.7053565833339</v>
      </c>
      <c r="Z41">
        <v>3687.2101189999998</v>
      </c>
      <c r="AA41">
        <v>7160.5232140000007</v>
      </c>
      <c r="AB41">
        <v>13413.31488</v>
      </c>
      <c r="AC41">
        <v>15529.773213333334</v>
      </c>
      <c r="AD41">
        <v>4427.6877976249998</v>
      </c>
      <c r="AE41">
        <v>1630.892857</v>
      </c>
      <c r="AF41">
        <v>3186.5946428333336</v>
      </c>
      <c r="AG41">
        <v>5975.6666668333337</v>
      </c>
      <c r="AH41">
        <v>6917.597023833333</v>
      </c>
    </row>
    <row r="42" spans="1:34" x14ac:dyDescent="0.2">
      <c r="A42" s="4">
        <v>40</v>
      </c>
      <c r="B42">
        <v>0.46543920720720722</v>
      </c>
      <c r="C42">
        <v>0.1335332612612613</v>
      </c>
      <c r="D42">
        <v>0.59897246846846852</v>
      </c>
      <c r="E42">
        <v>8984.7630362083328</v>
      </c>
      <c r="F42">
        <v>3519.7813098333331</v>
      </c>
      <c r="G42">
        <v>6827.4666666666662</v>
      </c>
      <c r="H42">
        <v>12013.932141666666</v>
      </c>
      <c r="I42">
        <v>13577.872026666666</v>
      </c>
      <c r="J42">
        <v>2556.5284970916668</v>
      </c>
      <c r="K42">
        <v>991.84511903333339</v>
      </c>
      <c r="L42">
        <v>1936.8083333333336</v>
      </c>
      <c r="M42">
        <v>3426.7736311666667</v>
      </c>
      <c r="N42">
        <v>3870.6869048333338</v>
      </c>
      <c r="O42" s="6">
        <v>6958.5126038333328</v>
      </c>
      <c r="P42" s="4">
        <v>2694.405178333333</v>
      </c>
      <c r="Q42">
        <v>5257.520833333333</v>
      </c>
      <c r="R42">
        <v>9330.7970236666661</v>
      </c>
      <c r="S42">
        <v>10551.327380000001</v>
      </c>
      <c r="T42">
        <v>6548.1618601666669</v>
      </c>
      <c r="U42">
        <v>2535.4022023333332</v>
      </c>
      <c r="V42">
        <v>4949.0321428333327</v>
      </c>
      <c r="W42">
        <v>8781.4285715000005</v>
      </c>
      <c r="X42">
        <v>9926.7845240000006</v>
      </c>
      <c r="Y42">
        <v>7312.7986904999998</v>
      </c>
      <c r="Z42">
        <v>2848.8036905000004</v>
      </c>
      <c r="AA42">
        <v>5539.4059523333335</v>
      </c>
      <c r="AB42">
        <v>9796.0232141666675</v>
      </c>
      <c r="AC42">
        <v>11066.961904999998</v>
      </c>
      <c r="AD42">
        <v>3568.088616125</v>
      </c>
      <c r="AE42">
        <v>1376.7580953333334</v>
      </c>
      <c r="AF42">
        <v>2695.8112501666669</v>
      </c>
      <c r="AG42">
        <v>4784.847023833333</v>
      </c>
      <c r="AH42">
        <v>5414.9380951666672</v>
      </c>
    </row>
    <row r="43" spans="1:34" x14ac:dyDescent="0.2">
      <c r="A43" s="4">
        <v>41</v>
      </c>
      <c r="B43">
        <v>0.42808911711711717</v>
      </c>
      <c r="C43">
        <v>0.16043581981981989</v>
      </c>
      <c r="D43">
        <v>0.58852493693693708</v>
      </c>
      <c r="E43">
        <v>7113.5025738333334</v>
      </c>
      <c r="F43">
        <v>2788.8174404999995</v>
      </c>
      <c r="G43">
        <v>5395.6279761666656</v>
      </c>
      <c r="H43">
        <v>9542.8928569999989</v>
      </c>
      <c r="I43">
        <v>10726.672021666667</v>
      </c>
      <c r="J43">
        <v>5979.6395237916668</v>
      </c>
      <c r="K43">
        <v>2318.4563094999999</v>
      </c>
      <c r="L43">
        <v>4512.382738166667</v>
      </c>
      <c r="M43">
        <v>8044.6410713333325</v>
      </c>
      <c r="N43">
        <v>9043.0779761666672</v>
      </c>
      <c r="O43" s="6">
        <v>14455.873958791666</v>
      </c>
      <c r="P43" s="4">
        <v>5572.2208334999996</v>
      </c>
      <c r="Q43">
        <v>10872.625001666667</v>
      </c>
      <c r="R43">
        <v>19477.040476666665</v>
      </c>
      <c r="S43">
        <v>21901.609523333333</v>
      </c>
      <c r="T43">
        <v>11973.371875249999</v>
      </c>
      <c r="U43">
        <v>4620.4761905000005</v>
      </c>
      <c r="V43">
        <v>9008.8928571666675</v>
      </c>
      <c r="W43">
        <v>16128.582143333333</v>
      </c>
      <c r="X43">
        <v>18135.53631</v>
      </c>
      <c r="Y43">
        <v>10950.237648958333</v>
      </c>
      <c r="Z43">
        <v>4250.6904761666665</v>
      </c>
      <c r="AA43">
        <v>8257.8571429999993</v>
      </c>
      <c r="AB43">
        <v>14735.804763333334</v>
      </c>
      <c r="AC43">
        <v>16556.598213333335</v>
      </c>
      <c r="AD43">
        <v>2867.9063095416668</v>
      </c>
      <c r="AE43">
        <v>1102.2224404999999</v>
      </c>
      <c r="AF43">
        <v>2160.1462500000002</v>
      </c>
      <c r="AG43">
        <v>3863.3166664999994</v>
      </c>
      <c r="AH43">
        <v>4345.939881166667</v>
      </c>
    </row>
    <row r="44" spans="1:34" x14ac:dyDescent="0.2">
      <c r="A44" s="4">
        <v>42</v>
      </c>
      <c r="B44">
        <v>0.34375502702702709</v>
      </c>
      <c r="C44">
        <v>0.1317954594594595</v>
      </c>
      <c r="D44">
        <v>0.47555048648648651</v>
      </c>
      <c r="E44">
        <v>13392.195684041666</v>
      </c>
      <c r="F44">
        <v>5481.4946428333324</v>
      </c>
      <c r="G44">
        <v>10585.764881666668</v>
      </c>
      <c r="H44">
        <v>17697.249403333331</v>
      </c>
      <c r="I44">
        <v>19804.273808333332</v>
      </c>
      <c r="J44">
        <v>7229.3350300833345</v>
      </c>
      <c r="K44">
        <v>2923.5258333333331</v>
      </c>
      <c r="L44">
        <v>5693.2202381666675</v>
      </c>
      <c r="M44">
        <v>9580.0226188333345</v>
      </c>
      <c r="N44">
        <v>10720.57143</v>
      </c>
      <c r="O44" s="6">
        <v>14788.715475958332</v>
      </c>
      <c r="P44" s="4">
        <v>5948.9351188333339</v>
      </c>
      <c r="Q44">
        <v>11611.540475</v>
      </c>
      <c r="R44">
        <v>19622.844641666667</v>
      </c>
      <c r="S44">
        <v>21971.541668333331</v>
      </c>
      <c r="T44">
        <v>13848.501042708333</v>
      </c>
      <c r="U44">
        <v>5576.2767858333345</v>
      </c>
      <c r="V44">
        <v>10875.692858333334</v>
      </c>
      <c r="W44">
        <v>18371.04107333333</v>
      </c>
      <c r="X44">
        <v>20570.993453333333</v>
      </c>
      <c r="Y44">
        <v>12921.82619075</v>
      </c>
      <c r="Z44">
        <v>5233.6696429999993</v>
      </c>
      <c r="AA44">
        <v>10167.528571666668</v>
      </c>
      <c r="AB44">
        <v>17123.041666666668</v>
      </c>
      <c r="AC44">
        <v>19163.064881666665</v>
      </c>
      <c r="AD44">
        <v>4726.4129910833335</v>
      </c>
      <c r="AE44">
        <v>1904.2626786666667</v>
      </c>
      <c r="AF44">
        <v>3720.5113095000002</v>
      </c>
      <c r="AG44">
        <v>6265.9398810000012</v>
      </c>
      <c r="AH44">
        <v>7014.9380951666672</v>
      </c>
    </row>
    <row r="45" spans="1:34" x14ac:dyDescent="0.2">
      <c r="A45" s="4">
        <v>43</v>
      </c>
      <c r="B45">
        <v>0.1985565765765766</v>
      </c>
      <c r="C45">
        <v>5.5342630630630649E-2</v>
      </c>
      <c r="D45">
        <v>0.25389920720720727</v>
      </c>
      <c r="E45">
        <v>15663.614434083334</v>
      </c>
      <c r="F45">
        <v>5697.9952379999995</v>
      </c>
      <c r="G45">
        <v>11009.223808333334</v>
      </c>
      <c r="H45">
        <v>20530.101190000001</v>
      </c>
      <c r="I45">
        <v>25417.137500000001</v>
      </c>
      <c r="J45">
        <v>9184.64004475</v>
      </c>
      <c r="K45">
        <v>3291.9881549999996</v>
      </c>
      <c r="L45">
        <v>6413.2976189999999</v>
      </c>
      <c r="M45">
        <v>12063.29881</v>
      </c>
      <c r="N45">
        <v>14969.975594999998</v>
      </c>
      <c r="O45" s="6">
        <v>24016.758036083338</v>
      </c>
      <c r="P45" s="4">
        <v>8580.6648810000006</v>
      </c>
      <c r="Q45">
        <v>16742.391666666666</v>
      </c>
      <c r="R45">
        <v>31501.582738333334</v>
      </c>
      <c r="S45">
        <v>39242.39285833334</v>
      </c>
      <c r="T45">
        <v>22611.836755791668</v>
      </c>
      <c r="U45">
        <v>8088.1291664999999</v>
      </c>
      <c r="V45">
        <v>15766.710119999998</v>
      </c>
      <c r="W45">
        <v>29656.281546666669</v>
      </c>
      <c r="X45">
        <v>36936.226190000001</v>
      </c>
      <c r="Y45">
        <v>18169.123214499999</v>
      </c>
      <c r="Z45">
        <v>6543.1238096666666</v>
      </c>
      <c r="AA45">
        <v>12709.410118333333</v>
      </c>
      <c r="AB45">
        <v>23808.368453333333</v>
      </c>
      <c r="AC45">
        <v>29615.590476666664</v>
      </c>
      <c r="AD45">
        <v>8707.9077092499992</v>
      </c>
      <c r="AE45">
        <v>3137.0498810000004</v>
      </c>
      <c r="AF45">
        <v>6100.4023809999999</v>
      </c>
      <c r="AG45">
        <v>11408.673811666667</v>
      </c>
      <c r="AH45">
        <v>14185.504763333331</v>
      </c>
    </row>
    <row r="46" spans="1:34" x14ac:dyDescent="0.2">
      <c r="A46" s="4">
        <v>44</v>
      </c>
      <c r="B46">
        <v>0.23828864864864868</v>
      </c>
      <c r="C46">
        <v>6.4378378378378412E-2</v>
      </c>
      <c r="D46">
        <v>0.30266702702702708</v>
      </c>
      <c r="E46">
        <v>11428.280654666665</v>
      </c>
      <c r="F46">
        <v>3926.3613095000001</v>
      </c>
      <c r="G46">
        <v>7571.639285833332</v>
      </c>
      <c r="H46">
        <v>14059.310119999996</v>
      </c>
      <c r="I46">
        <v>20155.811903333331</v>
      </c>
      <c r="J46">
        <v>13300.906993333334</v>
      </c>
      <c r="K46">
        <v>4480.8839286666671</v>
      </c>
      <c r="L46">
        <v>8709.0452380000006</v>
      </c>
      <c r="M46">
        <v>16372.038093333334</v>
      </c>
      <c r="N46">
        <v>23641.660713333331</v>
      </c>
      <c r="O46" s="6">
        <v>25393.976487333333</v>
      </c>
      <c r="P46" s="4">
        <v>8524.5857143333324</v>
      </c>
      <c r="Q46">
        <v>16622.976190000001</v>
      </c>
      <c r="R46">
        <v>31239.004761666671</v>
      </c>
      <c r="S46">
        <v>45189.339283333335</v>
      </c>
      <c r="T46">
        <v>25592.256249208334</v>
      </c>
      <c r="U46">
        <v>8599.3458335000014</v>
      </c>
      <c r="V46">
        <v>16754.104165000001</v>
      </c>
      <c r="W46">
        <v>31480.574998333333</v>
      </c>
      <c r="X46">
        <v>45535</v>
      </c>
      <c r="Y46">
        <v>15465.336903958334</v>
      </c>
      <c r="Z46">
        <v>5233.0773808333333</v>
      </c>
      <c r="AA46">
        <v>10160.417856666665</v>
      </c>
      <c r="AB46">
        <v>19016.713093333336</v>
      </c>
      <c r="AC46">
        <v>27451.139285000001</v>
      </c>
      <c r="AD46">
        <v>5837.6701643333327</v>
      </c>
      <c r="AE46">
        <v>1963.7163691666665</v>
      </c>
      <c r="AF46">
        <v>3836.5035714999999</v>
      </c>
      <c r="AG46">
        <v>7182.2249999999995</v>
      </c>
      <c r="AH46">
        <v>10368.235716666668</v>
      </c>
    </row>
    <row r="47" spans="1:34" x14ac:dyDescent="0.2">
      <c r="A47" s="4">
        <v>45</v>
      </c>
      <c r="B47">
        <v>0.51401196396396398</v>
      </c>
      <c r="C47">
        <v>0.17003358558558562</v>
      </c>
      <c r="D47">
        <v>0.68404554954954955</v>
      </c>
      <c r="E47">
        <v>6800.6781551666663</v>
      </c>
      <c r="F47">
        <v>2313.2507143333332</v>
      </c>
      <c r="G47">
        <v>4489.2624999999998</v>
      </c>
      <c r="H47">
        <v>8389.936904666667</v>
      </c>
      <c r="I47">
        <v>12010.262501666666</v>
      </c>
      <c r="J47">
        <v>2856.1330506333334</v>
      </c>
      <c r="K47">
        <v>961.07886903333349</v>
      </c>
      <c r="L47">
        <v>1875.2759525000001</v>
      </c>
      <c r="M47">
        <v>3524.932738</v>
      </c>
      <c r="N47">
        <v>5063.2446430000009</v>
      </c>
      <c r="O47" s="6">
        <v>8350.9083037916662</v>
      </c>
      <c r="P47" s="4">
        <v>2805.2427383333329</v>
      </c>
      <c r="Q47">
        <v>5475.2380951666664</v>
      </c>
      <c r="R47">
        <v>10296.666071666667</v>
      </c>
      <c r="S47">
        <v>14826.48631</v>
      </c>
      <c r="T47">
        <v>6482.1055955833326</v>
      </c>
      <c r="U47">
        <v>2178.699761833333</v>
      </c>
      <c r="V47">
        <v>4251.1357144999993</v>
      </c>
      <c r="W47">
        <v>7993.3523810000006</v>
      </c>
      <c r="X47">
        <v>11505.234524999998</v>
      </c>
      <c r="Y47">
        <v>7035.5023810000002</v>
      </c>
      <c r="Z47">
        <v>2381.3107139999997</v>
      </c>
      <c r="AA47">
        <v>4631.0833334999998</v>
      </c>
      <c r="AB47">
        <v>8672.0244048333352</v>
      </c>
      <c r="AC47">
        <v>12457.591071666668</v>
      </c>
      <c r="AD47">
        <v>3827.6148512083332</v>
      </c>
      <c r="AE47">
        <v>1282.9146428333331</v>
      </c>
      <c r="AF47">
        <v>2513.3703571666665</v>
      </c>
      <c r="AG47">
        <v>4723.6440474999999</v>
      </c>
      <c r="AH47">
        <v>6790.5303573333331</v>
      </c>
    </row>
    <row r="48" spans="1:34" x14ac:dyDescent="0.2">
      <c r="A48" s="4">
        <v>46</v>
      </c>
      <c r="B48">
        <v>0.52422439639639651</v>
      </c>
      <c r="C48">
        <v>0.17112136936936945</v>
      </c>
      <c r="D48">
        <v>0.69534576576576579</v>
      </c>
      <c r="E48">
        <v>15099.795683958335</v>
      </c>
      <c r="F48">
        <v>5151.2392854999998</v>
      </c>
      <c r="G48">
        <v>9959.7482136666658</v>
      </c>
      <c r="H48">
        <v>18595.542261666666</v>
      </c>
      <c r="I48">
        <v>26692.652975000005</v>
      </c>
      <c r="J48">
        <v>3374.0315029166663</v>
      </c>
      <c r="K48">
        <v>1133.9559523333335</v>
      </c>
      <c r="L48">
        <v>2211.5069639999997</v>
      </c>
      <c r="M48">
        <v>4157.1053571666662</v>
      </c>
      <c r="N48">
        <v>5993.5577381666662</v>
      </c>
      <c r="O48" s="6">
        <v>7827.7288099166672</v>
      </c>
      <c r="P48" s="4">
        <v>2627.1110715</v>
      </c>
      <c r="Q48">
        <v>5126.8904761666672</v>
      </c>
      <c r="R48">
        <v>9632.3011903333336</v>
      </c>
      <c r="S48">
        <v>13924.612501666668</v>
      </c>
      <c r="T48">
        <v>7804.3752384999989</v>
      </c>
      <c r="U48">
        <v>2620.4134526666671</v>
      </c>
      <c r="V48">
        <v>5111.5874999999996</v>
      </c>
      <c r="W48">
        <v>9605.119643</v>
      </c>
      <c r="X48">
        <v>13880.38035833333</v>
      </c>
      <c r="Y48">
        <v>11899.888541624998</v>
      </c>
      <c r="Z48">
        <v>4030.8672621666665</v>
      </c>
      <c r="AA48">
        <v>7822.3607143333329</v>
      </c>
      <c r="AB48">
        <v>14641.596428333332</v>
      </c>
      <c r="AC48">
        <v>21104.729761666666</v>
      </c>
      <c r="AD48">
        <v>7440.2933783749995</v>
      </c>
      <c r="AE48">
        <v>2511.6217261666666</v>
      </c>
      <c r="AF48">
        <v>4889.7642856666662</v>
      </c>
      <c r="AG48">
        <v>9154.6833333333343</v>
      </c>
      <c r="AH48">
        <v>13205.104168333333</v>
      </c>
    </row>
    <row r="49" spans="1:34" x14ac:dyDescent="0.2">
      <c r="A49" s="4">
        <v>47</v>
      </c>
      <c r="B49">
        <v>0.29963203603603605</v>
      </c>
      <c r="C49">
        <v>0.1164842522522523</v>
      </c>
      <c r="D49">
        <v>0.41611628828828839</v>
      </c>
      <c r="E49">
        <v>10015.340758916667</v>
      </c>
      <c r="F49">
        <v>3412.6320834999992</v>
      </c>
      <c r="G49">
        <v>6583.0767854999986</v>
      </c>
      <c r="H49">
        <v>12240.707738333333</v>
      </c>
      <c r="I49">
        <v>17824.946428333333</v>
      </c>
      <c r="J49">
        <v>7907.4744197083328</v>
      </c>
      <c r="K49">
        <v>2645.8970833333333</v>
      </c>
      <c r="L49">
        <v>5145.2892858333335</v>
      </c>
      <c r="M49">
        <v>9662.0654763333314</v>
      </c>
      <c r="N49">
        <v>14176.64583333333</v>
      </c>
      <c r="O49" s="6">
        <v>19396.385565666667</v>
      </c>
      <c r="P49" s="4">
        <v>6466.8357143333333</v>
      </c>
      <c r="Q49">
        <v>12601.820238333334</v>
      </c>
      <c r="R49">
        <v>23696.779166666671</v>
      </c>
      <c r="S49">
        <v>34820.107143333327</v>
      </c>
      <c r="T49">
        <v>17315.149255708337</v>
      </c>
      <c r="U49">
        <v>5779.0398811666673</v>
      </c>
      <c r="V49">
        <v>11257.095236666666</v>
      </c>
      <c r="W49">
        <v>21153.434523333333</v>
      </c>
      <c r="X49">
        <v>31071.02738166667</v>
      </c>
      <c r="Y49">
        <v>13250.374405083334</v>
      </c>
      <c r="Z49">
        <v>4455.1071430000002</v>
      </c>
      <c r="AA49">
        <v>8647.7309523333333</v>
      </c>
      <c r="AB49">
        <v>16184.5</v>
      </c>
      <c r="AC49">
        <v>23714.159524999999</v>
      </c>
      <c r="AD49">
        <v>4669.4365773749996</v>
      </c>
      <c r="AE49">
        <v>1560.3647618333334</v>
      </c>
      <c r="AF49">
        <v>3045.5380951666671</v>
      </c>
      <c r="AG49">
        <v>5708.708333333333</v>
      </c>
      <c r="AH49">
        <v>8363.1351191666672</v>
      </c>
    </row>
    <row r="50" spans="1:34" x14ac:dyDescent="0.2">
      <c r="A50" s="4">
        <v>48</v>
      </c>
      <c r="B50">
        <v>0.40996713513513522</v>
      </c>
      <c r="C50">
        <v>0.14435545945945949</v>
      </c>
      <c r="D50">
        <v>0.55432259459459465</v>
      </c>
      <c r="E50">
        <v>18458.302381583333</v>
      </c>
      <c r="F50">
        <v>6255.7571429999998</v>
      </c>
      <c r="G50">
        <v>12081.451191666667</v>
      </c>
      <c r="H50">
        <v>22522.637500000001</v>
      </c>
      <c r="I50">
        <v>32973.363691666666</v>
      </c>
      <c r="J50">
        <v>5567.0420386666665</v>
      </c>
      <c r="K50">
        <v>1859.8927974999999</v>
      </c>
      <c r="L50">
        <v>3617.9634523333334</v>
      </c>
      <c r="M50">
        <v>6794.9446429999998</v>
      </c>
      <c r="N50">
        <v>9995.3672618333349</v>
      </c>
      <c r="O50" s="6">
        <v>13543.444048083333</v>
      </c>
      <c r="P50" s="4">
        <v>4506.7297618333332</v>
      </c>
      <c r="Q50">
        <v>8785.8464288333325</v>
      </c>
      <c r="R50">
        <v>16518.736309999997</v>
      </c>
      <c r="S50">
        <v>24362.463691666664</v>
      </c>
      <c r="T50">
        <v>12803.810267916666</v>
      </c>
      <c r="U50">
        <v>4265.4952380000004</v>
      </c>
      <c r="V50">
        <v>8310.9964286666673</v>
      </c>
      <c r="W50">
        <v>15613.345238333333</v>
      </c>
      <c r="X50">
        <v>23025.404166666664</v>
      </c>
      <c r="Y50">
        <v>17264.948065833334</v>
      </c>
      <c r="Z50">
        <v>5800.1125000000002</v>
      </c>
      <c r="AA50">
        <v>11253.604763333335</v>
      </c>
      <c r="AB50">
        <v>21050.811904999999</v>
      </c>
      <c r="AC50">
        <v>30955.263094999998</v>
      </c>
      <c r="AD50">
        <v>6589.2912051666672</v>
      </c>
      <c r="AE50">
        <v>2205.6106548333332</v>
      </c>
      <c r="AF50">
        <v>4295.2285715000007</v>
      </c>
      <c r="AG50">
        <v>8036.1404759999996</v>
      </c>
      <c r="AH50">
        <v>11820.185118333335</v>
      </c>
    </row>
    <row r="51" spans="1:34" x14ac:dyDescent="0.2">
      <c r="A51" s="6">
        <v>49</v>
      </c>
      <c r="B51">
        <v>0.24842522522522525</v>
      </c>
      <c r="C51">
        <v>7.7751927927927941E-2</v>
      </c>
      <c r="D51">
        <v>0.32617715315315321</v>
      </c>
      <c r="E51">
        <v>6140.1689284999993</v>
      </c>
      <c r="F51">
        <v>2270.6846426666671</v>
      </c>
      <c r="G51">
        <v>4403.3964286666669</v>
      </c>
      <c r="H51">
        <v>8214.5351188333334</v>
      </c>
      <c r="I51">
        <v>9672.0595238333317</v>
      </c>
      <c r="J51">
        <v>10888.870684708334</v>
      </c>
      <c r="K51">
        <v>3976.1714284999998</v>
      </c>
      <c r="L51">
        <v>7750.8964286666669</v>
      </c>
      <c r="M51">
        <v>14611.0375</v>
      </c>
      <c r="N51">
        <v>17217.377381666669</v>
      </c>
      <c r="O51" s="6">
        <v>25170.984077458335</v>
      </c>
      <c r="P51">
        <v>9168.4994048333338</v>
      </c>
      <c r="Q51">
        <v>17902.225596666667</v>
      </c>
      <c r="R51">
        <v>33723.61011833333</v>
      </c>
      <c r="S51">
        <v>39889.601190000001</v>
      </c>
      <c r="T51">
        <v>24426.365623999998</v>
      </c>
      <c r="U51">
        <v>8910.6696426666676</v>
      </c>
      <c r="V51">
        <v>17383.646428333333</v>
      </c>
      <c r="W51">
        <v>32716.110713333332</v>
      </c>
      <c r="X51">
        <v>38695.035711666664</v>
      </c>
      <c r="Y51">
        <v>10833.364583916667</v>
      </c>
      <c r="Z51">
        <v>3976.3571429999997</v>
      </c>
      <c r="AA51">
        <v>7729.3357143333333</v>
      </c>
      <c r="AB51">
        <v>14498.799406666665</v>
      </c>
      <c r="AC51">
        <v>17128.966071666666</v>
      </c>
      <c r="AD51">
        <v>3643.4254613333333</v>
      </c>
      <c r="AE51">
        <v>1326.0476189999999</v>
      </c>
      <c r="AF51">
        <v>2599.636369166667</v>
      </c>
      <c r="AG51">
        <v>4880.4386906666668</v>
      </c>
      <c r="AH51">
        <v>5767.5791664999997</v>
      </c>
    </row>
    <row r="52" spans="1:34" x14ac:dyDescent="0.2">
      <c r="A52" s="6">
        <v>50</v>
      </c>
      <c r="B52">
        <v>0.25276522522522532</v>
      </c>
      <c r="C52">
        <v>8.7765117117117139E-2</v>
      </c>
      <c r="D52">
        <v>0.34053034234234236</v>
      </c>
      <c r="E52">
        <v>8872.843347916667</v>
      </c>
      <c r="F52">
        <v>3180.7198213333336</v>
      </c>
      <c r="G52">
        <v>4403.3964286666669</v>
      </c>
      <c r="H52">
        <v>11475.250595</v>
      </c>
      <c r="I52">
        <v>16432.006546666667</v>
      </c>
      <c r="J52">
        <v>9067.9845683333333</v>
      </c>
      <c r="K52">
        <v>2864.9233929999996</v>
      </c>
      <c r="L52">
        <v>7750.8964286666669</v>
      </c>
      <c r="M52">
        <v>10512.532736666666</v>
      </c>
      <c r="N52">
        <v>15143.585714999999</v>
      </c>
      <c r="O52" s="6">
        <v>22049.064286416666</v>
      </c>
      <c r="P52">
        <v>7049.3934523333328</v>
      </c>
      <c r="Q52">
        <v>17902.225596666667</v>
      </c>
      <c r="R52">
        <v>25887.798810000004</v>
      </c>
      <c r="S52">
        <v>37356.839286666662</v>
      </c>
      <c r="T52">
        <v>21325.897172708334</v>
      </c>
      <c r="U52">
        <v>6821.5773808333333</v>
      </c>
      <c r="V52">
        <v>17383.646428333333</v>
      </c>
      <c r="W52">
        <v>25015.126786666664</v>
      </c>
      <c r="X52">
        <v>36083.238095000001</v>
      </c>
      <c r="Y52">
        <v>15279.583928624997</v>
      </c>
      <c r="Z52">
        <v>5409.6458334999998</v>
      </c>
      <c r="AA52">
        <v>7729.3357143333333</v>
      </c>
      <c r="AB52">
        <v>19671.440474999999</v>
      </c>
      <c r="AC52">
        <v>28307.913691666665</v>
      </c>
      <c r="AD52">
        <v>5133.1162946250006</v>
      </c>
      <c r="AE52">
        <v>1815.0823808333332</v>
      </c>
      <c r="AF52">
        <v>2599.636369166667</v>
      </c>
      <c r="AG52">
        <v>6610.4214285000007</v>
      </c>
      <c r="AH52">
        <v>9507.3250000000007</v>
      </c>
    </row>
    <row r="53" spans="1:34" x14ac:dyDescent="0.2">
      <c r="A53" s="6">
        <v>51</v>
      </c>
      <c r="B53">
        <v>0.45229985585585586</v>
      </c>
      <c r="C53">
        <v>0.13516504504504509</v>
      </c>
      <c r="D53">
        <v>0.58746490090090098</v>
      </c>
      <c r="E53">
        <v>20170.122618666668</v>
      </c>
      <c r="F53">
        <v>7071.1196429999991</v>
      </c>
      <c r="G53">
        <v>13667.408331666671</v>
      </c>
      <c r="H53">
        <v>25509.606546666666</v>
      </c>
      <c r="I53">
        <v>34432.355953333332</v>
      </c>
      <c r="J53">
        <v>5800.7190478749999</v>
      </c>
      <c r="K53">
        <v>1999.8059524999999</v>
      </c>
      <c r="L53">
        <v>3900.7202381666666</v>
      </c>
      <c r="M53">
        <v>7347.2720240000008</v>
      </c>
      <c r="N53">
        <v>9955.0779768333323</v>
      </c>
      <c r="O53" s="6">
        <v>15042.553274208331</v>
      </c>
      <c r="P53">
        <v>5177.0321428333336</v>
      </c>
      <c r="Q53">
        <v>10104.679760666666</v>
      </c>
      <c r="R53">
        <v>19029.072024999998</v>
      </c>
      <c r="S53">
        <v>25859.429168333332</v>
      </c>
      <c r="T53">
        <v>14108.272916624999</v>
      </c>
      <c r="U53">
        <v>4861.7226190000001</v>
      </c>
      <c r="V53">
        <v>9482.1976191666672</v>
      </c>
      <c r="W53">
        <v>17846.038691666665</v>
      </c>
      <c r="X53">
        <v>24243.13273666667</v>
      </c>
      <c r="Y53">
        <v>20950.529315708336</v>
      </c>
      <c r="Z53">
        <v>7285.544047833333</v>
      </c>
      <c r="AA53">
        <v>14146.847023333336</v>
      </c>
      <c r="AB53">
        <v>26484.750595000001</v>
      </c>
      <c r="AC53">
        <v>35884.975596666663</v>
      </c>
      <c r="AD53">
        <v>5772.2419790416661</v>
      </c>
      <c r="AE53">
        <v>1990.5286308333334</v>
      </c>
      <c r="AF53">
        <v>3894.2089284999997</v>
      </c>
      <c r="AG53">
        <v>7302.297023666667</v>
      </c>
      <c r="AH53">
        <v>9901.9333331666658</v>
      </c>
    </row>
    <row r="54" spans="1:34" x14ac:dyDescent="0.2">
      <c r="A54" s="6">
        <v>52</v>
      </c>
      <c r="B54">
        <v>0.52644951351351366</v>
      </c>
      <c r="C54">
        <v>0.17954205405405413</v>
      </c>
      <c r="D54">
        <v>0.70599156756756754</v>
      </c>
      <c r="E54">
        <v>7831.0729020416657</v>
      </c>
      <c r="F54">
        <v>2901.8380358333329</v>
      </c>
      <c r="G54">
        <v>5626.0720240000001</v>
      </c>
      <c r="H54">
        <v>10036.074404999999</v>
      </c>
      <c r="I54">
        <v>12760.307143333333</v>
      </c>
      <c r="J54">
        <v>7717.3828276250006</v>
      </c>
      <c r="K54">
        <v>2841.4825000000001</v>
      </c>
      <c r="L54">
        <v>5526.9363095000008</v>
      </c>
      <c r="M54">
        <v>9905.9982143333327</v>
      </c>
      <c r="N54">
        <v>12595.114286666669</v>
      </c>
      <c r="O54" s="6">
        <v>15607.626190166666</v>
      </c>
      <c r="P54">
        <v>5713.4059523333344</v>
      </c>
      <c r="Q54">
        <v>11146.419643333333</v>
      </c>
      <c r="R54">
        <v>20529.995238333329</v>
      </c>
      <c r="S54">
        <v>25040.683926666668</v>
      </c>
      <c r="T54">
        <v>16131.454464958333</v>
      </c>
      <c r="U54">
        <v>5910.5785714999993</v>
      </c>
      <c r="V54">
        <v>11527.061906666668</v>
      </c>
      <c r="W54">
        <v>21214.32143</v>
      </c>
      <c r="X54">
        <v>25873.855951666668</v>
      </c>
      <c r="Y54">
        <v>9927.1154764999992</v>
      </c>
      <c r="Z54">
        <v>3657.5845238333332</v>
      </c>
      <c r="AA54">
        <v>7110.1595238333348</v>
      </c>
      <c r="AB54">
        <v>13046.549404999998</v>
      </c>
      <c r="AC54">
        <v>15894.168453333332</v>
      </c>
      <c r="AD54">
        <v>3284.6639881666665</v>
      </c>
      <c r="AE54">
        <v>1196.6486903333332</v>
      </c>
      <c r="AF54">
        <v>2347.2501191666665</v>
      </c>
      <c r="AG54">
        <v>4321.4589286666669</v>
      </c>
      <c r="AH54">
        <v>5273.2982144999996</v>
      </c>
    </row>
    <row r="55" spans="1:34" x14ac:dyDescent="0.2">
      <c r="A55" s="6">
        <v>53</v>
      </c>
      <c r="B55">
        <v>0.38730990990990999</v>
      </c>
      <c r="C55">
        <v>0.15486774774774781</v>
      </c>
      <c r="D55">
        <v>0.54217765765765769</v>
      </c>
      <c r="E55">
        <v>12688.569345125001</v>
      </c>
      <c r="F55">
        <v>4547.9732140000006</v>
      </c>
      <c r="G55">
        <v>8789.1785715000005</v>
      </c>
      <c r="H55">
        <v>16404.118451666669</v>
      </c>
      <c r="I55">
        <v>21013.007143333332</v>
      </c>
      <c r="J55">
        <v>4191.3519344166671</v>
      </c>
      <c r="K55">
        <v>1480.4424405000002</v>
      </c>
      <c r="L55">
        <v>2883.2367260000005</v>
      </c>
      <c r="M55">
        <v>5428.777976166667</v>
      </c>
      <c r="N55">
        <v>6972.9505950000012</v>
      </c>
      <c r="O55" s="6">
        <v>11049.602083083333</v>
      </c>
      <c r="P55">
        <v>3889.8666666666668</v>
      </c>
      <c r="Q55">
        <v>7586.4267856666675</v>
      </c>
      <c r="R55">
        <v>14292.751786666666</v>
      </c>
      <c r="S55">
        <v>18429.363093333337</v>
      </c>
      <c r="T55">
        <v>10254.335565333335</v>
      </c>
      <c r="U55">
        <v>3612.9773808333334</v>
      </c>
      <c r="V55">
        <v>7044.4428571666676</v>
      </c>
      <c r="W55">
        <v>13262.9</v>
      </c>
      <c r="X55">
        <v>17097.022023333335</v>
      </c>
      <c r="Y55">
        <v>13197.048511500001</v>
      </c>
      <c r="Z55">
        <v>4684.4101191666668</v>
      </c>
      <c r="AA55">
        <v>9097.4500001666675</v>
      </c>
      <c r="AB55">
        <v>17051.939285000004</v>
      </c>
      <c r="AC55">
        <v>21954.394641666669</v>
      </c>
      <c r="AD55">
        <v>5075.7027084166666</v>
      </c>
      <c r="AE55">
        <v>1794.6817263333332</v>
      </c>
      <c r="AF55">
        <v>3501.3487501666664</v>
      </c>
      <c r="AG55">
        <v>6561.4589286666669</v>
      </c>
      <c r="AH55">
        <v>8445.3214284999995</v>
      </c>
    </row>
    <row r="56" spans="1:34" x14ac:dyDescent="0.2">
      <c r="A56" s="6">
        <v>54</v>
      </c>
      <c r="B56">
        <v>0.45869365765765774</v>
      </c>
      <c r="C56">
        <v>0.17564965765765775</v>
      </c>
      <c r="D56">
        <v>0.63434331531531529</v>
      </c>
      <c r="E56">
        <v>7109.6504758749998</v>
      </c>
      <c r="F56">
        <v>4533.2969045</v>
      </c>
      <c r="G56">
        <v>6666.7420238333334</v>
      </c>
      <c r="H56">
        <v>7758.0504755000002</v>
      </c>
      <c r="I56">
        <v>9480.5124996666655</v>
      </c>
      <c r="J56">
        <v>1919.5939286541666</v>
      </c>
      <c r="K56">
        <v>1216.7316670166667</v>
      </c>
      <c r="L56">
        <v>1800.557857</v>
      </c>
      <c r="M56">
        <v>2096.4998809333333</v>
      </c>
      <c r="N56">
        <v>2564.5863096666667</v>
      </c>
      <c r="O56" s="6">
        <v>4523.3878720833336</v>
      </c>
      <c r="P56">
        <v>2825.6948214999998</v>
      </c>
      <c r="Q56">
        <v>4283.0748215000003</v>
      </c>
      <c r="R56">
        <v>4732.3627976666667</v>
      </c>
      <c r="S56">
        <v>6252.4190476666672</v>
      </c>
      <c r="T56">
        <v>4299.6723214166668</v>
      </c>
      <c r="U56">
        <v>2685.8951783333328</v>
      </c>
      <c r="V56">
        <v>4071.3484523333332</v>
      </c>
      <c r="W56">
        <v>4498.7016073333334</v>
      </c>
      <c r="X56">
        <v>5942.744047666667</v>
      </c>
      <c r="Y56">
        <v>5463.4168898333328</v>
      </c>
      <c r="Z56">
        <v>3422.3566664999998</v>
      </c>
      <c r="AA56">
        <v>5173.8260714999997</v>
      </c>
      <c r="AB56">
        <v>5715.3830354999991</v>
      </c>
      <c r="AC56">
        <v>7542.1017858333335</v>
      </c>
      <c r="AD56">
        <v>3860.1099552916667</v>
      </c>
      <c r="AE56">
        <v>2414.2810119999999</v>
      </c>
      <c r="AF56">
        <v>3654.6459523333338</v>
      </c>
      <c r="AG56">
        <v>4038.1789285</v>
      </c>
      <c r="AH56">
        <v>5333.3339283333335</v>
      </c>
    </row>
    <row r="57" spans="1:34" x14ac:dyDescent="0.2">
      <c r="A57" s="6">
        <v>55</v>
      </c>
      <c r="B57">
        <v>0.22104544144144148</v>
      </c>
      <c r="C57">
        <v>7.0199711711711729E-2</v>
      </c>
      <c r="D57">
        <v>0.29124515315315319</v>
      </c>
      <c r="E57">
        <v>11360.211308916667</v>
      </c>
      <c r="F57">
        <v>4734.3839284999995</v>
      </c>
      <c r="G57">
        <v>9142.9178571666653</v>
      </c>
      <c r="H57">
        <v>14953.199998333335</v>
      </c>
      <c r="I57">
        <v>16610.343451666668</v>
      </c>
      <c r="J57">
        <v>9404.9482137499999</v>
      </c>
      <c r="K57">
        <v>3860.4303571666665</v>
      </c>
      <c r="L57">
        <v>7528.2071428333329</v>
      </c>
      <c r="M57">
        <v>12420.773213333334</v>
      </c>
      <c r="N57">
        <v>13810.382141666667</v>
      </c>
      <c r="O57" s="6">
        <v>22635.247173208332</v>
      </c>
      <c r="P57">
        <v>9304.4071428333336</v>
      </c>
      <c r="Q57">
        <v>18165.464286666665</v>
      </c>
      <c r="R57">
        <v>29501.229761666666</v>
      </c>
      <c r="S57">
        <v>33569.887501666664</v>
      </c>
      <c r="T57">
        <v>21197.520238000005</v>
      </c>
      <c r="U57">
        <v>8722.2672620000012</v>
      </c>
      <c r="V57">
        <v>17018.327976666671</v>
      </c>
      <c r="W57">
        <v>27622.903571666669</v>
      </c>
      <c r="X57">
        <v>31426.582141666669</v>
      </c>
      <c r="Y57">
        <v>14922.743006166667</v>
      </c>
      <c r="Z57">
        <v>6175.7660713333344</v>
      </c>
      <c r="AA57">
        <v>12004.319046666666</v>
      </c>
      <c r="AB57">
        <v>19424.954763333331</v>
      </c>
      <c r="AC57">
        <v>22085.932143333335</v>
      </c>
      <c r="AD57">
        <v>6018.6536756250007</v>
      </c>
      <c r="AE57">
        <v>2477.2319641666663</v>
      </c>
      <c r="AF57">
        <v>4840.2190476666665</v>
      </c>
      <c r="AG57">
        <v>7839.7113096666662</v>
      </c>
      <c r="AH57">
        <v>8917.452381000001</v>
      </c>
    </row>
    <row r="58" spans="1:34" x14ac:dyDescent="0.2">
      <c r="A58" s="6">
        <v>56</v>
      </c>
      <c r="B58">
        <v>0.20725949549549552</v>
      </c>
      <c r="C58">
        <v>5.480684684684687E-2</v>
      </c>
      <c r="D58">
        <v>0.26206634234234238</v>
      </c>
      <c r="E58">
        <v>6770.9555059583345</v>
      </c>
      <c r="F58">
        <v>2790.2851190000001</v>
      </c>
      <c r="G58">
        <v>5403.7017856666671</v>
      </c>
      <c r="H58">
        <v>8961.6446430000015</v>
      </c>
      <c r="I58">
        <v>9928.1904761666665</v>
      </c>
      <c r="J58">
        <v>5564.1120684166672</v>
      </c>
      <c r="K58">
        <v>2264.9816070000002</v>
      </c>
      <c r="L58">
        <v>4422.2809523333335</v>
      </c>
      <c r="M58">
        <v>7393.4214286666675</v>
      </c>
      <c r="N58">
        <v>8175.7642856666671</v>
      </c>
      <c r="O58" s="6">
        <v>18210.161756041667</v>
      </c>
      <c r="P58">
        <v>7397.7392858333333</v>
      </c>
      <c r="Q58">
        <v>14450.430358333333</v>
      </c>
      <c r="R58">
        <v>24188.950593333338</v>
      </c>
      <c r="S58">
        <v>26803.526786666669</v>
      </c>
      <c r="T58">
        <v>15488.700744208334</v>
      </c>
      <c r="U58">
        <v>6296.0005951666681</v>
      </c>
      <c r="V58">
        <v>12288.716668333334</v>
      </c>
      <c r="W58">
        <v>20569.270238333334</v>
      </c>
      <c r="X58">
        <v>22800.815474999999</v>
      </c>
      <c r="Y58">
        <v>14397.776487875002</v>
      </c>
      <c r="Z58">
        <v>5887.2119048333334</v>
      </c>
      <c r="AA58">
        <v>11440.247023333335</v>
      </c>
      <c r="AB58">
        <v>19094.332738333334</v>
      </c>
      <c r="AC58">
        <v>21169.314285</v>
      </c>
      <c r="AD58">
        <v>4954.1723660833331</v>
      </c>
      <c r="AE58">
        <v>2013.2608929999999</v>
      </c>
      <c r="AF58">
        <v>3939.0904761666666</v>
      </c>
      <c r="AG58">
        <v>6577.7791666666672</v>
      </c>
      <c r="AH58">
        <v>7286.5589284999996</v>
      </c>
    </row>
    <row r="59" spans="1:34" x14ac:dyDescent="0.2">
      <c r="A59" s="6">
        <v>57</v>
      </c>
      <c r="B59">
        <v>0.54542760360360376</v>
      </c>
      <c r="C59">
        <v>0.18963084684684689</v>
      </c>
      <c r="D59">
        <v>0.73505845045045048</v>
      </c>
      <c r="E59">
        <v>6957.732842041667</v>
      </c>
      <c r="F59">
        <v>2948.0736310000007</v>
      </c>
      <c r="G59">
        <v>5707.5357145000007</v>
      </c>
      <c r="H59">
        <v>9109.1583333333347</v>
      </c>
      <c r="I59">
        <v>10066.163689333333</v>
      </c>
      <c r="J59">
        <v>2350.1382291125001</v>
      </c>
      <c r="K59">
        <v>985.25232145000007</v>
      </c>
      <c r="L59">
        <v>1922.8904164999997</v>
      </c>
      <c r="M59">
        <v>3086.8798808333336</v>
      </c>
      <c r="N59">
        <v>3405.5302976666667</v>
      </c>
      <c r="O59" s="6">
        <v>7106.9558932500004</v>
      </c>
      <c r="P59">
        <v>2972.8182143333329</v>
      </c>
      <c r="Q59">
        <v>5807.0904763333338</v>
      </c>
      <c r="R59">
        <v>9344.6511906666656</v>
      </c>
      <c r="S59">
        <v>10303.263691666667</v>
      </c>
      <c r="T59">
        <v>5784.7838244583336</v>
      </c>
      <c r="U59">
        <v>2420.5222026666665</v>
      </c>
      <c r="V59">
        <v>4726.7375000000002</v>
      </c>
      <c r="W59">
        <v>7605.0583333333343</v>
      </c>
      <c r="X59">
        <v>8386.8172618333338</v>
      </c>
      <c r="Y59">
        <v>8420.2060424166666</v>
      </c>
      <c r="Z59">
        <v>3543.2295240000003</v>
      </c>
      <c r="AA59">
        <v>6886.1892856666664</v>
      </c>
      <c r="AB59">
        <v>11058.667263333331</v>
      </c>
      <c r="AC59">
        <v>12192.738096666666</v>
      </c>
      <c r="AD59">
        <v>2059.4540625958334</v>
      </c>
      <c r="AE59">
        <v>855.08220238333342</v>
      </c>
      <c r="AF59">
        <v>1683.352024</v>
      </c>
      <c r="AG59">
        <v>2709.2173214999998</v>
      </c>
      <c r="AH59">
        <v>2990.1647024999997</v>
      </c>
    </row>
    <row r="60" spans="1:34" x14ac:dyDescent="0.2">
      <c r="A60" s="6">
        <v>58</v>
      </c>
      <c r="B60">
        <v>0.45135322522522525</v>
      </c>
      <c r="C60">
        <v>0.15890306306306315</v>
      </c>
      <c r="D60">
        <v>0.61025628828828826</v>
      </c>
      <c r="E60">
        <v>15876.445089583332</v>
      </c>
      <c r="F60">
        <v>6769.4875000000002</v>
      </c>
      <c r="G60">
        <v>13087.627976666665</v>
      </c>
      <c r="H60">
        <v>20807.515476666667</v>
      </c>
      <c r="I60">
        <v>22841.149405</v>
      </c>
      <c r="J60">
        <v>6752.274836333334</v>
      </c>
      <c r="K60">
        <v>2855.4005356666671</v>
      </c>
      <c r="L60">
        <v>5555.5041666666666</v>
      </c>
      <c r="M60">
        <v>8869.4690478333341</v>
      </c>
      <c r="N60">
        <v>9728.7255951666666</v>
      </c>
      <c r="O60" s="6">
        <v>14255.310565083335</v>
      </c>
      <c r="P60">
        <v>6001.0547619999998</v>
      </c>
      <c r="Q60">
        <v>11711.162498333333</v>
      </c>
      <c r="R60">
        <v>18726.909523333336</v>
      </c>
      <c r="S60">
        <v>20582.11547666667</v>
      </c>
      <c r="T60">
        <v>14112.869047333334</v>
      </c>
      <c r="U60">
        <v>5943.3196426666664</v>
      </c>
      <c r="V60">
        <v>11598.862499999997</v>
      </c>
      <c r="W60">
        <v>18535.894048333332</v>
      </c>
      <c r="X60">
        <v>20373.399998333331</v>
      </c>
      <c r="Y60">
        <v>13094.543452208334</v>
      </c>
      <c r="Z60">
        <v>5544.7392854999998</v>
      </c>
      <c r="AA60">
        <v>10773.668449999999</v>
      </c>
      <c r="AB60">
        <v>17179.922620000001</v>
      </c>
      <c r="AC60">
        <v>18879.843453333335</v>
      </c>
      <c r="AD60">
        <v>5837.5241964583329</v>
      </c>
      <c r="AE60">
        <v>2462.0771428333333</v>
      </c>
      <c r="AF60">
        <v>4801.1660715000007</v>
      </c>
      <c r="AG60">
        <v>7661.9327381666662</v>
      </c>
      <c r="AH60">
        <v>8424.9208333333336</v>
      </c>
    </row>
    <row r="61" spans="1:34" x14ac:dyDescent="0.2">
      <c r="A61" s="6">
        <v>59</v>
      </c>
      <c r="B61">
        <v>0.46722248648648651</v>
      </c>
      <c r="C61">
        <v>0.23060237837837844</v>
      </c>
      <c r="D61">
        <v>0.69782486486486495</v>
      </c>
      <c r="E61">
        <v>19195.504910416668</v>
      </c>
      <c r="F61">
        <v>6660.1374999999998</v>
      </c>
      <c r="G61">
        <v>12799.204761666668</v>
      </c>
      <c r="H61">
        <v>23696.142261666668</v>
      </c>
      <c r="I61">
        <v>33626.535118333333</v>
      </c>
      <c r="J61">
        <v>14157.60089225</v>
      </c>
      <c r="K61">
        <v>4792.2089284999993</v>
      </c>
      <c r="L61">
        <v>9311.9172621666676</v>
      </c>
      <c r="M61">
        <v>17485.482738333336</v>
      </c>
      <c r="N61">
        <v>25040.794640000004</v>
      </c>
      <c r="O61" s="6">
        <v>26823.318750333332</v>
      </c>
      <c r="P61">
        <v>9042.4869046666663</v>
      </c>
      <c r="Q61">
        <v>17621.832143333333</v>
      </c>
      <c r="R61">
        <v>33110.70595166667</v>
      </c>
      <c r="S61">
        <v>47518.250001666667</v>
      </c>
      <c r="T61">
        <v>26072.743899166671</v>
      </c>
      <c r="U61">
        <v>8801.5333333333328</v>
      </c>
      <c r="V61">
        <v>17140.101191666668</v>
      </c>
      <c r="W61">
        <v>32181.918451666668</v>
      </c>
      <c r="X61">
        <v>46167.422620000005</v>
      </c>
      <c r="Y61">
        <v>19356.815922583333</v>
      </c>
      <c r="Z61">
        <v>6585.1922619999996</v>
      </c>
      <c r="AA61">
        <v>12776.955953333336</v>
      </c>
      <c r="AB61">
        <v>23884.208928333333</v>
      </c>
      <c r="AC61">
        <v>34180.906546666665</v>
      </c>
      <c r="AD61">
        <v>7939.6741671666678</v>
      </c>
      <c r="AE61">
        <v>2702.2228573333332</v>
      </c>
      <c r="AF61">
        <v>5245.9035715</v>
      </c>
      <c r="AG61">
        <v>9795.2660715000002</v>
      </c>
      <c r="AH61">
        <v>14015.304168333334</v>
      </c>
    </row>
    <row r="62" spans="1:34" x14ac:dyDescent="0.2">
      <c r="A62" s="6">
        <v>60</v>
      </c>
      <c r="B62">
        <v>0.49057477477477479</v>
      </c>
      <c r="C62">
        <v>0.23306190990990999</v>
      </c>
      <c r="D62">
        <v>0.72363668468468489</v>
      </c>
      <c r="E62">
        <v>20408.639881750001</v>
      </c>
      <c r="F62">
        <v>9325.6589286666676</v>
      </c>
      <c r="G62">
        <v>17712.660716666665</v>
      </c>
      <c r="H62">
        <v>26289.008333333331</v>
      </c>
      <c r="I62">
        <v>28307.231548333333</v>
      </c>
      <c r="J62">
        <v>8973.8546132083338</v>
      </c>
      <c r="K62">
        <v>4052.3547618333337</v>
      </c>
      <c r="L62">
        <v>7764.0815476666676</v>
      </c>
      <c r="M62">
        <v>11599.607143166666</v>
      </c>
      <c r="N62">
        <v>12479.375000166669</v>
      </c>
      <c r="O62" s="6">
        <v>17395.044791041666</v>
      </c>
      <c r="P62">
        <v>7691.985714166668</v>
      </c>
      <c r="Q62">
        <v>14786.901785000002</v>
      </c>
      <c r="R62">
        <v>21922.720833333329</v>
      </c>
      <c r="S62">
        <v>25178.570831666661</v>
      </c>
      <c r="T62">
        <v>18282.583184333333</v>
      </c>
      <c r="U62">
        <v>8094.4476189999996</v>
      </c>
      <c r="V62">
        <v>15543.842856666668</v>
      </c>
      <c r="W62">
        <v>23036.893451666667</v>
      </c>
      <c r="X62">
        <v>26455.148810000002</v>
      </c>
      <c r="Y62">
        <v>17935.968898333333</v>
      </c>
      <c r="Z62">
        <v>7984.1166666666659</v>
      </c>
      <c r="AA62">
        <v>15278.546426666668</v>
      </c>
      <c r="AB62">
        <v>22578.90238</v>
      </c>
      <c r="AC62">
        <v>25902.310119999998</v>
      </c>
      <c r="AD62">
        <v>6645.684999791667</v>
      </c>
      <c r="AE62">
        <v>2952.2775000000001</v>
      </c>
      <c r="AF62">
        <v>5665.5755951666661</v>
      </c>
      <c r="AG62">
        <v>8366.6327373333334</v>
      </c>
      <c r="AH62">
        <v>9598.2541666666675</v>
      </c>
    </row>
  </sheetData>
  <mergeCells count="6">
    <mergeCell ref="AD1:AH1"/>
    <mergeCell ref="E1:I1"/>
    <mergeCell ref="J1:N1"/>
    <mergeCell ref="O1:S1"/>
    <mergeCell ref="T1:X1"/>
    <mergeCell ref="Y1:AC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AD278-5899-4BD0-89CA-AB0B33526DEA}">
  <dimension ref="A1:G62"/>
  <sheetViews>
    <sheetView topLeftCell="A55" workbookViewId="0">
      <selection activeCell="F24" sqref="F24"/>
    </sheetView>
  </sheetViews>
  <sheetFormatPr defaultRowHeight="14.25" x14ac:dyDescent="0.2"/>
  <sheetData>
    <row r="1" spans="1:7" x14ac:dyDescent="0.2">
      <c r="B1" s="12" t="s">
        <v>33</v>
      </c>
      <c r="C1" s="12"/>
      <c r="D1" s="12"/>
      <c r="E1" s="12"/>
      <c r="F1" s="12"/>
      <c r="G1" s="12"/>
    </row>
    <row r="2" spans="1:7" x14ac:dyDescent="0.2">
      <c r="A2" s="3" t="s">
        <v>2</v>
      </c>
      <c r="B2">
        <v>450</v>
      </c>
      <c r="C2">
        <v>500</v>
      </c>
      <c r="D2">
        <v>550</v>
      </c>
      <c r="E2">
        <v>570</v>
      </c>
      <c r="F2">
        <v>600</v>
      </c>
      <c r="G2">
        <v>650</v>
      </c>
    </row>
    <row r="3" spans="1:7" x14ac:dyDescent="0.2">
      <c r="A3">
        <v>0.35668003603603604</v>
      </c>
      <c r="B3">
        <v>9695.5434525000001</v>
      </c>
      <c r="C3">
        <v>6025.0565476666661</v>
      </c>
      <c r="D3">
        <v>16202.058333333334</v>
      </c>
      <c r="E3">
        <v>14908.557145000001</v>
      </c>
      <c r="F3">
        <v>14846.604763333331</v>
      </c>
      <c r="G3">
        <v>5282.6244046666661</v>
      </c>
    </row>
    <row r="4" spans="1:7" x14ac:dyDescent="0.2">
      <c r="A4">
        <v>0.29352493693693693</v>
      </c>
      <c r="B4">
        <v>13640.987500000001</v>
      </c>
      <c r="C4">
        <v>7160.4773810000006</v>
      </c>
      <c r="D4">
        <v>17076.222023333332</v>
      </c>
      <c r="E4">
        <v>16752.955356666665</v>
      </c>
      <c r="F4">
        <v>14459.101785000001</v>
      </c>
      <c r="G4">
        <v>7376.9053571666673</v>
      </c>
    </row>
    <row r="5" spans="1:7" x14ac:dyDescent="0.2">
      <c r="A5">
        <v>0.60406410810810807</v>
      </c>
      <c r="B5">
        <v>5148.3036904999999</v>
      </c>
      <c r="C5">
        <v>3373.2989286666666</v>
      </c>
      <c r="D5">
        <v>7517.8124998333333</v>
      </c>
      <c r="E5">
        <v>7418.9523810000001</v>
      </c>
      <c r="F5">
        <v>5322.5464284999998</v>
      </c>
      <c r="G5">
        <v>2468.4885715</v>
      </c>
    </row>
    <row r="6" spans="1:7" x14ac:dyDescent="0.2">
      <c r="A6">
        <v>0.64687372972972979</v>
      </c>
      <c r="B6">
        <v>10681.904759999999</v>
      </c>
      <c r="C6">
        <v>3385.7527381666664</v>
      </c>
      <c r="D6">
        <v>6566.4583333333348</v>
      </c>
      <c r="E6">
        <v>6925.5440475000005</v>
      </c>
      <c r="F6">
        <v>8930.3601191666658</v>
      </c>
      <c r="G6">
        <v>3818.4351191666669</v>
      </c>
    </row>
    <row r="7" spans="1:7" x14ac:dyDescent="0.2">
      <c r="A7">
        <v>0.52079762162162169</v>
      </c>
      <c r="B7">
        <v>8204.9952383333348</v>
      </c>
      <c r="C7">
        <v>5380.4303571666669</v>
      </c>
      <c r="D7">
        <v>11179.407142166667</v>
      </c>
      <c r="E7">
        <v>10737.836310166667</v>
      </c>
      <c r="F7">
        <v>9037.6053561666686</v>
      </c>
      <c r="G7">
        <v>3990.3835713333333</v>
      </c>
    </row>
    <row r="8" spans="1:7" x14ac:dyDescent="0.2">
      <c r="A8">
        <v>0.50845181981981979</v>
      </c>
      <c r="B8">
        <v>7323.5821429999996</v>
      </c>
      <c r="C8">
        <v>3921.2310713333336</v>
      </c>
      <c r="D8">
        <v>8652.5767868333332</v>
      </c>
      <c r="E8">
        <v>8220.2404761666676</v>
      </c>
      <c r="F8">
        <v>9265.1303564999998</v>
      </c>
      <c r="G8">
        <v>2988.4158928333331</v>
      </c>
    </row>
    <row r="9" spans="1:7" x14ac:dyDescent="0.2">
      <c r="A9">
        <v>0.37835358558558563</v>
      </c>
      <c r="B9">
        <v>6916.2678571666665</v>
      </c>
      <c r="C9">
        <v>7047.6678571666671</v>
      </c>
      <c r="D9">
        <v>9972.7303561666668</v>
      </c>
      <c r="E9">
        <v>10703.946429000001</v>
      </c>
      <c r="F9">
        <v>7999.5226189999994</v>
      </c>
      <c r="G9">
        <v>6163.9357145000004</v>
      </c>
    </row>
    <row r="10" spans="1:7" x14ac:dyDescent="0.2">
      <c r="A10">
        <v>0.4237416216216216</v>
      </c>
      <c r="B10">
        <v>11740.921426666668</v>
      </c>
      <c r="C10">
        <v>7413.2005953333328</v>
      </c>
      <c r="D10">
        <v>12315.490476666666</v>
      </c>
      <c r="E10">
        <v>11398.971428333332</v>
      </c>
      <c r="F10">
        <v>12233.620833333334</v>
      </c>
      <c r="G10">
        <v>6970.056547666667</v>
      </c>
    </row>
    <row r="11" spans="1:7" x14ac:dyDescent="0.2">
      <c r="A11" s="8">
        <v>0.62262156396396406</v>
      </c>
      <c r="B11">
        <v>6835.5386904999987</v>
      </c>
      <c r="C11">
        <v>4876.4494048333336</v>
      </c>
      <c r="D11">
        <v>9707.5113096666664</v>
      </c>
      <c r="E11">
        <v>9484.4958331666658</v>
      </c>
      <c r="F11">
        <v>6951.958333333333</v>
      </c>
      <c r="G11">
        <v>3065.9388690000001</v>
      </c>
    </row>
    <row r="12" spans="1:7" x14ac:dyDescent="0.2">
      <c r="A12" s="8">
        <v>0.55671311711711724</v>
      </c>
      <c r="B12">
        <v>9520.1428570000007</v>
      </c>
      <c r="C12">
        <v>8659.2333335000003</v>
      </c>
      <c r="D12">
        <v>15715.824999999999</v>
      </c>
      <c r="E12">
        <v>15861.486306666668</v>
      </c>
      <c r="F12">
        <v>9737.9571430000015</v>
      </c>
      <c r="G12">
        <v>3687.8696426666666</v>
      </c>
    </row>
    <row r="13" spans="1:7" x14ac:dyDescent="0.2">
      <c r="A13" s="8">
        <v>0.58285592792792795</v>
      </c>
      <c r="B13">
        <v>10218.814288333335</v>
      </c>
      <c r="C13">
        <v>3099.3327978333332</v>
      </c>
      <c r="D13">
        <v>8195.3726191666665</v>
      </c>
      <c r="E13">
        <v>7440.2053569999998</v>
      </c>
      <c r="F13">
        <v>9474.2875000000004</v>
      </c>
      <c r="G13">
        <v>3869.1458333333335</v>
      </c>
    </row>
    <row r="14" spans="1:7" x14ac:dyDescent="0.2">
      <c r="A14" s="8">
        <v>0.5010857657657658</v>
      </c>
      <c r="B14">
        <v>23682.932736666666</v>
      </c>
      <c r="C14">
        <v>15582.370833333334</v>
      </c>
      <c r="D14">
        <v>40254.440476666663</v>
      </c>
      <c r="E14">
        <v>36252.113098333335</v>
      </c>
      <c r="F14">
        <v>27437.511903333332</v>
      </c>
      <c r="G14">
        <v>10147.324403333332</v>
      </c>
    </row>
    <row r="15" spans="1:7" x14ac:dyDescent="0.2">
      <c r="A15" s="8">
        <v>0.4125958198198198</v>
      </c>
      <c r="B15">
        <v>8957.9755951666666</v>
      </c>
      <c r="C15">
        <v>10802.614881666666</v>
      </c>
      <c r="D15">
        <v>16123.548215000003</v>
      </c>
      <c r="E15">
        <v>16566.850596666663</v>
      </c>
      <c r="F15">
        <v>10254.035118333333</v>
      </c>
      <c r="G15">
        <v>4321.458333333333</v>
      </c>
    </row>
    <row r="16" spans="1:7" x14ac:dyDescent="0.2">
      <c r="A16" s="8">
        <v>0.38835690090090097</v>
      </c>
      <c r="B16">
        <v>10916.752976666668</v>
      </c>
      <c r="C16">
        <v>6020.6613094999993</v>
      </c>
      <c r="D16">
        <v>14878.605951666666</v>
      </c>
      <c r="E16">
        <v>14165.283333333335</v>
      </c>
      <c r="F16">
        <v>13874.883335</v>
      </c>
      <c r="G16">
        <v>5006.9238095000001</v>
      </c>
    </row>
    <row r="17" spans="1:7" x14ac:dyDescent="0.2">
      <c r="A17" s="8">
        <v>0.56987488288288302</v>
      </c>
      <c r="B17">
        <v>15707.647620000002</v>
      </c>
      <c r="C17">
        <v>8106.1732139999995</v>
      </c>
      <c r="D17">
        <v>16153.896428333333</v>
      </c>
      <c r="E17">
        <v>15991.87440666667</v>
      </c>
      <c r="F17">
        <v>12867.019046666666</v>
      </c>
      <c r="G17">
        <v>5399.1994046666669</v>
      </c>
    </row>
    <row r="18" spans="1:7" x14ac:dyDescent="0.2">
      <c r="A18" s="8">
        <v>0.6620754234234234</v>
      </c>
      <c r="B18">
        <v>6846.5470238333328</v>
      </c>
      <c r="C18">
        <v>4127.0726188333329</v>
      </c>
      <c r="D18">
        <v>9758.9714286666658</v>
      </c>
      <c r="E18">
        <v>9255.3101191666665</v>
      </c>
      <c r="F18">
        <v>7430.1166666666659</v>
      </c>
      <c r="G18">
        <v>2569.3267263333332</v>
      </c>
    </row>
    <row r="19" spans="1:7" x14ac:dyDescent="0.2">
      <c r="A19" s="8">
        <v>0.55644090090090104</v>
      </c>
      <c r="B19">
        <v>15447.847026666668</v>
      </c>
      <c r="C19">
        <v>12888.858927833337</v>
      </c>
      <c r="D19">
        <v>20205.400593333332</v>
      </c>
      <c r="E19">
        <v>20509.532145000001</v>
      </c>
      <c r="F19">
        <v>13714.3125</v>
      </c>
      <c r="G19">
        <v>6056.6863096666666</v>
      </c>
    </row>
    <row r="20" spans="1:7" x14ac:dyDescent="0.2">
      <c r="A20" s="8">
        <v>0.53700590990990993</v>
      </c>
      <c r="B20">
        <v>3703.9898811666667</v>
      </c>
      <c r="C20">
        <v>3912.4404761666669</v>
      </c>
      <c r="D20">
        <v>10388.370835000002</v>
      </c>
      <c r="E20">
        <v>9216.825595166667</v>
      </c>
      <c r="F20">
        <v>6531.2744046666667</v>
      </c>
      <c r="G20">
        <v>1615.7380951666667</v>
      </c>
    </row>
    <row r="21" spans="1:7" x14ac:dyDescent="0.2">
      <c r="A21">
        <v>0.25971618018018022</v>
      </c>
      <c r="B21">
        <v>29513.029168333334</v>
      </c>
      <c r="C21">
        <v>16516.347024999999</v>
      </c>
      <c r="D21">
        <v>37612.815476666663</v>
      </c>
      <c r="E21">
        <v>36625.476191666668</v>
      </c>
      <c r="F21">
        <v>38612.315476666663</v>
      </c>
      <c r="G21">
        <v>12629.219641666665</v>
      </c>
    </row>
    <row r="22" spans="1:7" x14ac:dyDescent="0.2">
      <c r="A22">
        <v>0.28072313513513514</v>
      </c>
      <c r="B22">
        <v>22302.467856666666</v>
      </c>
      <c r="C22">
        <v>19503.60238</v>
      </c>
      <c r="D22">
        <v>46285.851189999994</v>
      </c>
      <c r="E22">
        <v>42691.148809999999</v>
      </c>
      <c r="F22">
        <v>30654.859524999996</v>
      </c>
      <c r="G22">
        <v>10844.446427166667</v>
      </c>
    </row>
    <row r="23" spans="1:7" x14ac:dyDescent="0.2">
      <c r="A23">
        <v>0.59406738738738751</v>
      </c>
      <c r="B23">
        <v>31965.720833333336</v>
      </c>
      <c r="C23">
        <v>16499.498810000001</v>
      </c>
      <c r="D23">
        <v>31678.394046666668</v>
      </c>
      <c r="E23">
        <v>30815.996431666663</v>
      </c>
      <c r="F23">
        <v>25114.860716666666</v>
      </c>
      <c r="G23">
        <v>11318.910716666667</v>
      </c>
    </row>
    <row r="24" spans="1:7" x14ac:dyDescent="0.2">
      <c r="A24">
        <v>0.51760263063063072</v>
      </c>
      <c r="B24">
        <v>16103.219643333332</v>
      </c>
      <c r="C24">
        <v>14405.927976666666</v>
      </c>
      <c r="D24">
        <v>31851.907738333335</v>
      </c>
      <c r="E24">
        <v>28567.791668333335</v>
      </c>
      <c r="F24">
        <v>19549.975595</v>
      </c>
      <c r="G24">
        <v>6085.8303571666665</v>
      </c>
    </row>
    <row r="25" spans="1:7" x14ac:dyDescent="0.2">
      <c r="A25">
        <v>0.59976255855855864</v>
      </c>
      <c r="B25">
        <v>19005.057736666666</v>
      </c>
      <c r="C25">
        <v>7301.8565475000005</v>
      </c>
      <c r="D25">
        <v>20997.09762</v>
      </c>
      <c r="E25">
        <v>19213.685713333336</v>
      </c>
      <c r="F25">
        <v>17590.534523333332</v>
      </c>
      <c r="G25">
        <v>7211.9511904999999</v>
      </c>
    </row>
    <row r="26" spans="1:7" x14ac:dyDescent="0.2">
      <c r="A26">
        <v>0.76470450450450456</v>
      </c>
      <c r="B26">
        <v>40319.696429999996</v>
      </c>
      <c r="C26">
        <v>25601.178571666667</v>
      </c>
      <c r="D26">
        <v>38748.232143333335</v>
      </c>
      <c r="E26">
        <v>43036.345238333335</v>
      </c>
      <c r="F26">
        <v>31909.802976666662</v>
      </c>
      <c r="G26">
        <v>15972.608928333335</v>
      </c>
    </row>
    <row r="27" spans="1:7" x14ac:dyDescent="0.2">
      <c r="A27">
        <v>0.30320630630630629</v>
      </c>
      <c r="B27">
        <v>7990.6958333333341</v>
      </c>
      <c r="C27">
        <v>5780.3922620000003</v>
      </c>
      <c r="D27">
        <v>17280.084523333335</v>
      </c>
      <c r="E27">
        <v>15622.535116666666</v>
      </c>
      <c r="F27">
        <v>12816.061905</v>
      </c>
      <c r="G27">
        <v>4829.7285714999998</v>
      </c>
    </row>
    <row r="28" spans="1:7" x14ac:dyDescent="0.2">
      <c r="A28">
        <v>0.21453030630630629</v>
      </c>
      <c r="B28">
        <v>6290.251785833334</v>
      </c>
      <c r="C28">
        <v>6043.3696428333342</v>
      </c>
      <c r="D28">
        <v>18589.021429999997</v>
      </c>
      <c r="E28">
        <v>16976.970831666666</v>
      </c>
      <c r="F28">
        <v>13802.595833333333</v>
      </c>
      <c r="G28">
        <v>4165.8303571666665</v>
      </c>
    </row>
    <row r="29" spans="1:7" x14ac:dyDescent="0.2">
      <c r="A29">
        <v>0.45207632432432432</v>
      </c>
      <c r="B29">
        <v>15971.119046666667</v>
      </c>
      <c r="C29">
        <v>9317.777380833335</v>
      </c>
      <c r="D29">
        <v>16973.301786666667</v>
      </c>
      <c r="E29">
        <v>17439.938093333334</v>
      </c>
      <c r="F29">
        <v>16214.126190000001</v>
      </c>
      <c r="G29">
        <v>5291.9511903333332</v>
      </c>
    </row>
    <row r="30" spans="1:7" x14ac:dyDescent="0.2">
      <c r="A30">
        <v>0.56896598198198201</v>
      </c>
      <c r="B30">
        <v>8324.6202379999995</v>
      </c>
      <c r="C30">
        <v>6063.8803569999991</v>
      </c>
      <c r="D30">
        <v>14655.61131</v>
      </c>
      <c r="E30">
        <v>13342.167261666667</v>
      </c>
      <c r="F30">
        <v>10113.608928333333</v>
      </c>
      <c r="G30">
        <v>2910.3102975000002</v>
      </c>
    </row>
    <row r="31" spans="1:7" x14ac:dyDescent="0.2">
      <c r="A31">
        <v>0.69796965765765773</v>
      </c>
      <c r="B31">
        <v>14693.399405000002</v>
      </c>
      <c r="C31">
        <v>11160.822023333332</v>
      </c>
      <c r="D31">
        <v>16110.352976666669</v>
      </c>
      <c r="E31">
        <v>16271.033926666665</v>
      </c>
      <c r="F31">
        <v>12705.261906666667</v>
      </c>
      <c r="G31">
        <v>6010.0559523333322</v>
      </c>
    </row>
    <row r="32" spans="1:7" x14ac:dyDescent="0.2">
      <c r="A32">
        <v>0.58040947747747751</v>
      </c>
      <c r="B32">
        <v>6892.7821430000004</v>
      </c>
      <c r="C32">
        <v>2602.677738166667</v>
      </c>
      <c r="D32">
        <v>6272.2113094999995</v>
      </c>
      <c r="E32">
        <v>5598.6785715000005</v>
      </c>
      <c r="F32">
        <v>5547.1089286666656</v>
      </c>
      <c r="G32">
        <v>4073.7357143333334</v>
      </c>
    </row>
    <row r="33" spans="1:7" x14ac:dyDescent="0.2">
      <c r="A33">
        <v>0.3516547747747748</v>
      </c>
      <c r="B33">
        <v>10409.629168333333</v>
      </c>
      <c r="C33">
        <v>6972.95</v>
      </c>
      <c r="D33">
        <v>14104.723213333333</v>
      </c>
      <c r="E33">
        <v>15063.069048333336</v>
      </c>
      <c r="F33">
        <v>11378.624998333335</v>
      </c>
      <c r="G33">
        <v>5107.1773810000004</v>
      </c>
    </row>
    <row r="34" spans="1:7" x14ac:dyDescent="0.2">
      <c r="A34">
        <v>0.29459131531531535</v>
      </c>
      <c r="B34">
        <v>33329.304761666666</v>
      </c>
      <c r="C34">
        <v>16481.917263333333</v>
      </c>
      <c r="D34">
        <v>38282.452380000002</v>
      </c>
      <c r="E34">
        <v>36524.380953333333</v>
      </c>
      <c r="F34">
        <v>34266.226784999999</v>
      </c>
      <c r="G34">
        <v>13842.189286666666</v>
      </c>
    </row>
    <row r="35" spans="1:7" x14ac:dyDescent="0.2">
      <c r="A35">
        <v>0.50953203603603614</v>
      </c>
      <c r="B35">
        <v>13710.708333333334</v>
      </c>
      <c r="C35">
        <v>13107.885714999999</v>
      </c>
      <c r="D35">
        <v>21418.674999999999</v>
      </c>
      <c r="E35">
        <v>22032.266666666663</v>
      </c>
      <c r="F35">
        <v>12964.782738333333</v>
      </c>
      <c r="G35">
        <v>5844.5184523333328</v>
      </c>
    </row>
    <row r="36" spans="1:7" x14ac:dyDescent="0.2">
      <c r="A36">
        <v>0.73833470270270285</v>
      </c>
      <c r="B36">
        <v>11972.1</v>
      </c>
      <c r="C36">
        <v>6218.4440475000001</v>
      </c>
      <c r="D36">
        <v>11392.505356666667</v>
      </c>
      <c r="E36">
        <v>12274.357143333335</v>
      </c>
      <c r="F36">
        <v>9344.5273808333313</v>
      </c>
      <c r="G36">
        <v>4294.6452380000001</v>
      </c>
    </row>
    <row r="37" spans="1:7" x14ac:dyDescent="0.2">
      <c r="A37">
        <v>0.64693383783783798</v>
      </c>
      <c r="B37">
        <v>6174.2952381666664</v>
      </c>
      <c r="C37">
        <v>1392.5388688333333</v>
      </c>
      <c r="D37">
        <v>3708.435118833333</v>
      </c>
      <c r="E37">
        <v>3397.0024405000004</v>
      </c>
      <c r="F37">
        <v>6076.8160715000004</v>
      </c>
      <c r="G37">
        <v>3084.008035833333</v>
      </c>
    </row>
    <row r="38" spans="1:7" x14ac:dyDescent="0.2">
      <c r="A38">
        <v>0.60112558558558571</v>
      </c>
      <c r="B38">
        <v>2575.9867261666664</v>
      </c>
      <c r="C38">
        <v>1948.528869</v>
      </c>
      <c r="D38">
        <v>5968.0672618333338</v>
      </c>
      <c r="E38">
        <v>5190.8535713333331</v>
      </c>
      <c r="F38">
        <v>3670.6196428333333</v>
      </c>
      <c r="G38">
        <v>1141.8583333333333</v>
      </c>
    </row>
    <row r="39" spans="1:7" x14ac:dyDescent="0.2">
      <c r="A39">
        <v>0.34912349549549554</v>
      </c>
      <c r="B39">
        <v>8312.1446428333347</v>
      </c>
      <c r="C39">
        <v>3806.9572619999999</v>
      </c>
      <c r="D39">
        <v>15592.451188333333</v>
      </c>
      <c r="E39">
        <v>12188.770832833334</v>
      </c>
      <c r="F39">
        <v>13180.457737333332</v>
      </c>
      <c r="G39">
        <v>3958.9086308333331</v>
      </c>
    </row>
    <row r="40" spans="1:7" x14ac:dyDescent="0.2">
      <c r="A40">
        <v>0.29625949549549552</v>
      </c>
      <c r="B40">
        <v>13174.227381666666</v>
      </c>
      <c r="C40">
        <v>9306.0565476666652</v>
      </c>
      <c r="D40">
        <v>23481.702381666666</v>
      </c>
      <c r="E40">
        <v>21097.718451666664</v>
      </c>
      <c r="F40">
        <v>18528.482740000003</v>
      </c>
      <c r="G40">
        <v>5791.4767856666667</v>
      </c>
    </row>
    <row r="41" spans="1:7" x14ac:dyDescent="0.2">
      <c r="A41">
        <v>0.58531210810810808</v>
      </c>
      <c r="B41">
        <v>6944.1565474999998</v>
      </c>
      <c r="C41">
        <v>6232.3630951666664</v>
      </c>
      <c r="D41">
        <v>9935.1244043333336</v>
      </c>
      <c r="E41">
        <v>11027.908926666665</v>
      </c>
      <c r="F41">
        <v>7160.5232140000007</v>
      </c>
      <c r="G41">
        <v>3186.5946428333336</v>
      </c>
    </row>
    <row r="42" spans="1:7" x14ac:dyDescent="0.2">
      <c r="A42">
        <v>0.59897246846846852</v>
      </c>
      <c r="B42">
        <v>6827.4666666666662</v>
      </c>
      <c r="C42">
        <v>1936.8083333333336</v>
      </c>
      <c r="D42">
        <v>5257.520833333333</v>
      </c>
      <c r="E42">
        <v>4949.0321428333327</v>
      </c>
      <c r="F42">
        <v>5539.4059523333335</v>
      </c>
      <c r="G42">
        <v>2695.8112501666669</v>
      </c>
    </row>
    <row r="43" spans="1:7" x14ac:dyDescent="0.2">
      <c r="A43">
        <v>0.58852493693693708</v>
      </c>
      <c r="B43">
        <v>5395.6279761666656</v>
      </c>
      <c r="C43">
        <v>4512.382738166667</v>
      </c>
      <c r="D43">
        <v>10872.625001666667</v>
      </c>
      <c r="E43">
        <v>9008.8928571666675</v>
      </c>
      <c r="F43">
        <v>8257.8571429999993</v>
      </c>
      <c r="G43">
        <v>2160.1462500000002</v>
      </c>
    </row>
    <row r="44" spans="1:7" x14ac:dyDescent="0.2">
      <c r="A44">
        <v>0.47555048648648651</v>
      </c>
      <c r="B44">
        <v>10585.764881666668</v>
      </c>
      <c r="C44">
        <v>5693.2202381666675</v>
      </c>
      <c r="D44">
        <v>11611.540475</v>
      </c>
      <c r="E44">
        <v>10875.692858333334</v>
      </c>
      <c r="F44">
        <v>10167.528571666668</v>
      </c>
      <c r="G44">
        <v>3720.5113095000002</v>
      </c>
    </row>
    <row r="45" spans="1:7" x14ac:dyDescent="0.2">
      <c r="A45">
        <v>0.25389920720720727</v>
      </c>
      <c r="B45">
        <v>11009.223808333334</v>
      </c>
      <c r="C45">
        <v>6413.2976189999999</v>
      </c>
      <c r="D45">
        <v>16742.391666666666</v>
      </c>
      <c r="E45">
        <v>15766.710119999998</v>
      </c>
      <c r="F45">
        <v>12709.410118333333</v>
      </c>
      <c r="G45">
        <v>6100.4023809999999</v>
      </c>
    </row>
    <row r="46" spans="1:7" x14ac:dyDescent="0.2">
      <c r="A46">
        <v>0.30266702702702708</v>
      </c>
      <c r="B46">
        <v>7571.639285833332</v>
      </c>
      <c r="C46">
        <v>8709.0452380000006</v>
      </c>
      <c r="D46">
        <v>16622.976190000001</v>
      </c>
      <c r="E46">
        <v>16754.104165000001</v>
      </c>
      <c r="F46">
        <v>10160.417856666665</v>
      </c>
      <c r="G46">
        <v>3836.5035714999999</v>
      </c>
    </row>
    <row r="47" spans="1:7" x14ac:dyDescent="0.2">
      <c r="A47">
        <v>0.68404554954954955</v>
      </c>
      <c r="B47">
        <v>4489.2624999999998</v>
      </c>
      <c r="C47">
        <v>1875.2759525000001</v>
      </c>
      <c r="D47">
        <v>5475.2380951666664</v>
      </c>
      <c r="E47">
        <v>4251.1357144999993</v>
      </c>
      <c r="F47">
        <v>4631.0833334999998</v>
      </c>
      <c r="G47">
        <v>2513.3703571666665</v>
      </c>
    </row>
    <row r="48" spans="1:7" x14ac:dyDescent="0.2">
      <c r="A48">
        <v>0.69534576576576579</v>
      </c>
      <c r="B48">
        <v>9959.7482136666658</v>
      </c>
      <c r="C48">
        <v>2211.5069639999997</v>
      </c>
      <c r="D48">
        <v>5126.8904761666672</v>
      </c>
      <c r="E48">
        <v>5111.5874999999996</v>
      </c>
      <c r="F48">
        <v>7822.3607143333329</v>
      </c>
      <c r="G48">
        <v>4889.7642856666662</v>
      </c>
    </row>
    <row r="49" spans="1:7" x14ac:dyDescent="0.2">
      <c r="A49">
        <v>0.41611628828828839</v>
      </c>
      <c r="B49">
        <v>6583.0767854999986</v>
      </c>
      <c r="C49">
        <v>5145.2892858333335</v>
      </c>
      <c r="D49">
        <v>12601.820238333334</v>
      </c>
      <c r="E49">
        <v>11257.095236666666</v>
      </c>
      <c r="F49">
        <v>8647.7309523333333</v>
      </c>
      <c r="G49">
        <v>3045.5380951666671</v>
      </c>
    </row>
    <row r="50" spans="1:7" x14ac:dyDescent="0.2">
      <c r="A50">
        <v>0.55432259459459465</v>
      </c>
      <c r="B50">
        <v>12081.451191666667</v>
      </c>
      <c r="C50">
        <v>3617.9634523333334</v>
      </c>
      <c r="D50">
        <v>8785.8464288333325</v>
      </c>
      <c r="E50">
        <v>8310.9964286666673</v>
      </c>
      <c r="F50">
        <v>11253.604763333335</v>
      </c>
      <c r="G50">
        <v>4295.2285715000007</v>
      </c>
    </row>
    <row r="51" spans="1:7" x14ac:dyDescent="0.2">
      <c r="A51">
        <v>0.32617715315315321</v>
      </c>
      <c r="B51">
        <v>4403.3964286666669</v>
      </c>
      <c r="C51">
        <v>7750.8964286666669</v>
      </c>
      <c r="D51">
        <v>17902.225596666667</v>
      </c>
      <c r="E51">
        <v>17383.646428333333</v>
      </c>
      <c r="F51">
        <v>7729.3357143333333</v>
      </c>
      <c r="G51">
        <v>2599.636369166667</v>
      </c>
    </row>
    <row r="52" spans="1:7" x14ac:dyDescent="0.2">
      <c r="A52">
        <v>0.34053034234234236</v>
      </c>
      <c r="B52">
        <v>4403.3964286666669</v>
      </c>
      <c r="C52">
        <v>7750.8964286666669</v>
      </c>
      <c r="D52">
        <v>17902.225596666667</v>
      </c>
      <c r="E52">
        <v>17383.646428333333</v>
      </c>
      <c r="F52">
        <v>7729.3357143333333</v>
      </c>
      <c r="G52">
        <v>2599.636369166667</v>
      </c>
    </row>
    <row r="53" spans="1:7" x14ac:dyDescent="0.2">
      <c r="A53">
        <v>0.58746490090090098</v>
      </c>
      <c r="B53">
        <v>13667.408331666671</v>
      </c>
      <c r="C53">
        <v>3900.7202381666666</v>
      </c>
      <c r="D53">
        <v>10104.679760666666</v>
      </c>
      <c r="E53">
        <v>9482.1976191666672</v>
      </c>
      <c r="F53">
        <v>14146.847023333336</v>
      </c>
      <c r="G53">
        <v>3894.2089284999997</v>
      </c>
    </row>
    <row r="54" spans="1:7" x14ac:dyDescent="0.2">
      <c r="A54">
        <v>0.70599156756756754</v>
      </c>
      <c r="B54">
        <v>5626.0720240000001</v>
      </c>
      <c r="C54">
        <v>5526.9363095000008</v>
      </c>
      <c r="D54">
        <v>11146.419643333333</v>
      </c>
      <c r="E54">
        <v>11527.061906666668</v>
      </c>
      <c r="F54">
        <v>7110.1595238333348</v>
      </c>
      <c r="G54">
        <v>2347.2501191666665</v>
      </c>
    </row>
    <row r="55" spans="1:7" x14ac:dyDescent="0.2">
      <c r="A55">
        <v>0.54217765765765769</v>
      </c>
      <c r="B55">
        <v>8789.1785715000005</v>
      </c>
      <c r="C55">
        <v>2883.2367260000005</v>
      </c>
      <c r="D55">
        <v>7586.4267856666675</v>
      </c>
      <c r="E55">
        <v>7044.4428571666676</v>
      </c>
      <c r="F55">
        <v>9097.4500001666675</v>
      </c>
      <c r="G55">
        <v>3501.3487501666664</v>
      </c>
    </row>
    <row r="56" spans="1:7" x14ac:dyDescent="0.2">
      <c r="A56">
        <v>0.63434331531531529</v>
      </c>
      <c r="B56">
        <v>6666.7420238333334</v>
      </c>
      <c r="C56">
        <v>1800.557857</v>
      </c>
      <c r="D56">
        <v>4283.0748215000003</v>
      </c>
      <c r="E56">
        <v>4071.3484523333332</v>
      </c>
      <c r="F56">
        <v>5173.8260714999997</v>
      </c>
      <c r="G56">
        <v>3654.6459523333338</v>
      </c>
    </row>
    <row r="57" spans="1:7" x14ac:dyDescent="0.2">
      <c r="A57">
        <v>0.29124515315315319</v>
      </c>
      <c r="B57">
        <v>9142.9178571666653</v>
      </c>
      <c r="C57">
        <v>7528.2071428333329</v>
      </c>
      <c r="D57">
        <v>18165.464286666665</v>
      </c>
      <c r="E57">
        <v>17018.327976666671</v>
      </c>
      <c r="F57">
        <v>12004.319046666666</v>
      </c>
      <c r="G57">
        <v>4840.2190476666665</v>
      </c>
    </row>
    <row r="58" spans="1:7" x14ac:dyDescent="0.2">
      <c r="A58">
        <v>0.26206634234234238</v>
      </c>
      <c r="B58">
        <v>5403.7017856666671</v>
      </c>
      <c r="C58">
        <v>4422.2809523333335</v>
      </c>
      <c r="D58">
        <v>14450.430358333333</v>
      </c>
      <c r="E58">
        <v>12288.716668333334</v>
      </c>
      <c r="F58">
        <v>11440.247023333335</v>
      </c>
      <c r="G58">
        <v>3939.0904761666666</v>
      </c>
    </row>
    <row r="59" spans="1:7" x14ac:dyDescent="0.2">
      <c r="A59">
        <v>0.73505845045045048</v>
      </c>
      <c r="B59">
        <v>5707.5357145000007</v>
      </c>
      <c r="C59">
        <v>1922.8904164999997</v>
      </c>
      <c r="D59">
        <v>5807.0904763333338</v>
      </c>
      <c r="E59">
        <v>4726.7375000000002</v>
      </c>
      <c r="F59">
        <v>6886.1892856666664</v>
      </c>
      <c r="G59">
        <v>1683.352024</v>
      </c>
    </row>
    <row r="60" spans="1:7" x14ac:dyDescent="0.2">
      <c r="A60">
        <v>0.61025628828828826</v>
      </c>
      <c r="B60">
        <v>13087.627976666665</v>
      </c>
      <c r="C60">
        <v>5555.5041666666666</v>
      </c>
      <c r="D60">
        <v>11711.162498333333</v>
      </c>
      <c r="E60">
        <v>11598.862499999997</v>
      </c>
      <c r="F60">
        <v>10773.668449999999</v>
      </c>
      <c r="G60">
        <v>4801.1660715000007</v>
      </c>
    </row>
    <row r="61" spans="1:7" x14ac:dyDescent="0.2">
      <c r="A61">
        <v>0.69782486486486495</v>
      </c>
      <c r="B61">
        <v>12799.204761666668</v>
      </c>
      <c r="C61">
        <v>9311.9172621666676</v>
      </c>
      <c r="D61">
        <v>17621.832143333333</v>
      </c>
      <c r="E61">
        <v>17140.101191666668</v>
      </c>
      <c r="F61">
        <v>12776.955953333336</v>
      </c>
      <c r="G61">
        <v>5245.9035715</v>
      </c>
    </row>
    <row r="62" spans="1:7" x14ac:dyDescent="0.2">
      <c r="A62">
        <v>0.72363668468468489</v>
      </c>
      <c r="B62">
        <v>17712.660716666665</v>
      </c>
      <c r="C62">
        <v>7764.0815476666676</v>
      </c>
      <c r="D62">
        <v>14786.901785000002</v>
      </c>
      <c r="E62">
        <v>15543.842856666668</v>
      </c>
      <c r="F62">
        <v>15278.546426666668</v>
      </c>
      <c r="G62">
        <v>5665.5755951666661</v>
      </c>
    </row>
  </sheetData>
  <mergeCells count="1">
    <mergeCell ref="B1:G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598A2-015D-4706-BE59-62B47ED28C9F}">
  <dimension ref="A1:G62"/>
  <sheetViews>
    <sheetView topLeftCell="A34" workbookViewId="0">
      <selection activeCell="G3" sqref="G3:G62"/>
    </sheetView>
  </sheetViews>
  <sheetFormatPr defaultRowHeight="14.25" x14ac:dyDescent="0.2"/>
  <sheetData>
    <row r="1" spans="1:7" x14ac:dyDescent="0.2">
      <c r="B1" s="12" t="s">
        <v>33</v>
      </c>
      <c r="C1" s="12"/>
      <c r="D1" s="12"/>
      <c r="E1" s="12"/>
      <c r="F1" s="12"/>
      <c r="G1" s="12"/>
    </row>
    <row r="2" spans="1:7" x14ac:dyDescent="0.2">
      <c r="A2" s="3" t="s">
        <v>2</v>
      </c>
      <c r="B2">
        <v>450</v>
      </c>
      <c r="C2">
        <v>500</v>
      </c>
      <c r="D2">
        <v>550</v>
      </c>
      <c r="E2">
        <v>570</v>
      </c>
      <c r="F2">
        <v>600</v>
      </c>
      <c r="G2">
        <v>650</v>
      </c>
    </row>
    <row r="3" spans="1:7" x14ac:dyDescent="0.2">
      <c r="A3">
        <v>0.35668003603603604</v>
      </c>
      <c r="B3">
        <v>18085.480953333335</v>
      </c>
      <c r="C3">
        <v>11320.513094999997</v>
      </c>
      <c r="D3">
        <v>30459.182141666668</v>
      </c>
      <c r="E3">
        <v>28013.496429999996</v>
      </c>
      <c r="F3">
        <v>27787.68809333333</v>
      </c>
      <c r="G3">
        <v>9871.0398816666675</v>
      </c>
    </row>
    <row r="4" spans="1:7" x14ac:dyDescent="0.2">
      <c r="A4">
        <v>0.29352493693693693</v>
      </c>
      <c r="B4">
        <v>25420.072025000001</v>
      </c>
      <c r="C4">
        <v>13460.965475999999</v>
      </c>
      <c r="D4">
        <v>32099.319046666671</v>
      </c>
      <c r="E4">
        <v>31466.789284999995</v>
      </c>
      <c r="F4">
        <v>27039.344046666665</v>
      </c>
      <c r="G4">
        <v>13782.736310000002</v>
      </c>
    </row>
    <row r="5" spans="1:7" x14ac:dyDescent="0.2">
      <c r="A5">
        <v>0.60406410810810807</v>
      </c>
      <c r="B5">
        <v>9620.6869048333338</v>
      </c>
      <c r="C5">
        <v>6333.451190499999</v>
      </c>
      <c r="D5">
        <v>14141.669048333331</v>
      </c>
      <c r="E5">
        <v>13947.010713333335</v>
      </c>
      <c r="F5">
        <v>9962.5178566666673</v>
      </c>
      <c r="G5">
        <v>4622.8060715000001</v>
      </c>
    </row>
    <row r="6" spans="1:7" x14ac:dyDescent="0.2">
      <c r="A6">
        <v>0.64687372972972979</v>
      </c>
      <c r="B6">
        <v>19901.148808333335</v>
      </c>
      <c r="C6">
        <v>6310.742261833333</v>
      </c>
      <c r="D6">
        <v>12302.295834999999</v>
      </c>
      <c r="E6">
        <v>12973.976786666666</v>
      </c>
      <c r="F6">
        <v>16653.770834999999</v>
      </c>
      <c r="G6">
        <v>7130.3482141666673</v>
      </c>
    </row>
    <row r="7" spans="1:7" x14ac:dyDescent="0.2">
      <c r="A7">
        <v>0.52079762162162169</v>
      </c>
      <c r="B7">
        <v>15281.252381833334</v>
      </c>
      <c r="C7">
        <v>10094.258928166666</v>
      </c>
      <c r="D7">
        <v>20999.076191666663</v>
      </c>
      <c r="E7">
        <v>20159.722618333337</v>
      </c>
      <c r="F7">
        <v>16897.885713333333</v>
      </c>
      <c r="G7">
        <v>7463.7541670000001</v>
      </c>
    </row>
    <row r="8" spans="1:7" x14ac:dyDescent="0.2">
      <c r="A8">
        <v>0.50845181981981979</v>
      </c>
      <c r="B8">
        <v>13662.270238999999</v>
      </c>
      <c r="C8">
        <v>7360.4577380000001</v>
      </c>
      <c r="D8">
        <v>16258.13631</v>
      </c>
      <c r="E8">
        <v>15441.599406666666</v>
      </c>
      <c r="F8">
        <v>17339.900000000001</v>
      </c>
      <c r="G8">
        <v>5602.6250001666667</v>
      </c>
    </row>
    <row r="9" spans="1:7" x14ac:dyDescent="0.2">
      <c r="A9">
        <v>0.37835358558558563</v>
      </c>
      <c r="B9">
        <v>15348.771430000001</v>
      </c>
      <c r="C9">
        <v>15809.454763333333</v>
      </c>
      <c r="D9">
        <v>22420.829759999997</v>
      </c>
      <c r="E9">
        <v>24028.308333333331</v>
      </c>
      <c r="F9">
        <v>17870.792855</v>
      </c>
      <c r="G9">
        <v>13748.345831666667</v>
      </c>
    </row>
    <row r="10" spans="1:7" x14ac:dyDescent="0.2">
      <c r="A10">
        <v>0.4237416216216216</v>
      </c>
      <c r="B10">
        <v>21895.886311666665</v>
      </c>
      <c r="C10">
        <v>13947.364880000001</v>
      </c>
      <c r="D10">
        <v>23204.608928333331</v>
      </c>
      <c r="E10">
        <v>21456.717261666668</v>
      </c>
      <c r="F10">
        <v>22942.114286666667</v>
      </c>
      <c r="G10">
        <v>13041.897618333334</v>
      </c>
    </row>
    <row r="11" spans="1:7" x14ac:dyDescent="0.2">
      <c r="A11" s="8">
        <v>0.62262156396396406</v>
      </c>
      <c r="B11">
        <v>10623.926785</v>
      </c>
      <c r="C11">
        <v>7624.1696428333344</v>
      </c>
      <c r="D11">
        <v>14821.867264999999</v>
      </c>
      <c r="E11">
        <v>14471.4375</v>
      </c>
      <c r="F11">
        <v>10585.249406666668</v>
      </c>
      <c r="G11">
        <v>4667.6886905000001</v>
      </c>
    </row>
    <row r="12" spans="1:7" x14ac:dyDescent="0.2">
      <c r="A12" s="8">
        <v>0.55671311711711724</v>
      </c>
      <c r="B12">
        <v>17711.192856666665</v>
      </c>
      <c r="C12">
        <v>16311.970831666667</v>
      </c>
      <c r="D12">
        <v>29598.213096666663</v>
      </c>
      <c r="E12">
        <v>29849.854761666666</v>
      </c>
      <c r="F12">
        <v>18254.148810000002</v>
      </c>
      <c r="G12">
        <v>6917.0148811666659</v>
      </c>
    </row>
    <row r="13" spans="1:7" x14ac:dyDescent="0.2">
      <c r="A13" s="8">
        <v>0.58285592792792795</v>
      </c>
      <c r="B13">
        <v>18634.438693333334</v>
      </c>
      <c r="C13">
        <v>5694.6851191666674</v>
      </c>
      <c r="D13">
        <v>15449.947021666667</v>
      </c>
      <c r="E13">
        <v>14016.512498333332</v>
      </c>
      <c r="F13">
        <v>17771.25</v>
      </c>
      <c r="G13">
        <v>7246.9244048333321</v>
      </c>
    </row>
    <row r="14" spans="1:7" x14ac:dyDescent="0.2">
      <c r="A14" s="8">
        <v>0.5010857657657658</v>
      </c>
      <c r="B14">
        <v>44106.619048333327</v>
      </c>
      <c r="C14">
        <v>29167.866070000004</v>
      </c>
      <c r="D14">
        <v>75342.410713333331</v>
      </c>
      <c r="E14">
        <v>67795.880953333326</v>
      </c>
      <c r="F14">
        <v>51083.529759999998</v>
      </c>
      <c r="G14">
        <v>18911.479761666666</v>
      </c>
    </row>
    <row r="15" spans="1:7" x14ac:dyDescent="0.2">
      <c r="A15" s="8">
        <v>0.4125958198198198</v>
      </c>
      <c r="B15">
        <v>16722.630953333333</v>
      </c>
      <c r="C15">
        <v>20293.270236666667</v>
      </c>
      <c r="D15">
        <v>30317.997025000001</v>
      </c>
      <c r="E15">
        <v>31135.359523333333</v>
      </c>
      <c r="F15">
        <v>19196.244643333335</v>
      </c>
      <c r="G15">
        <v>8090.348809666667</v>
      </c>
    </row>
    <row r="16" spans="1:7" x14ac:dyDescent="0.2">
      <c r="A16" s="8">
        <v>0.38835690090090097</v>
      </c>
      <c r="B16">
        <v>20334.883335000002</v>
      </c>
      <c r="C16">
        <v>11327.838094999999</v>
      </c>
      <c r="D16">
        <v>27976.556548333334</v>
      </c>
      <c r="E16">
        <v>26622.873810000001</v>
      </c>
      <c r="F16">
        <v>25965.709523333335</v>
      </c>
      <c r="G16">
        <v>9373.8458331666679</v>
      </c>
    </row>
    <row r="17" spans="1:7" x14ac:dyDescent="0.2">
      <c r="A17" s="8">
        <v>0.56987488288288302</v>
      </c>
      <c r="B17">
        <v>29236.348216666662</v>
      </c>
      <c r="C17">
        <v>15242.477380833334</v>
      </c>
      <c r="D17">
        <v>30380.669641666664</v>
      </c>
      <c r="E17">
        <v>30060.656546666665</v>
      </c>
      <c r="F17">
        <v>24074.999404999995</v>
      </c>
      <c r="G17">
        <v>10095.448214666667</v>
      </c>
    </row>
    <row r="18" spans="1:7" x14ac:dyDescent="0.2">
      <c r="A18" s="8">
        <v>0.6620754234234234</v>
      </c>
      <c r="B18">
        <v>12777.92143</v>
      </c>
      <c r="C18">
        <v>7756.0244053333327</v>
      </c>
      <c r="D18">
        <v>18364.047620000001</v>
      </c>
      <c r="E18">
        <v>17404.325001666668</v>
      </c>
      <c r="F18">
        <v>13915.766666666665</v>
      </c>
      <c r="G18">
        <v>4827.9791668333337</v>
      </c>
    </row>
    <row r="19" spans="1:7" x14ac:dyDescent="0.2">
      <c r="A19" s="8">
        <v>0.55644090090090104</v>
      </c>
      <c r="B19">
        <v>22327.420239999996</v>
      </c>
      <c r="C19">
        <v>18730.783930000001</v>
      </c>
      <c r="D19">
        <v>29377.197619999995</v>
      </c>
      <c r="E19">
        <v>29809.070834999995</v>
      </c>
      <c r="F19">
        <v>19890.670835000001</v>
      </c>
      <c r="G19">
        <v>8787.4702381666666</v>
      </c>
    </row>
    <row r="20" spans="1:7" x14ac:dyDescent="0.2">
      <c r="A20" s="8">
        <v>0.53700590990990993</v>
      </c>
      <c r="B20">
        <v>6937.5511903333327</v>
      </c>
      <c r="C20">
        <v>7353.8660713333329</v>
      </c>
      <c r="D20">
        <v>19545.652976666668</v>
      </c>
      <c r="E20">
        <v>17331.950001666668</v>
      </c>
      <c r="F20">
        <v>12234.214286666667</v>
      </c>
      <c r="G20">
        <v>3052.5326190000001</v>
      </c>
    </row>
    <row r="21" spans="1:7" x14ac:dyDescent="0.2">
      <c r="A21">
        <v>0.25971618018018022</v>
      </c>
      <c r="B21">
        <v>54978.601190000009</v>
      </c>
      <c r="C21">
        <v>30912.019049999999</v>
      </c>
      <c r="D21">
        <v>70365.93452333333</v>
      </c>
      <c r="E21">
        <v>68474.821429999996</v>
      </c>
      <c r="F21">
        <v>71918.071426666676</v>
      </c>
      <c r="G21">
        <v>23531.955951666663</v>
      </c>
    </row>
    <row r="22" spans="1:7" x14ac:dyDescent="0.2">
      <c r="A22">
        <v>0.28072313513513514</v>
      </c>
      <c r="B22">
        <v>25817.113096666668</v>
      </c>
      <c r="C22">
        <v>22596.341665000004</v>
      </c>
      <c r="D22">
        <v>55879.880953333341</v>
      </c>
      <c r="E22">
        <v>51532.886904999999</v>
      </c>
      <c r="F22">
        <v>36966.310715</v>
      </c>
      <c r="G22">
        <v>13112.426191666667</v>
      </c>
    </row>
    <row r="23" spans="1:7" x14ac:dyDescent="0.2">
      <c r="A23">
        <v>0.59406738738738751</v>
      </c>
      <c r="B23">
        <v>58507.928573333345</v>
      </c>
      <c r="C23">
        <v>30380.201786666668</v>
      </c>
      <c r="D23">
        <v>58140.178571666671</v>
      </c>
      <c r="E23">
        <v>56495.12500166666</v>
      </c>
      <c r="F23">
        <v>45836.232143333335</v>
      </c>
      <c r="G23">
        <v>20643.794643333331</v>
      </c>
    </row>
    <row r="24" spans="1:7" x14ac:dyDescent="0.2">
      <c r="A24">
        <v>0.51760263063063072</v>
      </c>
      <c r="B24">
        <v>29981.99047666667</v>
      </c>
      <c r="C24">
        <v>26954.161310000007</v>
      </c>
      <c r="D24">
        <v>59586.99999833334</v>
      </c>
      <c r="E24">
        <v>53399.68452333333</v>
      </c>
      <c r="F24">
        <v>36401.636904999999</v>
      </c>
      <c r="G24">
        <v>11374.866668333334</v>
      </c>
    </row>
    <row r="25" spans="1:7" x14ac:dyDescent="0.2">
      <c r="A25">
        <v>0.59976255855855864</v>
      </c>
      <c r="B25">
        <v>34778.023213333334</v>
      </c>
      <c r="C25">
        <v>13442.651189999999</v>
      </c>
      <c r="D25">
        <v>38611.666666666672</v>
      </c>
      <c r="E25">
        <v>35297.460119999996</v>
      </c>
      <c r="F25">
        <v>32172.877976666667</v>
      </c>
      <c r="G25">
        <v>13195.194643333334</v>
      </c>
    </row>
    <row r="26" spans="1:7" x14ac:dyDescent="0.2">
      <c r="A26">
        <v>0.76470450450450456</v>
      </c>
      <c r="B26">
        <v>74714.625</v>
      </c>
      <c r="C26">
        <v>47849.565478333338</v>
      </c>
      <c r="D26">
        <v>72467.232141666653</v>
      </c>
      <c r="E26">
        <v>80395.916666666672</v>
      </c>
      <c r="F26">
        <v>59351.45833500001</v>
      </c>
      <c r="G26">
        <v>29678.405358333333</v>
      </c>
    </row>
    <row r="27" spans="1:7" x14ac:dyDescent="0.2">
      <c r="A27">
        <v>0.30320630630630629</v>
      </c>
      <c r="B27">
        <v>14916.504761666669</v>
      </c>
      <c r="C27">
        <v>10894.913690000001</v>
      </c>
      <c r="D27">
        <v>32534.745238333333</v>
      </c>
      <c r="E27">
        <v>29396.651786666669</v>
      </c>
      <c r="F27">
        <v>24012.78631</v>
      </c>
      <c r="G27">
        <v>9045.1023811666655</v>
      </c>
    </row>
    <row r="28" spans="1:7" x14ac:dyDescent="0.2">
      <c r="A28">
        <v>0.21453030630630629</v>
      </c>
      <c r="B28">
        <v>11740.922023333333</v>
      </c>
      <c r="C28">
        <v>11375.452381666668</v>
      </c>
      <c r="D28">
        <v>34967.232141666675</v>
      </c>
      <c r="E28">
        <v>31917.119643333335</v>
      </c>
      <c r="F28">
        <v>25850.168451666668</v>
      </c>
      <c r="G28">
        <v>7799.4922616666672</v>
      </c>
    </row>
    <row r="29" spans="1:7" x14ac:dyDescent="0.2">
      <c r="A29">
        <v>0.45207632432432432</v>
      </c>
      <c r="B29">
        <v>29735.399998333334</v>
      </c>
      <c r="C29">
        <v>17532.364879999997</v>
      </c>
      <c r="D29">
        <v>31937.674999999999</v>
      </c>
      <c r="E29">
        <v>32794.229166666664</v>
      </c>
      <c r="F29">
        <v>30350.307143333339</v>
      </c>
      <c r="G29">
        <v>9897.2708335000007</v>
      </c>
    </row>
    <row r="30" spans="1:7" x14ac:dyDescent="0.2">
      <c r="A30">
        <v>0.56896598198198201</v>
      </c>
      <c r="B30">
        <v>15484.542856666665</v>
      </c>
      <c r="C30">
        <v>11400.358334999999</v>
      </c>
      <c r="D30">
        <v>27578.069048333335</v>
      </c>
      <c r="E30">
        <v>25082.907141666667</v>
      </c>
      <c r="F30">
        <v>18940.278571666666</v>
      </c>
      <c r="G30">
        <v>5465.6482141666675</v>
      </c>
    </row>
    <row r="31" spans="1:7" x14ac:dyDescent="0.2">
      <c r="A31">
        <v>0.69796965765765773</v>
      </c>
      <c r="B31">
        <v>27247.481546666666</v>
      </c>
      <c r="C31">
        <v>20978.183928333336</v>
      </c>
      <c r="D31">
        <v>30310.079761666668</v>
      </c>
      <c r="E31">
        <v>30589.107143333338</v>
      </c>
      <c r="F31">
        <v>23780.519641666669</v>
      </c>
      <c r="G31">
        <v>11244.884523333334</v>
      </c>
    </row>
    <row r="32" spans="1:7" x14ac:dyDescent="0.2">
      <c r="A32">
        <v>0.58040947747747751</v>
      </c>
      <c r="B32">
        <v>12880.667856666667</v>
      </c>
      <c r="C32">
        <v>4889.6357143333335</v>
      </c>
      <c r="D32">
        <v>11793.63155</v>
      </c>
      <c r="E32">
        <v>10525.882738333334</v>
      </c>
      <c r="F32">
        <v>10384.387499999999</v>
      </c>
      <c r="G32">
        <v>7626.3773809999993</v>
      </c>
    </row>
    <row r="33" spans="1:7" x14ac:dyDescent="0.2">
      <c r="A33">
        <v>0.3516547747747748</v>
      </c>
      <c r="B33">
        <v>19382.282739999999</v>
      </c>
      <c r="C33">
        <v>13137.188095</v>
      </c>
      <c r="D33">
        <v>26577.892259999997</v>
      </c>
      <c r="E33">
        <v>28348.94643</v>
      </c>
      <c r="F33">
        <v>21334.626191666666</v>
      </c>
      <c r="G33">
        <v>9580.7672618333327</v>
      </c>
    </row>
    <row r="34" spans="1:7" x14ac:dyDescent="0.2">
      <c r="A34">
        <v>0.29459131531531535</v>
      </c>
      <c r="B34">
        <v>62081.279763333332</v>
      </c>
      <c r="C34">
        <v>30788.953570000001</v>
      </c>
      <c r="D34">
        <v>71567.345238333321</v>
      </c>
      <c r="E34">
        <v>68238.166664999997</v>
      </c>
      <c r="F34">
        <v>63769.833331666676</v>
      </c>
      <c r="G34">
        <v>25783.612501666663</v>
      </c>
    </row>
    <row r="35" spans="1:7" x14ac:dyDescent="0.2">
      <c r="A35">
        <v>0.50953203603603614</v>
      </c>
      <c r="B35">
        <v>25174.214881666663</v>
      </c>
      <c r="C35">
        <v>24439.387501666668</v>
      </c>
      <c r="D35">
        <v>40026.166666666664</v>
      </c>
      <c r="E35">
        <v>41130.500001666667</v>
      </c>
      <c r="F35">
        <v>24105.21785833333</v>
      </c>
      <c r="G35">
        <v>10863.682143333333</v>
      </c>
    </row>
    <row r="36" spans="1:7" x14ac:dyDescent="0.2">
      <c r="A36">
        <v>0.73833470270270285</v>
      </c>
      <c r="B36">
        <v>22347.233930000002</v>
      </c>
      <c r="C36">
        <v>11700.695835</v>
      </c>
      <c r="D36">
        <v>21451.662500000002</v>
      </c>
      <c r="E36">
        <v>23091.461311666662</v>
      </c>
      <c r="F36">
        <v>17504.619644999999</v>
      </c>
      <c r="G36">
        <v>8060.0392856666667</v>
      </c>
    </row>
    <row r="37" spans="1:7" x14ac:dyDescent="0.2">
      <c r="A37">
        <v>0.64693383783783798</v>
      </c>
      <c r="B37">
        <v>11542.034523333334</v>
      </c>
      <c r="C37">
        <v>2621.7235713333334</v>
      </c>
      <c r="D37">
        <v>6974.8416666666672</v>
      </c>
      <c r="E37">
        <v>6389.6279761666665</v>
      </c>
      <c r="F37">
        <v>11391.66012</v>
      </c>
      <c r="G37">
        <v>5789.145833333333</v>
      </c>
    </row>
    <row r="38" spans="1:7" x14ac:dyDescent="0.2">
      <c r="A38">
        <v>0.60112558558558571</v>
      </c>
      <c r="B38">
        <v>4826.1226189999998</v>
      </c>
      <c r="C38">
        <v>3665.577976</v>
      </c>
      <c r="D38">
        <v>11228.227379999998</v>
      </c>
      <c r="E38">
        <v>9764.2279763333336</v>
      </c>
      <c r="F38">
        <v>6879.672023666667</v>
      </c>
      <c r="G38">
        <v>2156.0660711666665</v>
      </c>
    </row>
    <row r="39" spans="1:7" x14ac:dyDescent="0.2">
      <c r="A39">
        <v>0.34912349549549554</v>
      </c>
      <c r="B39">
        <v>12229.698811</v>
      </c>
      <c r="C39">
        <v>5630.9553571666665</v>
      </c>
      <c r="D39">
        <v>23718.551785000003</v>
      </c>
      <c r="E39">
        <v>18532.446426666666</v>
      </c>
      <c r="F39">
        <v>19991.398213333334</v>
      </c>
      <c r="G39">
        <v>6008.3077380000004</v>
      </c>
    </row>
    <row r="40" spans="1:7" x14ac:dyDescent="0.2">
      <c r="A40">
        <v>0.29625949549549552</v>
      </c>
      <c r="B40">
        <v>24028.598215000002</v>
      </c>
      <c r="C40">
        <v>17198.332141666669</v>
      </c>
      <c r="D40">
        <v>43520.851191666668</v>
      </c>
      <c r="E40">
        <v>39071.845238333335</v>
      </c>
      <c r="F40">
        <v>34186.831546666661</v>
      </c>
      <c r="G40">
        <v>10677.160713333333</v>
      </c>
    </row>
    <row r="41" spans="1:7" x14ac:dyDescent="0.2">
      <c r="A41">
        <v>0.58531210810810808</v>
      </c>
      <c r="B41">
        <v>12909.289286666666</v>
      </c>
      <c r="C41">
        <v>11708.021428333333</v>
      </c>
      <c r="D41">
        <v>18685.344641666667</v>
      </c>
      <c r="E41">
        <v>20727.804759999999</v>
      </c>
      <c r="F41">
        <v>13413.31488</v>
      </c>
      <c r="G41">
        <v>5975.6666668333337</v>
      </c>
    </row>
    <row r="42" spans="1:7" x14ac:dyDescent="0.2">
      <c r="A42">
        <v>0.59897246846846852</v>
      </c>
      <c r="B42">
        <v>12013.932141666666</v>
      </c>
      <c r="C42">
        <v>3426.7736311666667</v>
      </c>
      <c r="D42">
        <v>9330.7970236666661</v>
      </c>
      <c r="E42">
        <v>8781.4285715000005</v>
      </c>
      <c r="F42">
        <v>9796.0232141666675</v>
      </c>
      <c r="G42">
        <v>4784.847023833333</v>
      </c>
    </row>
    <row r="43" spans="1:7" x14ac:dyDescent="0.2">
      <c r="A43">
        <v>0.58852493693693708</v>
      </c>
      <c r="B43">
        <v>9542.8928569999989</v>
      </c>
      <c r="C43">
        <v>8044.6410713333325</v>
      </c>
      <c r="D43">
        <v>19477.040476666665</v>
      </c>
      <c r="E43">
        <v>16128.582143333333</v>
      </c>
      <c r="F43">
        <v>14735.804763333334</v>
      </c>
      <c r="G43">
        <v>3863.3166664999994</v>
      </c>
    </row>
    <row r="44" spans="1:7" x14ac:dyDescent="0.2">
      <c r="A44">
        <v>0.47555048648648651</v>
      </c>
      <c r="B44">
        <v>17697.249403333331</v>
      </c>
      <c r="C44">
        <v>9580.0226188333345</v>
      </c>
      <c r="D44">
        <v>19622.844641666667</v>
      </c>
      <c r="E44">
        <v>18371.04107333333</v>
      </c>
      <c r="F44">
        <v>17123.041666666668</v>
      </c>
      <c r="G44">
        <v>6265.9398810000012</v>
      </c>
    </row>
    <row r="45" spans="1:7" x14ac:dyDescent="0.2">
      <c r="A45">
        <v>0.25389920720720727</v>
      </c>
      <c r="B45">
        <v>20530.101190000001</v>
      </c>
      <c r="C45">
        <v>12063.29881</v>
      </c>
      <c r="D45">
        <v>31501.582738333334</v>
      </c>
      <c r="E45">
        <v>29656.281546666669</v>
      </c>
      <c r="F45">
        <v>23808.368453333333</v>
      </c>
      <c r="G45">
        <v>11408.673811666667</v>
      </c>
    </row>
    <row r="46" spans="1:7" x14ac:dyDescent="0.2">
      <c r="A46">
        <v>0.30266702702702708</v>
      </c>
      <c r="B46">
        <v>14059.310119999996</v>
      </c>
      <c r="C46">
        <v>16372.038093333334</v>
      </c>
      <c r="D46">
        <v>31239.004761666671</v>
      </c>
      <c r="E46">
        <v>31480.574998333333</v>
      </c>
      <c r="F46">
        <v>19016.713093333336</v>
      </c>
      <c r="G46">
        <v>7182.2249999999995</v>
      </c>
    </row>
    <row r="47" spans="1:7" x14ac:dyDescent="0.2">
      <c r="A47">
        <v>0.68404554954954955</v>
      </c>
      <c r="B47">
        <v>8389.936904666667</v>
      </c>
      <c r="C47">
        <v>3524.932738</v>
      </c>
      <c r="D47">
        <v>10296.666071666667</v>
      </c>
      <c r="E47">
        <v>7993.3523810000006</v>
      </c>
      <c r="F47">
        <v>8672.0244048333352</v>
      </c>
      <c r="G47">
        <v>4723.6440474999999</v>
      </c>
    </row>
    <row r="48" spans="1:7" x14ac:dyDescent="0.2">
      <c r="A48">
        <v>0.69534576576576579</v>
      </c>
      <c r="B48">
        <v>18595.542261666666</v>
      </c>
      <c r="C48">
        <v>4157.1053571666662</v>
      </c>
      <c r="D48">
        <v>9632.3011903333336</v>
      </c>
      <c r="E48">
        <v>9605.119643</v>
      </c>
      <c r="F48">
        <v>14641.596428333332</v>
      </c>
      <c r="G48">
        <v>9154.6833333333343</v>
      </c>
    </row>
    <row r="49" spans="1:7" x14ac:dyDescent="0.2">
      <c r="A49">
        <v>0.41611628828828839</v>
      </c>
      <c r="B49">
        <v>12240.707738333333</v>
      </c>
      <c r="C49">
        <v>9662.0654763333314</v>
      </c>
      <c r="D49">
        <v>23696.779166666671</v>
      </c>
      <c r="E49">
        <v>21153.434523333333</v>
      </c>
      <c r="F49">
        <v>16184.5</v>
      </c>
      <c r="G49">
        <v>5708.708333333333</v>
      </c>
    </row>
    <row r="50" spans="1:7" x14ac:dyDescent="0.2">
      <c r="A50">
        <v>0.55432259459459465</v>
      </c>
      <c r="B50">
        <v>22522.637500000001</v>
      </c>
      <c r="C50">
        <v>6794.9446429999998</v>
      </c>
      <c r="D50">
        <v>16518.736309999997</v>
      </c>
      <c r="E50">
        <v>15613.345238333333</v>
      </c>
      <c r="F50">
        <v>21050.811904999999</v>
      </c>
      <c r="G50">
        <v>8036.1404759999996</v>
      </c>
    </row>
    <row r="51" spans="1:7" x14ac:dyDescent="0.2">
      <c r="A51">
        <v>0.32617715315315321</v>
      </c>
      <c r="B51">
        <v>8214.5351188333334</v>
      </c>
      <c r="C51">
        <v>14611.0375</v>
      </c>
      <c r="D51">
        <v>33723.61011833333</v>
      </c>
      <c r="E51">
        <v>32716.110713333332</v>
      </c>
      <c r="F51">
        <v>14498.799406666665</v>
      </c>
      <c r="G51">
        <v>4880.4386906666668</v>
      </c>
    </row>
    <row r="52" spans="1:7" x14ac:dyDescent="0.2">
      <c r="A52">
        <v>0.34053034234234236</v>
      </c>
      <c r="B52">
        <v>11475.250595</v>
      </c>
      <c r="C52">
        <v>10512.532736666666</v>
      </c>
      <c r="D52">
        <v>25887.798810000004</v>
      </c>
      <c r="E52">
        <v>25015.126786666664</v>
      </c>
      <c r="F52">
        <v>19671.440474999999</v>
      </c>
      <c r="G52">
        <v>6610.4214285000007</v>
      </c>
    </row>
    <row r="53" spans="1:7" x14ac:dyDescent="0.2">
      <c r="A53">
        <v>0.58746490090090098</v>
      </c>
      <c r="B53">
        <v>25509.606546666666</v>
      </c>
      <c r="C53">
        <v>7347.2720240000008</v>
      </c>
      <c r="D53">
        <v>19029.072024999998</v>
      </c>
      <c r="E53">
        <v>17846.038691666665</v>
      </c>
      <c r="F53">
        <v>26484.750595000001</v>
      </c>
      <c r="G53">
        <v>7302.297023666667</v>
      </c>
    </row>
    <row r="54" spans="1:7" x14ac:dyDescent="0.2">
      <c r="A54">
        <v>0.70599156756756754</v>
      </c>
      <c r="B54">
        <v>10036.074404999999</v>
      </c>
      <c r="C54">
        <v>9905.9982143333327</v>
      </c>
      <c r="D54">
        <v>20529.995238333329</v>
      </c>
      <c r="E54">
        <v>21214.32143</v>
      </c>
      <c r="F54">
        <v>13046.549404999998</v>
      </c>
      <c r="G54">
        <v>4321.4589286666669</v>
      </c>
    </row>
    <row r="55" spans="1:7" x14ac:dyDescent="0.2">
      <c r="A55">
        <v>0.54217765765765769</v>
      </c>
      <c r="B55">
        <v>16404.118451666669</v>
      </c>
      <c r="C55">
        <v>5428.777976166667</v>
      </c>
      <c r="D55">
        <v>14292.751786666666</v>
      </c>
      <c r="E55">
        <v>13262.9</v>
      </c>
      <c r="F55">
        <v>17051.939285000004</v>
      </c>
      <c r="G55">
        <v>6561.4589286666669</v>
      </c>
    </row>
    <row r="56" spans="1:7" x14ac:dyDescent="0.2">
      <c r="A56">
        <v>0.63434331531531529</v>
      </c>
      <c r="B56">
        <v>7758.0504755000002</v>
      </c>
      <c r="C56">
        <v>2096.4998809333333</v>
      </c>
      <c r="D56">
        <v>4732.3627976666667</v>
      </c>
      <c r="E56">
        <v>4498.7016073333334</v>
      </c>
      <c r="F56">
        <v>5715.3830354999991</v>
      </c>
      <c r="G56">
        <v>4038.1789285</v>
      </c>
    </row>
    <row r="57" spans="1:7" x14ac:dyDescent="0.2">
      <c r="A57">
        <v>0.29124515315315319</v>
      </c>
      <c r="B57">
        <v>14953.199998333335</v>
      </c>
      <c r="C57">
        <v>12420.773213333334</v>
      </c>
      <c r="D57">
        <v>29501.229761666666</v>
      </c>
      <c r="E57">
        <v>27622.903571666669</v>
      </c>
      <c r="F57">
        <v>19424.954763333331</v>
      </c>
      <c r="G57">
        <v>7839.7113096666662</v>
      </c>
    </row>
    <row r="58" spans="1:7" x14ac:dyDescent="0.2">
      <c r="A58">
        <v>0.26206634234234238</v>
      </c>
      <c r="B58">
        <v>8961.6446430000015</v>
      </c>
      <c r="C58">
        <v>7393.4214286666675</v>
      </c>
      <c r="D58">
        <v>24188.950593333338</v>
      </c>
      <c r="E58">
        <v>20569.270238333334</v>
      </c>
      <c r="F58">
        <v>19094.332738333334</v>
      </c>
      <c r="G58">
        <v>6577.7791666666672</v>
      </c>
    </row>
    <row r="59" spans="1:7" x14ac:dyDescent="0.2">
      <c r="A59">
        <v>0.73505845045045048</v>
      </c>
      <c r="B59">
        <v>9109.1583333333347</v>
      </c>
      <c r="C59">
        <v>3086.8798808333336</v>
      </c>
      <c r="D59">
        <v>9344.6511906666656</v>
      </c>
      <c r="E59">
        <v>7605.0583333333343</v>
      </c>
      <c r="F59">
        <v>11058.667263333331</v>
      </c>
      <c r="G59">
        <v>2709.2173214999998</v>
      </c>
    </row>
    <row r="60" spans="1:7" x14ac:dyDescent="0.2">
      <c r="A60">
        <v>0.61025628828828826</v>
      </c>
      <c r="B60">
        <v>20807.515476666667</v>
      </c>
      <c r="C60">
        <v>8869.4690478333341</v>
      </c>
      <c r="D60">
        <v>18726.909523333336</v>
      </c>
      <c r="E60">
        <v>18535.894048333332</v>
      </c>
      <c r="F60">
        <v>17179.922620000001</v>
      </c>
      <c r="G60">
        <v>7661.9327381666662</v>
      </c>
    </row>
    <row r="61" spans="1:7" x14ac:dyDescent="0.2">
      <c r="A61">
        <v>0.69782486486486495</v>
      </c>
      <c r="B61">
        <v>23696.142261666668</v>
      </c>
      <c r="C61">
        <v>17485.482738333336</v>
      </c>
      <c r="D61">
        <v>33110.70595166667</v>
      </c>
      <c r="E61">
        <v>32181.918451666668</v>
      </c>
      <c r="F61">
        <v>23884.208928333333</v>
      </c>
      <c r="G61">
        <v>9795.2660715000002</v>
      </c>
    </row>
    <row r="62" spans="1:7" x14ac:dyDescent="0.2">
      <c r="A62">
        <v>0.72363668468468489</v>
      </c>
      <c r="B62">
        <v>26289.008333333331</v>
      </c>
      <c r="C62">
        <v>11599.607143166666</v>
      </c>
      <c r="D62">
        <v>21922.720833333329</v>
      </c>
      <c r="E62">
        <v>23036.893451666667</v>
      </c>
      <c r="F62">
        <v>22578.90238</v>
      </c>
      <c r="G62">
        <v>8366.6327373333334</v>
      </c>
    </row>
  </sheetData>
  <mergeCells count="1">
    <mergeCell ref="B1:G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29A7B-3030-4F39-8AD3-48833D0D956A}">
  <dimension ref="A1:G62"/>
  <sheetViews>
    <sheetView tabSelected="1" zoomScale="75" zoomScaleNormal="75" workbookViewId="0">
      <selection activeCell="I19" sqref="I19"/>
    </sheetView>
  </sheetViews>
  <sheetFormatPr defaultRowHeight="14.25" x14ac:dyDescent="0.2"/>
  <sheetData>
    <row r="1" spans="1:7" x14ac:dyDescent="0.2">
      <c r="B1" s="12" t="s">
        <v>33</v>
      </c>
      <c r="C1" s="12"/>
      <c r="D1" s="12"/>
      <c r="E1" s="12"/>
      <c r="F1" s="12"/>
      <c r="G1" s="12"/>
    </row>
    <row r="2" spans="1:7" x14ac:dyDescent="0.2">
      <c r="A2" s="3" t="s">
        <v>2</v>
      </c>
      <c r="B2">
        <v>450</v>
      </c>
      <c r="C2">
        <v>500</v>
      </c>
      <c r="D2">
        <v>550</v>
      </c>
      <c r="E2">
        <v>570</v>
      </c>
      <c r="F2">
        <v>600</v>
      </c>
      <c r="G2">
        <v>650</v>
      </c>
    </row>
    <row r="3" spans="1:7" x14ac:dyDescent="0.2">
      <c r="A3">
        <v>0.35668003603603604</v>
      </c>
      <c r="B3">
        <v>26780.72262</v>
      </c>
      <c r="C3">
        <v>16854.042261666666</v>
      </c>
      <c r="D3">
        <v>45422.898808333324</v>
      </c>
      <c r="E3">
        <v>41774.976188333334</v>
      </c>
      <c r="F3">
        <v>41330.167856666667</v>
      </c>
      <c r="G3">
        <v>14668.710715000001</v>
      </c>
    </row>
    <row r="4" spans="1:7" x14ac:dyDescent="0.2">
      <c r="A4">
        <v>0.29352493693693693</v>
      </c>
      <c r="B4">
        <v>36555.526785000002</v>
      </c>
      <c r="C4">
        <v>19508.730951666665</v>
      </c>
      <c r="D4">
        <v>46580.099405000008</v>
      </c>
      <c r="E4">
        <v>45641.262500000004</v>
      </c>
      <c r="F4">
        <v>39076.844641666663</v>
      </c>
      <c r="G4">
        <v>19888.967856666666</v>
      </c>
    </row>
    <row r="5" spans="1:7" x14ac:dyDescent="0.2">
      <c r="A5">
        <v>0.60406410810810807</v>
      </c>
      <c r="B5">
        <v>14144.442260833333</v>
      </c>
      <c r="C5">
        <v>9345.6124996666658</v>
      </c>
      <c r="D5">
        <v>20891.536308333332</v>
      </c>
      <c r="E5">
        <v>20611.201191666667</v>
      </c>
      <c r="F5">
        <v>14687.811308333332</v>
      </c>
      <c r="G5">
        <v>6816.7601183333318</v>
      </c>
    </row>
    <row r="6" spans="1:7" x14ac:dyDescent="0.2">
      <c r="A6">
        <v>0.64687372972972979</v>
      </c>
      <c r="B6">
        <v>29060.213093333336</v>
      </c>
      <c r="C6">
        <v>9242.3273803333341</v>
      </c>
      <c r="D6">
        <v>18090.912501666666</v>
      </c>
      <c r="E6">
        <v>19074.680951666665</v>
      </c>
      <c r="F6">
        <v>24422.80476166667</v>
      </c>
      <c r="G6">
        <v>10467.325595666667</v>
      </c>
    </row>
    <row r="7" spans="1:7" x14ac:dyDescent="0.2">
      <c r="A7">
        <v>0.52079762162162169</v>
      </c>
      <c r="B7">
        <v>22716.385713333333</v>
      </c>
      <c r="C7">
        <v>15040.300000000001</v>
      </c>
      <c r="D7">
        <v>31407.239285</v>
      </c>
      <c r="E7">
        <v>30120.967261666665</v>
      </c>
      <c r="F7">
        <v>25229.214284999995</v>
      </c>
      <c r="G7">
        <v>11152.789879999998</v>
      </c>
    </row>
    <row r="8" spans="1:7" x14ac:dyDescent="0.2">
      <c r="A8">
        <v>0.50845181981981979</v>
      </c>
      <c r="B8">
        <v>20398.733331666666</v>
      </c>
      <c r="C8">
        <v>11030.431547666667</v>
      </c>
      <c r="D8">
        <v>24401.389285000001</v>
      </c>
      <c r="E8">
        <v>23171.302379999997</v>
      </c>
      <c r="F8">
        <v>25994.149406666664</v>
      </c>
      <c r="G8">
        <v>8401.0220250000002</v>
      </c>
    </row>
    <row r="9" spans="1:7" x14ac:dyDescent="0.2">
      <c r="A9">
        <v>0.37835358558558563</v>
      </c>
      <c r="B9">
        <v>22212.198216666668</v>
      </c>
      <c r="C9">
        <v>23019.744044999999</v>
      </c>
      <c r="D9">
        <v>32733.989881666668</v>
      </c>
      <c r="E9">
        <v>35067.70476166666</v>
      </c>
      <c r="F9">
        <v>26024.367855</v>
      </c>
      <c r="G9">
        <v>19982.227381666667</v>
      </c>
    </row>
    <row r="10" spans="1:7" x14ac:dyDescent="0.2">
      <c r="A10">
        <v>0.4237416216216216</v>
      </c>
      <c r="B10">
        <v>27159.413095</v>
      </c>
      <c r="C10">
        <v>17331.652381666663</v>
      </c>
      <c r="D10">
        <v>28875.791071666667</v>
      </c>
      <c r="E10">
        <v>26700.416668333331</v>
      </c>
      <c r="F10">
        <v>28515.885713333333</v>
      </c>
      <c r="G10">
        <v>16191.188095</v>
      </c>
    </row>
    <row r="11" spans="1:7" x14ac:dyDescent="0.2">
      <c r="A11" s="8">
        <v>0.62262156396396406</v>
      </c>
      <c r="B11">
        <v>11220.586903333335</v>
      </c>
      <c r="C11">
        <v>8044.6416668333331</v>
      </c>
      <c r="D11">
        <v>15854.371428333334</v>
      </c>
      <c r="E11">
        <v>15475.489883333334</v>
      </c>
      <c r="F11">
        <v>11319.372618333335</v>
      </c>
      <c r="G11">
        <v>4991.7678571666665</v>
      </c>
    </row>
    <row r="12" spans="1:7" x14ac:dyDescent="0.2">
      <c r="A12" s="8">
        <v>0.55671311711711724</v>
      </c>
      <c r="B12">
        <v>24339.037500000002</v>
      </c>
      <c r="C12">
        <v>22568.507145</v>
      </c>
      <c r="D12">
        <v>41072.529761666665</v>
      </c>
      <c r="E12">
        <v>41411.380951666666</v>
      </c>
      <c r="F12">
        <v>25272.467261666665</v>
      </c>
      <c r="G12">
        <v>9568.5273810000017</v>
      </c>
    </row>
    <row r="13" spans="1:7" x14ac:dyDescent="0.2">
      <c r="A13" s="8">
        <v>0.58285592792792795</v>
      </c>
      <c r="B13">
        <v>22810.325594999998</v>
      </c>
      <c r="C13">
        <v>6982.4726189999992</v>
      </c>
      <c r="D13">
        <v>18552.735714999999</v>
      </c>
      <c r="E13">
        <v>16828.201188333336</v>
      </c>
      <c r="F13">
        <v>21314.480358333331</v>
      </c>
      <c r="G13">
        <v>8691.8779760000016</v>
      </c>
    </row>
    <row r="14" spans="1:7" x14ac:dyDescent="0.2">
      <c r="A14" s="8">
        <v>0.5010857657657658</v>
      </c>
      <c r="B14">
        <v>63174.04761833333</v>
      </c>
      <c r="C14">
        <v>41869.922619999998</v>
      </c>
      <c r="D14">
        <v>108075.08331666667</v>
      </c>
      <c r="E14">
        <v>97225.27380666665</v>
      </c>
      <c r="F14">
        <v>73083.553571666664</v>
      </c>
      <c r="G14">
        <v>27045.543453333335</v>
      </c>
    </row>
    <row r="15" spans="1:7" x14ac:dyDescent="0.2">
      <c r="A15" s="8">
        <v>0.4125958198198198</v>
      </c>
      <c r="B15">
        <v>23750.451190000003</v>
      </c>
      <c r="C15">
        <v>28940.781548333336</v>
      </c>
      <c r="D15">
        <v>43311.047620000005</v>
      </c>
      <c r="E15">
        <v>44480.964284999995</v>
      </c>
      <c r="F15">
        <v>27375.891666666666</v>
      </c>
      <c r="G15">
        <v>11531.660713333333</v>
      </c>
    </row>
    <row r="16" spans="1:7" x14ac:dyDescent="0.2">
      <c r="A16" s="8">
        <v>0.38835690090090097</v>
      </c>
      <c r="B16">
        <v>29036.728570000003</v>
      </c>
      <c r="C16">
        <v>16273.878571666666</v>
      </c>
      <c r="D16">
        <v>40218.148811666666</v>
      </c>
      <c r="E16">
        <v>38287.221426666663</v>
      </c>
      <c r="F16">
        <v>37254.282143333337</v>
      </c>
      <c r="G16">
        <v>13459.820238333332</v>
      </c>
    </row>
    <row r="17" spans="1:7" x14ac:dyDescent="0.2">
      <c r="A17" s="8">
        <v>0.56987488288288302</v>
      </c>
      <c r="B17">
        <v>41521.821428333329</v>
      </c>
      <c r="C17">
        <v>21780.303568333333</v>
      </c>
      <c r="D17">
        <v>43510.287499999999</v>
      </c>
      <c r="E17">
        <v>43045.543451666665</v>
      </c>
      <c r="F17">
        <v>34388.280953333335</v>
      </c>
      <c r="G17">
        <v>14413.992856666669</v>
      </c>
    </row>
    <row r="18" spans="1:7" x14ac:dyDescent="0.2">
      <c r="A18" s="8">
        <v>0.6620754234234234</v>
      </c>
      <c r="B18">
        <v>18429.680356666668</v>
      </c>
      <c r="C18">
        <v>11228.947024166666</v>
      </c>
      <c r="D18">
        <v>26657.722023333336</v>
      </c>
      <c r="E18">
        <v>25265.564285</v>
      </c>
      <c r="F18">
        <v>20150.191070000001</v>
      </c>
      <c r="G18">
        <v>7001.5315476666665</v>
      </c>
    </row>
    <row r="19" spans="1:7" x14ac:dyDescent="0.2">
      <c r="A19" s="8">
        <v>0.55644090090090104</v>
      </c>
      <c r="B19">
        <v>31869.579168333334</v>
      </c>
      <c r="C19">
        <v>26927.791070000003</v>
      </c>
      <c r="D19">
        <v>42339.244046666667</v>
      </c>
      <c r="E19">
        <v>42936.982143333335</v>
      </c>
      <c r="F19">
        <v>28577.50773833333</v>
      </c>
      <c r="G19">
        <v>12629.219643333332</v>
      </c>
    </row>
    <row r="20" spans="1:7" x14ac:dyDescent="0.2">
      <c r="A20" s="8">
        <v>0.53700590990990993</v>
      </c>
      <c r="B20">
        <v>10022.863093333333</v>
      </c>
      <c r="C20">
        <v>10656.108333333335</v>
      </c>
      <c r="D20">
        <v>28408.689880000002</v>
      </c>
      <c r="E20">
        <v>25181.127974999999</v>
      </c>
      <c r="F20">
        <v>17736.291666666668</v>
      </c>
      <c r="G20">
        <v>4440.3648810000004</v>
      </c>
    </row>
    <row r="21" spans="1:7" x14ac:dyDescent="0.2">
      <c r="A21">
        <v>0.25971618018018022</v>
      </c>
      <c r="B21">
        <v>68173.375001666675</v>
      </c>
      <c r="C21">
        <v>38277.607143333335</v>
      </c>
      <c r="D21">
        <v>87443.476191666661</v>
      </c>
      <c r="E21">
        <v>85089.916668333331</v>
      </c>
      <c r="F21">
        <v>89253.833335000018</v>
      </c>
      <c r="G21">
        <v>29230.754166666669</v>
      </c>
    </row>
    <row r="22" spans="1:7" x14ac:dyDescent="0.2">
      <c r="A22">
        <v>0.28072313513513514</v>
      </c>
      <c r="B22">
        <v>26604.585714999997</v>
      </c>
      <c r="C22">
        <v>23266.606546666666</v>
      </c>
      <c r="D22">
        <v>53593.857141666667</v>
      </c>
      <c r="E22">
        <v>49416.797621666665</v>
      </c>
      <c r="F22">
        <v>35464.291665000004</v>
      </c>
      <c r="G22">
        <v>12579.092859999999</v>
      </c>
    </row>
    <row r="23" spans="1:7" x14ac:dyDescent="0.2">
      <c r="A23">
        <v>0.59406738738738751</v>
      </c>
      <c r="B23">
        <v>71143.464284999995</v>
      </c>
      <c r="C23">
        <v>36967.108333333337</v>
      </c>
      <c r="D23">
        <v>73143.464284999995</v>
      </c>
      <c r="E23">
        <v>71058.470238333335</v>
      </c>
      <c r="F23">
        <v>57543.107143333335</v>
      </c>
      <c r="G23">
        <v>25910.097023333336</v>
      </c>
    </row>
    <row r="24" spans="1:7" x14ac:dyDescent="0.2">
      <c r="A24">
        <v>0.51760263063063072</v>
      </c>
      <c r="B24">
        <v>41728.04761833333</v>
      </c>
      <c r="C24">
        <v>37575.845238333328</v>
      </c>
      <c r="D24">
        <v>83086.511905000007</v>
      </c>
      <c r="E24">
        <v>74443.982143333342</v>
      </c>
      <c r="F24">
        <v>50628.476188333334</v>
      </c>
      <c r="G24">
        <v>15821.060715</v>
      </c>
    </row>
    <row r="25" spans="1:7" x14ac:dyDescent="0.2">
      <c r="A25">
        <v>0.59976255855855864</v>
      </c>
      <c r="B25">
        <v>39534.422618333338</v>
      </c>
      <c r="C25">
        <v>15263.719644999999</v>
      </c>
      <c r="D25">
        <v>43768.910715000005</v>
      </c>
      <c r="E25">
        <v>40006.392858333333</v>
      </c>
      <c r="F25">
        <v>36441.346428333338</v>
      </c>
      <c r="G25">
        <v>14934.502975000003</v>
      </c>
    </row>
    <row r="26" spans="1:7" x14ac:dyDescent="0.2">
      <c r="A26">
        <v>0.76470450450450456</v>
      </c>
      <c r="B26">
        <v>106162.20236666668</v>
      </c>
      <c r="C26">
        <v>68268.833333333328</v>
      </c>
      <c r="D26">
        <v>103386.91071666667</v>
      </c>
      <c r="E26">
        <v>114662.33333333333</v>
      </c>
      <c r="F26">
        <v>84439.654763333339</v>
      </c>
      <c r="G26">
        <v>42181.130953333333</v>
      </c>
    </row>
    <row r="27" spans="1:7" x14ac:dyDescent="0.2">
      <c r="A27">
        <v>0.30320630630630629</v>
      </c>
      <c r="B27">
        <v>20031.782145000001</v>
      </c>
      <c r="C27">
        <v>14695.277975000003</v>
      </c>
      <c r="D27">
        <v>43984.648811666666</v>
      </c>
      <c r="E27">
        <v>39726.666664999997</v>
      </c>
      <c r="F27">
        <v>32386.776784999998</v>
      </c>
      <c r="G27">
        <v>12193.810118333335</v>
      </c>
    </row>
    <row r="28" spans="1:7" x14ac:dyDescent="0.2">
      <c r="A28">
        <v>0.21453030630630629</v>
      </c>
      <c r="B28">
        <v>16332.196426666664</v>
      </c>
      <c r="C28">
        <v>15873.185713333332</v>
      </c>
      <c r="D28">
        <v>48905.029765000007</v>
      </c>
      <c r="E28">
        <v>44643.517854999991</v>
      </c>
      <c r="F28">
        <v>36097.089286666669</v>
      </c>
      <c r="G28">
        <v>10887.580953333332</v>
      </c>
    </row>
    <row r="29" spans="1:7" x14ac:dyDescent="0.2">
      <c r="A29">
        <v>0.45207632432432432</v>
      </c>
      <c r="B29">
        <v>40139.886905000007</v>
      </c>
      <c r="C29">
        <v>23787.435119999998</v>
      </c>
      <c r="D29">
        <v>43471.369050000008</v>
      </c>
      <c r="E29">
        <v>44611.351188333327</v>
      </c>
      <c r="F29">
        <v>41204.553571666664</v>
      </c>
      <c r="G29">
        <v>13431.260118333332</v>
      </c>
    </row>
    <row r="30" spans="1:7" x14ac:dyDescent="0.2">
      <c r="A30">
        <v>0.56896598198198201</v>
      </c>
      <c r="B30">
        <v>21108.413094999996</v>
      </c>
      <c r="C30">
        <v>15638.044048333335</v>
      </c>
      <c r="D30">
        <v>37930.815474999996</v>
      </c>
      <c r="E30">
        <v>34481.816071666668</v>
      </c>
      <c r="F30">
        <v>25982.299998333332</v>
      </c>
      <c r="G30">
        <v>7506.8875001666665</v>
      </c>
    </row>
    <row r="31" spans="1:7" x14ac:dyDescent="0.2">
      <c r="A31">
        <v>0.69796965765765773</v>
      </c>
      <c r="B31">
        <v>38316.892856666665</v>
      </c>
      <c r="C31">
        <v>29756.086905</v>
      </c>
      <c r="D31">
        <v>43104.547621666665</v>
      </c>
      <c r="E31">
        <v>43476.922620000005</v>
      </c>
      <c r="F31">
        <v>33714.005356666668</v>
      </c>
      <c r="G31">
        <v>15938.801189999998</v>
      </c>
    </row>
    <row r="32" spans="1:7" x14ac:dyDescent="0.2">
      <c r="A32">
        <v>0.58040947747747751</v>
      </c>
      <c r="B32">
        <v>18335.741665000001</v>
      </c>
      <c r="C32">
        <v>6984.6708333333336</v>
      </c>
      <c r="D32">
        <v>16893.472618333333</v>
      </c>
      <c r="E32">
        <v>15072.834521666669</v>
      </c>
      <c r="F32">
        <v>14831.792858333334</v>
      </c>
      <c r="G32">
        <v>10888.163093333334</v>
      </c>
    </row>
    <row r="33" spans="1:7" x14ac:dyDescent="0.2">
      <c r="A33">
        <v>0.3516547747747748</v>
      </c>
      <c r="B33">
        <v>23580.919640000004</v>
      </c>
      <c r="C33">
        <v>16029.947025000001</v>
      </c>
      <c r="D33">
        <v>32491.202381666666</v>
      </c>
      <c r="E33">
        <v>34650.116070000004</v>
      </c>
      <c r="F33">
        <v>26049.845833333336</v>
      </c>
      <c r="G33">
        <v>11696.031546666667</v>
      </c>
    </row>
    <row r="34" spans="1:7" x14ac:dyDescent="0.2">
      <c r="A34">
        <v>0.29459131531531535</v>
      </c>
      <c r="B34">
        <v>85055.994050000008</v>
      </c>
      <c r="C34">
        <v>42266.958333333336</v>
      </c>
      <c r="D34">
        <v>98311.488096666682</v>
      </c>
      <c r="E34">
        <v>93676.630949999977</v>
      </c>
      <c r="F34">
        <v>87307.422618333323</v>
      </c>
      <c r="G34">
        <v>35355.637501666664</v>
      </c>
    </row>
    <row r="35" spans="1:7" x14ac:dyDescent="0.2">
      <c r="A35">
        <v>0.50953203603603614</v>
      </c>
      <c r="B35">
        <v>28593.452975000004</v>
      </c>
      <c r="C35">
        <v>27802.430356666668</v>
      </c>
      <c r="D35">
        <v>45495.470234999993</v>
      </c>
      <c r="E35">
        <v>46745.255953333333</v>
      </c>
      <c r="F35">
        <v>27374.113096666668</v>
      </c>
      <c r="G35">
        <v>12339.529761666667</v>
      </c>
    </row>
    <row r="36" spans="1:7" x14ac:dyDescent="0.2">
      <c r="A36">
        <v>0.73833470270270285</v>
      </c>
      <c r="B36">
        <v>28483.367858333339</v>
      </c>
      <c r="C36">
        <v>14958.988691666667</v>
      </c>
      <c r="D36">
        <v>27514.733928333331</v>
      </c>
      <c r="E36">
        <v>29601.138096666662</v>
      </c>
      <c r="F36">
        <v>22404.111308333333</v>
      </c>
      <c r="G36">
        <v>10322.771428333332</v>
      </c>
    </row>
    <row r="37" spans="1:7" x14ac:dyDescent="0.2">
      <c r="A37">
        <v>0.64693383783783798</v>
      </c>
      <c r="B37">
        <v>13898.585714999999</v>
      </c>
      <c r="C37">
        <v>3157.935238</v>
      </c>
      <c r="D37">
        <v>8441.4577379999992</v>
      </c>
      <c r="E37">
        <v>7732.5738096666673</v>
      </c>
      <c r="F37">
        <v>13767.639880000001</v>
      </c>
      <c r="G37">
        <v>6997.451785833332</v>
      </c>
    </row>
    <row r="38" spans="1:7" x14ac:dyDescent="0.2">
      <c r="A38">
        <v>0.60112558558558571</v>
      </c>
      <c r="B38">
        <v>6021.6440478333325</v>
      </c>
      <c r="C38">
        <v>4572.4505953333337</v>
      </c>
      <c r="D38">
        <v>14076.353573333334</v>
      </c>
      <c r="E38">
        <v>12239.893451666669</v>
      </c>
      <c r="F38">
        <v>8615.1428571666675</v>
      </c>
      <c r="G38">
        <v>2705.7201190000001</v>
      </c>
    </row>
    <row r="39" spans="1:7" x14ac:dyDescent="0.2">
      <c r="A39">
        <v>0.34912349549549554</v>
      </c>
      <c r="B39">
        <v>14026.283928333336</v>
      </c>
      <c r="C39">
        <v>6472.6315475000001</v>
      </c>
      <c r="D39">
        <v>27700.122025000001</v>
      </c>
      <c r="E39">
        <v>21638.803571666667</v>
      </c>
      <c r="F39">
        <v>23323.691666666666</v>
      </c>
      <c r="G39">
        <v>7005.0291664999995</v>
      </c>
    </row>
    <row r="40" spans="1:7" x14ac:dyDescent="0.2">
      <c r="A40">
        <v>0.29625949549549552</v>
      </c>
      <c r="B40">
        <v>27311.330358333333</v>
      </c>
      <c r="C40">
        <v>19549.020238333334</v>
      </c>
      <c r="D40">
        <v>49556.863095000001</v>
      </c>
      <c r="E40">
        <v>44505.67261833333</v>
      </c>
      <c r="F40">
        <v>38923.970236666668</v>
      </c>
      <c r="G40">
        <v>12155.923215000001</v>
      </c>
    </row>
    <row r="41" spans="1:7" x14ac:dyDescent="0.2">
      <c r="A41">
        <v>0.58531210810810808</v>
      </c>
      <c r="B41">
        <v>14897.422025</v>
      </c>
      <c r="C41">
        <v>13520.299998333334</v>
      </c>
      <c r="D41">
        <v>21646.286903333334</v>
      </c>
      <c r="E41">
        <v>24014.521428333333</v>
      </c>
      <c r="F41">
        <v>15529.773213333334</v>
      </c>
      <c r="G41">
        <v>6917.597023833333</v>
      </c>
    </row>
    <row r="42" spans="1:7" x14ac:dyDescent="0.2">
      <c r="A42">
        <v>0.59897246846846852</v>
      </c>
      <c r="B42">
        <v>13577.872026666666</v>
      </c>
      <c r="C42">
        <v>3870.6869048333338</v>
      </c>
      <c r="D42">
        <v>10551.327380000001</v>
      </c>
      <c r="E42">
        <v>9926.7845240000006</v>
      </c>
      <c r="F42">
        <v>11066.961904999998</v>
      </c>
      <c r="G42">
        <v>5414.9380951666672</v>
      </c>
    </row>
    <row r="43" spans="1:7" x14ac:dyDescent="0.2">
      <c r="A43">
        <v>0.58852493693693708</v>
      </c>
      <c r="B43">
        <v>10726.672021666667</v>
      </c>
      <c r="C43">
        <v>9043.0779761666672</v>
      </c>
      <c r="D43">
        <v>21901.609523333333</v>
      </c>
      <c r="E43">
        <v>18135.53631</v>
      </c>
      <c r="F43">
        <v>16556.598213333335</v>
      </c>
      <c r="G43">
        <v>4345.939881166667</v>
      </c>
    </row>
    <row r="44" spans="1:7" x14ac:dyDescent="0.2">
      <c r="A44">
        <v>0.47555048648648651</v>
      </c>
      <c r="B44">
        <v>19804.273808333332</v>
      </c>
      <c r="C44">
        <v>10720.57143</v>
      </c>
      <c r="D44">
        <v>21971.541668333331</v>
      </c>
      <c r="E44">
        <v>20570.993453333333</v>
      </c>
      <c r="F44">
        <v>19163.064881666665</v>
      </c>
      <c r="G44">
        <v>7014.9380951666672</v>
      </c>
    </row>
    <row r="45" spans="1:7" x14ac:dyDescent="0.2">
      <c r="A45">
        <v>0.25389920720720727</v>
      </c>
      <c r="B45">
        <v>25417.137500000001</v>
      </c>
      <c r="C45">
        <v>14969.975594999998</v>
      </c>
      <c r="D45">
        <v>39242.39285833334</v>
      </c>
      <c r="E45">
        <v>36936.226190000001</v>
      </c>
      <c r="F45">
        <v>29615.590476666664</v>
      </c>
      <c r="G45">
        <v>14185.504763333331</v>
      </c>
    </row>
    <row r="46" spans="1:7" x14ac:dyDescent="0.2">
      <c r="A46">
        <v>0.30266702702702708</v>
      </c>
      <c r="B46">
        <v>20155.811903333331</v>
      </c>
      <c r="C46">
        <v>23641.660713333331</v>
      </c>
      <c r="D46">
        <v>45189.339283333335</v>
      </c>
      <c r="E46">
        <v>45535</v>
      </c>
      <c r="F46">
        <v>27451.139285000001</v>
      </c>
      <c r="G46">
        <v>10368.235716666668</v>
      </c>
    </row>
    <row r="47" spans="1:7" x14ac:dyDescent="0.2">
      <c r="A47">
        <v>0.68404554954954955</v>
      </c>
      <c r="B47">
        <v>12010.262501666666</v>
      </c>
      <c r="C47">
        <v>5063.2446430000009</v>
      </c>
      <c r="D47">
        <v>14826.48631</v>
      </c>
      <c r="E47">
        <v>11505.234524999998</v>
      </c>
      <c r="F47">
        <v>12457.591071666668</v>
      </c>
      <c r="G47">
        <v>6790.5303573333331</v>
      </c>
    </row>
    <row r="48" spans="1:7" x14ac:dyDescent="0.2">
      <c r="A48">
        <v>0.69534576576576579</v>
      </c>
      <c r="B48">
        <v>26692.652975000005</v>
      </c>
      <c r="C48">
        <v>5993.5577381666662</v>
      </c>
      <c r="D48">
        <v>13924.612501666668</v>
      </c>
      <c r="E48">
        <v>13880.38035833333</v>
      </c>
      <c r="F48">
        <v>21104.729761666666</v>
      </c>
      <c r="G48">
        <v>13205.104168333333</v>
      </c>
    </row>
    <row r="49" spans="1:7" x14ac:dyDescent="0.2">
      <c r="A49">
        <v>0.41611628828828839</v>
      </c>
      <c r="B49">
        <v>17824.946428333333</v>
      </c>
      <c r="C49">
        <v>14176.64583333333</v>
      </c>
      <c r="D49">
        <v>34820.107143333327</v>
      </c>
      <c r="E49">
        <v>31071.02738166667</v>
      </c>
      <c r="F49">
        <v>23714.159524999999</v>
      </c>
      <c r="G49">
        <v>8363.1351191666672</v>
      </c>
    </row>
    <row r="50" spans="1:7" x14ac:dyDescent="0.2">
      <c r="A50">
        <v>0.55432259459459465</v>
      </c>
      <c r="B50">
        <v>32973.363691666666</v>
      </c>
      <c r="C50">
        <v>9995.3672618333349</v>
      </c>
      <c r="D50">
        <v>24362.463691666664</v>
      </c>
      <c r="E50">
        <v>23025.404166666664</v>
      </c>
      <c r="F50">
        <v>30955.263094999998</v>
      </c>
      <c r="G50">
        <v>11820.185118333335</v>
      </c>
    </row>
    <row r="51" spans="1:7" x14ac:dyDescent="0.2">
      <c r="A51">
        <v>0.32617715315315321</v>
      </c>
      <c r="B51">
        <v>9672.0595238333317</v>
      </c>
      <c r="C51">
        <v>17217.377381666669</v>
      </c>
      <c r="D51">
        <v>39889.601190000001</v>
      </c>
      <c r="E51">
        <v>38695.035711666664</v>
      </c>
      <c r="F51">
        <v>17128.966071666666</v>
      </c>
      <c r="G51">
        <v>5767.5791664999997</v>
      </c>
    </row>
    <row r="52" spans="1:7" x14ac:dyDescent="0.2">
      <c r="A52">
        <v>0.34053034234234236</v>
      </c>
      <c r="B52">
        <v>16432.006546666667</v>
      </c>
      <c r="C52">
        <v>15143.585714999999</v>
      </c>
      <c r="D52">
        <v>37356.839286666662</v>
      </c>
      <c r="E52">
        <v>36083.238095000001</v>
      </c>
      <c r="F52">
        <v>28307.913691666665</v>
      </c>
      <c r="G52">
        <v>9507.3250000000007</v>
      </c>
    </row>
    <row r="53" spans="1:7" x14ac:dyDescent="0.2">
      <c r="A53">
        <v>0.58746490090090098</v>
      </c>
      <c r="B53">
        <v>34432.355953333332</v>
      </c>
      <c r="C53">
        <v>9955.0779768333323</v>
      </c>
      <c r="D53">
        <v>25859.429168333332</v>
      </c>
      <c r="E53">
        <v>24243.13273666667</v>
      </c>
      <c r="F53">
        <v>35884.975596666663</v>
      </c>
      <c r="G53">
        <v>9901.9333331666658</v>
      </c>
    </row>
    <row r="54" spans="1:7" x14ac:dyDescent="0.2">
      <c r="A54">
        <v>0.70599156756756754</v>
      </c>
      <c r="B54">
        <v>12760.307143333333</v>
      </c>
      <c r="C54">
        <v>12595.114286666669</v>
      </c>
      <c r="D54">
        <v>25040.683926666668</v>
      </c>
      <c r="E54">
        <v>25873.855951666668</v>
      </c>
      <c r="F54">
        <v>15894.168453333332</v>
      </c>
      <c r="G54">
        <v>5273.2982144999996</v>
      </c>
    </row>
    <row r="55" spans="1:7" x14ac:dyDescent="0.2">
      <c r="A55">
        <v>0.54217765765765769</v>
      </c>
      <c r="B55">
        <v>21013.007143333332</v>
      </c>
      <c r="C55">
        <v>6972.9505950000012</v>
      </c>
      <c r="D55">
        <v>18429.363093333337</v>
      </c>
      <c r="E55">
        <v>17097.022023333335</v>
      </c>
      <c r="F55">
        <v>21954.394641666669</v>
      </c>
      <c r="G55">
        <v>8445.3214284999995</v>
      </c>
    </row>
    <row r="56" spans="1:7" x14ac:dyDescent="0.2">
      <c r="A56">
        <v>0.63434331531531529</v>
      </c>
      <c r="B56">
        <v>9480.5124996666655</v>
      </c>
      <c r="C56">
        <v>2564.5863096666667</v>
      </c>
      <c r="D56">
        <v>6252.4190476666672</v>
      </c>
      <c r="E56">
        <v>5942.744047666667</v>
      </c>
      <c r="F56">
        <v>7542.1017858333335</v>
      </c>
      <c r="G56">
        <v>5333.3339283333335</v>
      </c>
    </row>
    <row r="57" spans="1:7" x14ac:dyDescent="0.2">
      <c r="A57">
        <v>0.29124515315315319</v>
      </c>
      <c r="B57">
        <v>16610.343451666668</v>
      </c>
      <c r="C57">
        <v>13810.382141666667</v>
      </c>
      <c r="D57">
        <v>33569.887501666664</v>
      </c>
      <c r="E57">
        <v>31426.582141666669</v>
      </c>
      <c r="F57">
        <v>22085.932143333335</v>
      </c>
      <c r="G57">
        <v>8917.452381000001</v>
      </c>
    </row>
    <row r="58" spans="1:7" x14ac:dyDescent="0.2">
      <c r="A58">
        <v>0.26206634234234238</v>
      </c>
      <c r="B58">
        <v>9928.1904761666665</v>
      </c>
      <c r="C58">
        <v>8175.7642856666671</v>
      </c>
      <c r="D58">
        <v>26803.526786666669</v>
      </c>
      <c r="E58">
        <v>22800.815474999999</v>
      </c>
      <c r="F58">
        <v>21169.314285</v>
      </c>
      <c r="G58">
        <v>7286.5589284999996</v>
      </c>
    </row>
    <row r="59" spans="1:7" x14ac:dyDescent="0.2">
      <c r="A59">
        <v>0.73505845045045048</v>
      </c>
      <c r="B59">
        <v>10066.163689333333</v>
      </c>
      <c r="C59">
        <v>3405.5302976666667</v>
      </c>
      <c r="D59">
        <v>10303.263691666667</v>
      </c>
      <c r="E59">
        <v>8386.8172618333338</v>
      </c>
      <c r="F59">
        <v>12192.738096666666</v>
      </c>
      <c r="G59">
        <v>2990.1647024999997</v>
      </c>
    </row>
    <row r="60" spans="1:7" x14ac:dyDescent="0.2">
      <c r="A60">
        <v>0.61025628828828826</v>
      </c>
      <c r="B60">
        <v>22841.149405</v>
      </c>
      <c r="C60">
        <v>9728.7255951666666</v>
      </c>
      <c r="D60">
        <v>20582.11547666667</v>
      </c>
      <c r="E60">
        <v>20373.399998333331</v>
      </c>
      <c r="F60">
        <v>18879.843453333335</v>
      </c>
      <c r="G60">
        <v>8424.9208333333336</v>
      </c>
    </row>
    <row r="61" spans="1:7" x14ac:dyDescent="0.2">
      <c r="A61">
        <v>0.69782486486486495</v>
      </c>
      <c r="B61">
        <v>33626.535118333333</v>
      </c>
      <c r="C61">
        <v>25040.794640000004</v>
      </c>
      <c r="D61">
        <v>47518.250001666667</v>
      </c>
      <c r="E61">
        <v>46167.422620000005</v>
      </c>
      <c r="F61">
        <v>34180.906546666665</v>
      </c>
      <c r="G61">
        <v>14015.304168333334</v>
      </c>
    </row>
    <row r="62" spans="1:7" x14ac:dyDescent="0.2">
      <c r="A62">
        <v>0.72363668468468489</v>
      </c>
      <c r="B62">
        <v>28307.231548333333</v>
      </c>
      <c r="C62">
        <v>12479.375000166669</v>
      </c>
      <c r="D62">
        <v>25178.570831666661</v>
      </c>
      <c r="E62">
        <v>26455.148810000002</v>
      </c>
      <c r="F62">
        <v>25902.310119999998</v>
      </c>
      <c r="G62">
        <v>9598.2541666666675</v>
      </c>
    </row>
  </sheetData>
  <mergeCells count="1">
    <mergeCell ref="B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B61D9-51B4-4D54-8A06-672F64ECE9C0}">
  <dimension ref="A1:AR64"/>
  <sheetViews>
    <sheetView topLeftCell="Z1" zoomScale="80" zoomScaleNormal="80" workbookViewId="0">
      <selection activeCell="AM29" sqref="AM29"/>
    </sheetView>
  </sheetViews>
  <sheetFormatPr defaultRowHeight="14.25" x14ac:dyDescent="0.2"/>
  <sheetData>
    <row r="1" spans="1:44" x14ac:dyDescent="0.2">
      <c r="B1" s="12" t="s">
        <v>32</v>
      </c>
      <c r="C1" s="12"/>
      <c r="D1" s="12"/>
      <c r="E1" s="12"/>
      <c r="F1" s="12"/>
      <c r="G1" s="12"/>
    </row>
    <row r="2" spans="1:44" x14ac:dyDescent="0.2">
      <c r="A2" s="3" t="s">
        <v>2</v>
      </c>
      <c r="B2" s="7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U2">
        <v>450</v>
      </c>
      <c r="V2">
        <v>500</v>
      </c>
      <c r="W2">
        <v>550</v>
      </c>
      <c r="X2">
        <v>570</v>
      </c>
      <c r="Y2">
        <v>600</v>
      </c>
      <c r="Z2">
        <v>650</v>
      </c>
    </row>
    <row r="3" spans="1:44" x14ac:dyDescent="0.2">
      <c r="A3">
        <v>0.35668003603603604</v>
      </c>
      <c r="B3">
        <v>6.7141414413903191E-5</v>
      </c>
      <c r="C3">
        <v>1.0726902669238706E-4</v>
      </c>
      <c r="D3" s="7">
        <v>3.9844728887268013E-5</v>
      </c>
      <c r="E3">
        <v>4.3315478353009399E-5</v>
      </c>
      <c r="F3">
        <v>4.366097623634007E-5</v>
      </c>
      <c r="G3">
        <v>1.2293537244707387E-4</v>
      </c>
      <c r="K3">
        <f>LOG10(A3)</f>
        <v>-0.44772119815260664</v>
      </c>
      <c r="U3">
        <f t="shared" ref="U3:Y34" si="0">LOG(B3)</f>
        <v>-4.173009514060853</v>
      </c>
      <c r="V3">
        <f t="shared" si="0"/>
        <v>-3.9695256599391953</v>
      </c>
      <c r="W3">
        <f t="shared" si="0"/>
        <v>-4.3996291238685714</v>
      </c>
      <c r="X3">
        <f t="shared" si="0"/>
        <v>-4.3633568851221787</v>
      </c>
      <c r="Y3">
        <f t="shared" si="0"/>
        <v>-4.3599065579233622</v>
      </c>
      <c r="Z3">
        <f t="shared" ref="Z3:Z34" si="1">LOG(G3)</f>
        <v>-3.9103231386897437</v>
      </c>
    </row>
    <row r="4" spans="1:44" x14ac:dyDescent="0.2">
      <c r="A4">
        <v>0.29352493693693693</v>
      </c>
      <c r="B4">
        <v>4.8382085075430023E-5</v>
      </c>
      <c r="C4">
        <v>9.1308622461131766E-5</v>
      </c>
      <c r="D4" s="7">
        <v>3.8273674130274739E-5</v>
      </c>
      <c r="E4">
        <v>3.9040585285735627E-5</v>
      </c>
      <c r="F4">
        <v>4.5442573747745565E-5</v>
      </c>
      <c r="G4">
        <v>8.9197489075484748E-5</v>
      </c>
      <c r="K4">
        <f t="shared" ref="K4:K62" si="2">LOG10(A4)</f>
        <v>-0.53235499658313223</v>
      </c>
      <c r="U4">
        <f t="shared" si="0"/>
        <v>-4.3153154192060361</v>
      </c>
      <c r="V4">
        <f t="shared" si="0"/>
        <v>-4.0394882092074846</v>
      </c>
      <c r="W4">
        <f t="shared" si="0"/>
        <v>-4.417099845120334</v>
      </c>
      <c r="X4">
        <f t="shared" si="0"/>
        <v>-4.4084836801329086</v>
      </c>
      <c r="Y4">
        <f t="shared" si="0"/>
        <v>-4.3425370793043108</v>
      </c>
      <c r="Z4">
        <f t="shared" si="1"/>
        <v>-4.0496473709154683</v>
      </c>
    </row>
    <row r="5" spans="1:44" x14ac:dyDescent="0.2">
      <c r="A5">
        <v>0.60406410810810807</v>
      </c>
      <c r="B5">
        <v>1.26719644031483E-4</v>
      </c>
      <c r="C5">
        <v>1.9244158967007097E-4</v>
      </c>
      <c r="D5" s="7">
        <v>8.6192227996133492E-5</v>
      </c>
      <c r="E5">
        <v>8.7364022675788099E-5</v>
      </c>
      <c r="F5">
        <v>1.2227683084293017E-4</v>
      </c>
      <c r="G5">
        <v>2.6368869008508731E-4</v>
      </c>
      <c r="K5">
        <f t="shared" si="2"/>
        <v>-0.2189169681335911</v>
      </c>
      <c r="U5">
        <f t="shared" si="0"/>
        <v>-3.8971560557307479</v>
      </c>
      <c r="V5">
        <f t="shared" si="0"/>
        <v>-3.7157010642508266</v>
      </c>
      <c r="W5">
        <f t="shared" si="0"/>
        <v>-4.0645318929985601</v>
      </c>
      <c r="X5">
        <f t="shared" si="0"/>
        <v>-4.0586673770926831</v>
      </c>
      <c r="Y5">
        <f t="shared" si="0"/>
        <v>-3.9126558257953401</v>
      </c>
      <c r="Z5">
        <f t="shared" si="1"/>
        <v>-3.5789084972030505</v>
      </c>
    </row>
    <row r="6" spans="1:44" x14ac:dyDescent="0.2">
      <c r="A6">
        <v>0.64687372972972979</v>
      </c>
      <c r="B6">
        <v>6.139566433590705E-5</v>
      </c>
      <c r="C6">
        <v>1.9323836086413576E-4</v>
      </c>
      <c r="D6" s="7">
        <v>9.914043793725485E-5</v>
      </c>
      <c r="E6">
        <v>9.4011204386421719E-5</v>
      </c>
      <c r="F6">
        <v>7.322577142910334E-5</v>
      </c>
      <c r="G6">
        <v>1.7110900658567023E-4</v>
      </c>
      <c r="K6">
        <f t="shared" si="2"/>
        <v>-0.18918048568913012</v>
      </c>
      <c r="U6">
        <f t="shared" si="0"/>
        <v>-4.2118622969610318</v>
      </c>
      <c r="V6">
        <f t="shared" si="0"/>
        <v>-3.7139066550536617</v>
      </c>
      <c r="W6">
        <f t="shared" si="0"/>
        <v>-4.0037491669992242</v>
      </c>
      <c r="X6">
        <f t="shared" si="0"/>
        <v>-4.0268203834937477</v>
      </c>
      <c r="Y6">
        <f t="shared" si="0"/>
        <v>-4.1353360443559843</v>
      </c>
      <c r="Z6">
        <f t="shared" si="1"/>
        <v>-3.7667271300993943</v>
      </c>
    </row>
    <row r="7" spans="1:44" x14ac:dyDescent="0.2">
      <c r="A7">
        <v>0.52079762162162169</v>
      </c>
      <c r="B7">
        <v>7.9266124120262879E-5</v>
      </c>
      <c r="C7">
        <v>1.201648144136493E-4</v>
      </c>
      <c r="D7" s="7">
        <v>5.7696615125341239E-5</v>
      </c>
      <c r="E7">
        <v>6.0119713917507879E-5</v>
      </c>
      <c r="F7">
        <v>7.1647390238277009E-5</v>
      </c>
      <c r="G7">
        <v>1.6224934378294314E-4</v>
      </c>
      <c r="K7">
        <f t="shared" si="2"/>
        <v>-0.28333100777120884</v>
      </c>
      <c r="U7">
        <f t="shared" si="0"/>
        <v>-4.1009123770069946</v>
      </c>
      <c r="V7">
        <f t="shared" si="0"/>
        <v>-3.9202226799454709</v>
      </c>
      <c r="W7">
        <f t="shared" si="0"/>
        <v>-4.2388496647559917</v>
      </c>
      <c r="X7">
        <f t="shared" si="0"/>
        <v>-4.2209830946909728</v>
      </c>
      <c r="Y7">
        <f t="shared" si="0"/>
        <v>-4.1447996241885807</v>
      </c>
      <c r="Z7">
        <f t="shared" si="1"/>
        <v>-3.7898170510269646</v>
      </c>
      <c r="AM7">
        <v>450</v>
      </c>
      <c r="AN7">
        <v>500</v>
      </c>
      <c r="AO7">
        <v>550</v>
      </c>
      <c r="AP7">
        <v>570</v>
      </c>
      <c r="AQ7">
        <v>600</v>
      </c>
      <c r="AR7">
        <v>650</v>
      </c>
    </row>
    <row r="8" spans="1:44" x14ac:dyDescent="0.2">
      <c r="A8">
        <v>0.50845181981981979</v>
      </c>
      <c r="B8">
        <v>8.8554274265683155E-5</v>
      </c>
      <c r="C8">
        <v>1.6442921770237255E-4</v>
      </c>
      <c r="D8" s="7">
        <v>7.4419215827222326E-5</v>
      </c>
      <c r="E8">
        <v>7.835307717453346E-5</v>
      </c>
      <c r="F8">
        <v>6.9722733459260511E-5</v>
      </c>
      <c r="G8">
        <v>2.1603960729641531E-4</v>
      </c>
      <c r="K8">
        <f t="shared" si="2"/>
        <v>-0.29375019392656754</v>
      </c>
      <c r="U8">
        <f t="shared" si="0"/>
        <v>-4.0527904717951859</v>
      </c>
      <c r="V8">
        <f t="shared" si="0"/>
        <v>-3.7840210094268993</v>
      </c>
      <c r="W8">
        <f t="shared" si="0"/>
        <v>-4.1283149105534589</v>
      </c>
      <c r="X8">
        <f t="shared" si="0"/>
        <v>-4.1059439427349309</v>
      </c>
      <c r="Y8">
        <f t="shared" si="0"/>
        <v>-4.156625594840837</v>
      </c>
      <c r="Z8">
        <f t="shared" si="1"/>
        <v>-3.6654666208240734</v>
      </c>
      <c r="AM8">
        <v>3.1699999999999999E-2</v>
      </c>
      <c r="AN8">
        <v>0.1638</v>
      </c>
      <c r="AO8">
        <v>0.27479999999999999</v>
      </c>
      <c r="AP8">
        <v>0.26450000000000001</v>
      </c>
      <c r="AQ8">
        <v>0.2656</v>
      </c>
      <c r="AR8">
        <v>0.193</v>
      </c>
    </row>
    <row r="9" spans="1:44" x14ac:dyDescent="0.2">
      <c r="A9">
        <v>0.37835358558558563</v>
      </c>
      <c r="B9">
        <v>8.2082175610722542E-5</v>
      </c>
      <c r="C9">
        <v>7.9673891916558738E-5</v>
      </c>
      <c r="D9" s="7">
        <v>5.6159071977149158E-5</v>
      </c>
      <c r="E9">
        <v>5.2394356603735826E-5</v>
      </c>
      <c r="F9">
        <v>7.0421674723699569E-5</v>
      </c>
      <c r="G9">
        <v>9.1586679945657138E-5</v>
      </c>
      <c r="K9">
        <f t="shared" si="2"/>
        <v>-0.42210214595000051</v>
      </c>
      <c r="U9">
        <f t="shared" si="0"/>
        <v>-4.0857511409845779</v>
      </c>
      <c r="V9">
        <f t="shared" si="0"/>
        <v>-4.0986839678651545</v>
      </c>
      <c r="W9">
        <f t="shared" si="0"/>
        <v>-4.2505800774903104</v>
      </c>
      <c r="X9">
        <f t="shared" si="0"/>
        <v>-4.2807154883568268</v>
      </c>
      <c r="Y9">
        <f t="shared" si="0"/>
        <v>-4.1522936510265138</v>
      </c>
      <c r="Z9">
        <f t="shared" si="1"/>
        <v>-4.0381676840476741</v>
      </c>
    </row>
    <row r="10" spans="1:44" x14ac:dyDescent="0.2">
      <c r="A10">
        <v>0.4237416216216216</v>
      </c>
      <c r="B10">
        <v>5.9816926025027829E-5</v>
      </c>
      <c r="C10">
        <v>9.411785137612984E-5</v>
      </c>
      <c r="D10" s="7">
        <v>5.6573574960974056E-5</v>
      </c>
      <c r="E10">
        <v>6.11620299661859E-5</v>
      </c>
      <c r="F10">
        <v>5.7154378415810354E-5</v>
      </c>
      <c r="G10">
        <v>1.0054795102399196E-4</v>
      </c>
      <c r="K10">
        <f t="shared" si="2"/>
        <v>-0.37289887573746205</v>
      </c>
      <c r="U10">
        <f t="shared" si="0"/>
        <v>-4.2231759090022978</v>
      </c>
      <c r="V10">
        <f t="shared" si="0"/>
        <v>-4.0263279959259117</v>
      </c>
      <c r="W10">
        <f t="shared" si="0"/>
        <v>-4.2473863767347897</v>
      </c>
      <c r="X10">
        <f t="shared" si="0"/>
        <v>-4.2135181087979348</v>
      </c>
      <c r="Y10">
        <f t="shared" si="0"/>
        <v>-4.2429504940702873</v>
      </c>
      <c r="Z10">
        <f t="shared" si="1"/>
        <v>-3.9976267750726158</v>
      </c>
    </row>
    <row r="11" spans="1:44" x14ac:dyDescent="0.2">
      <c r="A11" s="8">
        <v>0.62262156396396406</v>
      </c>
      <c r="B11">
        <v>1.2413936277292173E-4</v>
      </c>
      <c r="C11">
        <v>1.7353745121425997E-4</v>
      </c>
      <c r="D11" s="7">
        <v>8.8189408060753609E-5</v>
      </c>
      <c r="E11">
        <v>9.0308597374198437E-5</v>
      </c>
      <c r="F11">
        <v>1.233357195868077E-4</v>
      </c>
      <c r="G11">
        <v>2.7980502136469408E-4</v>
      </c>
      <c r="K11">
        <f t="shared" si="2"/>
        <v>-0.20577584197605508</v>
      </c>
      <c r="U11">
        <f t="shared" si="0"/>
        <v>-3.9060904882474969</v>
      </c>
      <c r="V11">
        <f t="shared" si="0"/>
        <v>-3.7606067854235188</v>
      </c>
      <c r="W11">
        <f t="shared" si="0"/>
        <v>-4.0545835724305128</v>
      </c>
      <c r="X11">
        <f t="shared" si="0"/>
        <v>-4.0442709029042216</v>
      </c>
      <c r="Y11">
        <f t="shared" si="0"/>
        <v>-3.908911128003822</v>
      </c>
      <c r="Z11">
        <f t="shared" si="1"/>
        <v>-3.5531444959506588</v>
      </c>
    </row>
    <row r="12" spans="1:44" x14ac:dyDescent="0.2">
      <c r="A12" s="8">
        <v>0.55671311711711724</v>
      </c>
      <c r="B12">
        <v>7.0785457558587354E-5</v>
      </c>
      <c r="C12">
        <v>7.6934874307314283E-5</v>
      </c>
      <c r="D12" s="7">
        <v>4.2356962773773898E-5</v>
      </c>
      <c r="E12">
        <v>4.1992511162262292E-5</v>
      </c>
      <c r="F12">
        <v>6.8638133630671459E-5</v>
      </c>
      <c r="G12">
        <v>1.8135565717665198E-4</v>
      </c>
      <c r="K12">
        <f t="shared" si="2"/>
        <v>-0.25436854584867491</v>
      </c>
      <c r="U12">
        <f t="shared" si="0"/>
        <v>-4.1500559563042385</v>
      </c>
      <c r="V12">
        <f t="shared" si="0"/>
        <v>-4.1138767514084851</v>
      </c>
      <c r="W12">
        <f t="shared" si="0"/>
        <v>-4.3730751887411516</v>
      </c>
      <c r="X12">
        <f t="shared" si="0"/>
        <v>-4.3768281536710756</v>
      </c>
      <c r="Y12">
        <f t="shared" si="0"/>
        <v>-4.1634345340888457</v>
      </c>
      <c r="Z12">
        <f t="shared" si="1"/>
        <v>-3.7414688925661332</v>
      </c>
    </row>
    <row r="13" spans="1:44" x14ac:dyDescent="0.2">
      <c r="A13" s="8">
        <v>0.58285592792792795</v>
      </c>
      <c r="B13">
        <v>7.023813360575584E-5</v>
      </c>
      <c r="C13">
        <v>2.3034379479023933E-4</v>
      </c>
      <c r="D13" s="7">
        <v>8.6209381576474913E-5</v>
      </c>
      <c r="E13">
        <v>9.5011688426112695E-5</v>
      </c>
      <c r="F13">
        <v>7.4855338714473801E-5</v>
      </c>
      <c r="G13">
        <v>1.8355795815016695E-4</v>
      </c>
      <c r="K13">
        <f t="shared" si="2"/>
        <v>-0.23443878218497172</v>
      </c>
      <c r="U13">
        <f t="shared" si="0"/>
        <v>-4.1534270371858169</v>
      </c>
      <c r="V13">
        <f t="shared" si="0"/>
        <v>-3.6376234826718026</v>
      </c>
      <c r="W13">
        <f t="shared" si="0"/>
        <v>-4.0644454703099298</v>
      </c>
      <c r="X13">
        <f t="shared" si="0"/>
        <v>-4.02222296411421</v>
      </c>
      <c r="Y13">
        <f t="shared" si="0"/>
        <v>-4.1257772201498719</v>
      </c>
      <c r="Z13">
        <f t="shared" si="1"/>
        <v>-3.736226781926645</v>
      </c>
    </row>
    <row r="14" spans="1:44" x14ac:dyDescent="0.2">
      <c r="A14" s="8">
        <v>0.5010857657657658</v>
      </c>
      <c r="B14">
        <v>2.7927684055140354E-5</v>
      </c>
      <c r="C14">
        <v>4.2260240675333733E-5</v>
      </c>
      <c r="D14" s="7">
        <v>1.6369405730104914E-5</v>
      </c>
      <c r="E14">
        <v>1.8189095542487409E-5</v>
      </c>
      <c r="F14">
        <v>2.4130363513573509E-5</v>
      </c>
      <c r="G14">
        <v>6.5221096070851352E-5</v>
      </c>
      <c r="K14">
        <f t="shared" si="2"/>
        <v>-0.3000879339910783</v>
      </c>
      <c r="U14">
        <f t="shared" si="0"/>
        <v>-4.5539650773235421</v>
      </c>
      <c r="V14">
        <f t="shared" si="0"/>
        <v>-4.3740680339360543</v>
      </c>
      <c r="W14">
        <f t="shared" si="0"/>
        <v>-4.7859670867958117</v>
      </c>
      <c r="X14">
        <f t="shared" si="0"/>
        <v>-4.7401888958058258</v>
      </c>
      <c r="Y14">
        <f t="shared" si="0"/>
        <v>-4.6174361355818929</v>
      </c>
      <c r="Z14">
        <f t="shared" si="1"/>
        <v>-4.1856119069479911</v>
      </c>
    </row>
    <row r="15" spans="1:44" x14ac:dyDescent="0.2">
      <c r="A15" s="8">
        <v>0.4125958198198198</v>
      </c>
      <c r="B15">
        <v>7.3993192955955556E-5</v>
      </c>
      <c r="C15">
        <v>6.0978120079517664E-5</v>
      </c>
      <c r="D15" s="7">
        <v>4.0808873159638586E-5</v>
      </c>
      <c r="E15">
        <v>3.9728594813948784E-5</v>
      </c>
      <c r="F15">
        <v>6.44047272805668E-5</v>
      </c>
      <c r="G15">
        <v>1.5295201416476429E-4</v>
      </c>
      <c r="K15">
        <f t="shared" si="2"/>
        <v>-0.38447517635894585</v>
      </c>
      <c r="U15">
        <f t="shared" si="0"/>
        <v>-4.1308082315885351</v>
      </c>
      <c r="V15">
        <f t="shared" si="0"/>
        <v>-4.214825968814143</v>
      </c>
      <c r="W15">
        <f t="shared" si="0"/>
        <v>-4.3892453970744976</v>
      </c>
      <c r="X15">
        <f t="shared" si="0"/>
        <v>-4.4008967955119767</v>
      </c>
      <c r="Y15">
        <f t="shared" si="0"/>
        <v>-4.1910822544334039</v>
      </c>
      <c r="Z15">
        <f t="shared" si="1"/>
        <v>-3.8154447995888598</v>
      </c>
    </row>
    <row r="16" spans="1:44" x14ac:dyDescent="0.2">
      <c r="A16" s="8">
        <v>0.38835690090090097</v>
      </c>
      <c r="B16">
        <v>6.0661767891154831E-5</v>
      </c>
      <c r="C16">
        <v>1.0896216410298935E-4</v>
      </c>
      <c r="D16" s="7">
        <v>4.4101120718665218E-5</v>
      </c>
      <c r="E16">
        <v>4.6328258684585587E-5</v>
      </c>
      <c r="F16">
        <v>4.7483051005288927E-5</v>
      </c>
      <c r="G16">
        <v>1.3156630132084884E-4</v>
      </c>
      <c r="K16">
        <f t="shared" si="2"/>
        <v>-0.41076897325296796</v>
      </c>
      <c r="U16">
        <f t="shared" si="0"/>
        <v>-4.2170849370160397</v>
      </c>
      <c r="V16">
        <f t="shared" si="0"/>
        <v>-3.962724279801213</v>
      </c>
      <c r="W16">
        <f t="shared" si="0"/>
        <v>-4.3555503738938937</v>
      </c>
      <c r="X16">
        <f t="shared" si="0"/>
        <v>-4.3341540230838689</v>
      </c>
      <c r="Y16">
        <f t="shared" si="0"/>
        <v>-4.3234613833949833</v>
      </c>
      <c r="Z16">
        <f t="shared" si="1"/>
        <v>-3.8808553343126926</v>
      </c>
    </row>
    <row r="17" spans="1:26" x14ac:dyDescent="0.2">
      <c r="A17" s="8">
        <v>0.56987488288288302</v>
      </c>
      <c r="B17">
        <v>4.2280186301015212E-5</v>
      </c>
      <c r="C17">
        <v>8.1141966540938934E-5</v>
      </c>
      <c r="D17" s="7">
        <v>4.0680730028131164E-5</v>
      </c>
      <c r="E17">
        <v>4.110926877275745E-5</v>
      </c>
      <c r="F17">
        <v>5.1308018918683119E-5</v>
      </c>
      <c r="G17">
        <v>1.2240035823587271E-4</v>
      </c>
      <c r="K17">
        <f t="shared" si="2"/>
        <v>-0.24422048404345417</v>
      </c>
      <c r="U17">
        <f t="shared" si="0"/>
        <v>-4.3738631077098189</v>
      </c>
      <c r="V17">
        <f t="shared" si="0"/>
        <v>-4.0907544710274442</v>
      </c>
      <c r="W17">
        <f t="shared" si="0"/>
        <v>-4.390611262132178</v>
      </c>
      <c r="X17">
        <f t="shared" si="0"/>
        <v>-4.3860602481230995</v>
      </c>
      <c r="Y17">
        <f t="shared" si="0"/>
        <v>-4.2898147537970432</v>
      </c>
      <c r="Z17">
        <f t="shared" si="1"/>
        <v>-3.9122173111150076</v>
      </c>
    </row>
    <row r="18" spans="1:26" x14ac:dyDescent="0.2">
      <c r="A18" s="8">
        <v>0.6620754234234234</v>
      </c>
      <c r="B18">
        <v>9.6176790937960386E-5</v>
      </c>
      <c r="C18">
        <v>1.5852434555219477E-4</v>
      </c>
      <c r="D18" s="7">
        <v>6.6907243341734853E-5</v>
      </c>
      <c r="E18">
        <v>7.0582255077619531E-5</v>
      </c>
      <c r="F18">
        <v>8.8260951681110652E-5</v>
      </c>
      <c r="G18">
        <v>2.5462871330640522E-4</v>
      </c>
      <c r="K18">
        <f t="shared" si="2"/>
        <v>-0.17909253305160985</v>
      </c>
      <c r="U18">
        <f t="shared" si="0"/>
        <v>-4.016929717813122</v>
      </c>
      <c r="V18">
        <f t="shared" si="0"/>
        <v>-3.7999040310673986</v>
      </c>
      <c r="W18">
        <f t="shared" si="0"/>
        <v>-4.1745268632028552</v>
      </c>
      <c r="X18">
        <f t="shared" si="0"/>
        <v>-4.1513044702021613</v>
      </c>
      <c r="Y18">
        <f t="shared" si="0"/>
        <v>-4.0542313940469201</v>
      </c>
      <c r="Z18">
        <f t="shared" si="1"/>
        <v>-3.5940926245338614</v>
      </c>
    </row>
    <row r="19" spans="1:26" x14ac:dyDescent="0.2">
      <c r="A19" s="8">
        <v>0.55644090090090104</v>
      </c>
      <c r="B19">
        <v>5.271630281111167E-5</v>
      </c>
      <c r="C19">
        <v>6.2817417251517915E-5</v>
      </c>
      <c r="D19" s="7">
        <v>4.0028080652313343E-5</v>
      </c>
      <c r="E19">
        <v>3.9449964176439509E-5</v>
      </c>
      <c r="F19">
        <v>5.9120436756275897E-5</v>
      </c>
      <c r="G19">
        <v>1.3385539459955163E-4</v>
      </c>
      <c r="K19">
        <f t="shared" si="2"/>
        <v>-0.25458095491521976</v>
      </c>
      <c r="U19">
        <f t="shared" si="0"/>
        <v>-4.2780550560209729</v>
      </c>
      <c r="V19">
        <f t="shared" si="0"/>
        <v>-4.2019199236597755</v>
      </c>
      <c r="W19">
        <f t="shared" si="0"/>
        <v>-4.3976352338292823</v>
      </c>
      <c r="X19">
        <f t="shared" si="0"/>
        <v>-4.4039533868267204</v>
      </c>
      <c r="Y19">
        <f t="shared" si="0"/>
        <v>-4.2282623662211485</v>
      </c>
      <c r="Z19">
        <f t="shared" si="1"/>
        <v>-3.8733641213197352</v>
      </c>
    </row>
    <row r="20" spans="1:26" x14ac:dyDescent="0.2">
      <c r="A20" s="8">
        <v>0.53700590990990993</v>
      </c>
      <c r="B20">
        <v>1.7721796826457073E-4</v>
      </c>
      <c r="C20">
        <v>1.671215585332422E-4</v>
      </c>
      <c r="D20" s="7">
        <v>6.2825071832143216E-5</v>
      </c>
      <c r="E20">
        <v>7.0848669644863821E-5</v>
      </c>
      <c r="F20">
        <v>1.0034787966591587E-4</v>
      </c>
      <c r="G20">
        <v>4.0291795582244363E-4</v>
      </c>
      <c r="K20">
        <f t="shared" si="2"/>
        <v>-0.27002093473407746</v>
      </c>
      <c r="U20">
        <f t="shared" si="0"/>
        <v>-3.7514922467687382</v>
      </c>
      <c r="V20">
        <f t="shared" si="0"/>
        <v>-3.7769675228887412</v>
      </c>
      <c r="W20">
        <f t="shared" si="0"/>
        <v>-4.2018670061769212</v>
      </c>
      <c r="X20">
        <f t="shared" si="0"/>
        <v>-4.1496683002692949</v>
      </c>
      <c r="Y20">
        <f t="shared" si="0"/>
        <v>-3.9984917996500497</v>
      </c>
      <c r="Z20">
        <f t="shared" si="1"/>
        <v>-3.3947833780798691</v>
      </c>
    </row>
    <row r="21" spans="1:26" x14ac:dyDescent="0.2">
      <c r="A21">
        <v>0.25971618018018022</v>
      </c>
      <c r="B21">
        <v>2.3817246946201121E-5</v>
      </c>
      <c r="C21">
        <v>4.2457387865123771E-5</v>
      </c>
      <c r="D21" s="7">
        <v>1.8626180954692678E-5</v>
      </c>
      <c r="E21">
        <v>1.913664343933188E-5</v>
      </c>
      <c r="F21">
        <v>1.8205731084376949E-5</v>
      </c>
      <c r="G21">
        <v>5.5627594119332068E-5</v>
      </c>
      <c r="K21">
        <f t="shared" si="2"/>
        <v>-0.58550099321214555</v>
      </c>
      <c r="U21">
        <f t="shared" si="0"/>
        <v>-4.6231084403835867</v>
      </c>
      <c r="V21">
        <f t="shared" si="0"/>
        <v>-4.3720467287441922</v>
      </c>
      <c r="W21">
        <f t="shared" si="0"/>
        <v>-4.7298761821583568</v>
      </c>
      <c r="X21">
        <f t="shared" si="0"/>
        <v>-4.7181342349819566</v>
      </c>
      <c r="Y21">
        <f t="shared" si="0"/>
        <v>-4.7397918764918821</v>
      </c>
      <c r="Z21">
        <f t="shared" si="1"/>
        <v>-4.2547097227895847</v>
      </c>
    </row>
    <row r="22" spans="1:26" x14ac:dyDescent="0.2">
      <c r="A22">
        <v>0.28072313513513514</v>
      </c>
      <c r="B22">
        <v>4.550328943654739E-5</v>
      </c>
      <c r="C22">
        <v>5.2098823593445919E-5</v>
      </c>
      <c r="D22" s="7">
        <v>2.1894169300526795E-5</v>
      </c>
      <c r="E22">
        <v>2.3739235099625166E-5</v>
      </c>
      <c r="F22">
        <v>3.306510968799371E-5</v>
      </c>
      <c r="G22">
        <v>9.3322883756848124E-5</v>
      </c>
      <c r="K22">
        <f t="shared" si="2"/>
        <v>-0.55172179453514769</v>
      </c>
      <c r="U22">
        <f t="shared" si="0"/>
        <v>-4.3419572070241266</v>
      </c>
      <c r="V22">
        <f t="shared" si="0"/>
        <v>-4.2831720830851792</v>
      </c>
      <c r="W22">
        <f t="shared" si="0"/>
        <v>-4.6596715279800218</v>
      </c>
      <c r="X22">
        <f t="shared" si="0"/>
        <v>-4.6245332785306994</v>
      </c>
      <c r="Y22">
        <f t="shared" si="0"/>
        <v>-4.4806300322580066</v>
      </c>
      <c r="Z22">
        <f t="shared" si="1"/>
        <v>-4.0300118496003599</v>
      </c>
    </row>
    <row r="23" spans="1:26" x14ac:dyDescent="0.2">
      <c r="A23">
        <v>0.59406738738738751</v>
      </c>
      <c r="B23">
        <v>2.2450349248470811E-5</v>
      </c>
      <c r="C23">
        <v>4.3312787860111699E-5</v>
      </c>
      <c r="D23" s="7">
        <v>2.2316369405652319E-5</v>
      </c>
      <c r="E23">
        <v>2.296051468615913E-5</v>
      </c>
      <c r="F23">
        <v>2.8275445011051056E-5</v>
      </c>
      <c r="G23">
        <v>6.2782446264872166E-5</v>
      </c>
      <c r="K23">
        <f t="shared" si="2"/>
        <v>-0.22616428850272438</v>
      </c>
      <c r="U23">
        <f t="shared" si="0"/>
        <v>-4.648776898513491</v>
      </c>
      <c r="V23">
        <f t="shared" si="0"/>
        <v>-4.3633838616800746</v>
      </c>
      <c r="W23">
        <f t="shared" si="0"/>
        <v>-4.6513764582713222</v>
      </c>
      <c r="X23">
        <f t="shared" si="0"/>
        <v>-4.6390183809581442</v>
      </c>
      <c r="Y23">
        <f t="shared" si="0"/>
        <v>-4.5485905512363534</v>
      </c>
      <c r="Z23">
        <f t="shared" si="1"/>
        <v>-4.2021617663894446</v>
      </c>
    </row>
    <row r="24" spans="1:26" x14ac:dyDescent="0.2">
      <c r="A24">
        <v>0.51760263063063072</v>
      </c>
      <c r="B24">
        <v>4.1600240667204374E-5</v>
      </c>
      <c r="C24">
        <v>4.6313353030899397E-5</v>
      </c>
      <c r="D24" s="7">
        <v>2.0953414796743961E-5</v>
      </c>
      <c r="E24">
        <v>2.3377275386670468E-5</v>
      </c>
      <c r="F24">
        <v>3.4284735596590637E-5</v>
      </c>
      <c r="G24">
        <v>1.0987380560994445E-4</v>
      </c>
      <c r="K24">
        <f t="shared" si="2"/>
        <v>-0.28600352510314342</v>
      </c>
      <c r="U24">
        <f t="shared" si="0"/>
        <v>-4.3809041568699758</v>
      </c>
      <c r="V24">
        <f t="shared" si="0"/>
        <v>-4.334293775471183</v>
      </c>
      <c r="W24">
        <f t="shared" si="0"/>
        <v>-4.6787451895697139</v>
      </c>
      <c r="X24">
        <f t="shared" si="0"/>
        <v>-4.6312061070957933</v>
      </c>
      <c r="Y24">
        <f t="shared" si="0"/>
        <v>-4.4648991954587629</v>
      </c>
      <c r="Z24">
        <f t="shared" si="1"/>
        <v>-3.9591058329177597</v>
      </c>
    </row>
    <row r="25" spans="1:26" x14ac:dyDescent="0.2">
      <c r="A25">
        <v>0.59976255855855864</v>
      </c>
      <c r="B25">
        <v>3.8785268926662584E-5</v>
      </c>
      <c r="C25">
        <v>1.0058076711547912E-4</v>
      </c>
      <c r="D25" s="7">
        <v>3.5041808892705237E-5</v>
      </c>
      <c r="E25">
        <v>3.8321310363889043E-5</v>
      </c>
      <c r="F25">
        <v>4.198349104185052E-5</v>
      </c>
      <c r="G25">
        <v>1.02488063992911E-4</v>
      </c>
      <c r="K25">
        <f t="shared" si="2"/>
        <v>-0.22202064947838127</v>
      </c>
      <c r="U25">
        <f t="shared" si="0"/>
        <v>-4.4113331929277839</v>
      </c>
      <c r="V25">
        <f t="shared" si="0"/>
        <v>-3.9974850563990336</v>
      </c>
      <c r="W25">
        <f t="shared" si="0"/>
        <v>-4.4554134832161898</v>
      </c>
      <c r="X25">
        <f t="shared" si="0"/>
        <v>-4.4165596490173833</v>
      </c>
      <c r="Y25">
        <f t="shared" si="0"/>
        <v>-4.3769214514807642</v>
      </c>
      <c r="Z25">
        <f t="shared" si="1"/>
        <v>-3.9893267106458712</v>
      </c>
    </row>
    <row r="26" spans="1:26" x14ac:dyDescent="0.2">
      <c r="A26">
        <v>0.76470450450450456</v>
      </c>
      <c r="B26">
        <v>1.6518680999292741E-5</v>
      </c>
      <c r="C26">
        <v>2.5817864417358436E-5</v>
      </c>
      <c r="D26" s="7">
        <v>1.7057305011073337E-5</v>
      </c>
      <c r="E26">
        <v>1.53715457347519E-5</v>
      </c>
      <c r="F26">
        <v>2.0814666018297344E-5</v>
      </c>
      <c r="G26">
        <v>4.1634808086593484E-5</v>
      </c>
      <c r="K26">
        <f t="shared" si="2"/>
        <v>-0.1165063515847221</v>
      </c>
      <c r="U26">
        <f t="shared" si="0"/>
        <v>-4.7820246336257046</v>
      </c>
      <c r="V26">
        <f t="shared" si="0"/>
        <v>-4.588079684227413</v>
      </c>
      <c r="W26">
        <f t="shared" si="0"/>
        <v>-4.7680895846148976</v>
      </c>
      <c r="X26">
        <f t="shared" si="0"/>
        <v>-4.8132824584391267</v>
      </c>
      <c r="Y26">
        <f t="shared" si="0"/>
        <v>-4.6816305531929707</v>
      </c>
      <c r="Z26">
        <f t="shared" si="1"/>
        <v>-4.3805434328581043</v>
      </c>
    </row>
    <row r="27" spans="1:26" x14ac:dyDescent="0.2">
      <c r="A27">
        <v>0.30320630630630629</v>
      </c>
      <c r="B27">
        <v>8.4983607707938058E-5</v>
      </c>
      <c r="C27">
        <v>1.1650372448244443E-4</v>
      </c>
      <c r="D27" s="7">
        <v>3.8965869932893581E-5</v>
      </c>
      <c r="E27">
        <v>4.3123157184255521E-5</v>
      </c>
      <c r="F27">
        <v>5.2762867905485443E-5</v>
      </c>
      <c r="G27">
        <v>1.4012533452336043E-4</v>
      </c>
      <c r="K27">
        <f t="shared" si="2"/>
        <v>-0.51826177017208142</v>
      </c>
      <c r="U27">
        <f t="shared" si="0"/>
        <v>-4.070664836268481</v>
      </c>
      <c r="V27">
        <f t="shared" si="0"/>
        <v>-3.9336601905493942</v>
      </c>
      <c r="W27">
        <f t="shared" si="0"/>
        <v>-4.4093156234710476</v>
      </c>
      <c r="X27">
        <f t="shared" si="0"/>
        <v>-4.3652894505693176</v>
      </c>
      <c r="Y27">
        <f t="shared" si="0"/>
        <v>-4.2776716065738043</v>
      </c>
      <c r="Z27">
        <f t="shared" si="1"/>
        <v>-3.8534833375978548</v>
      </c>
    </row>
    <row r="28" spans="1:26" x14ac:dyDescent="0.2">
      <c r="A28">
        <v>0.21453030630630629</v>
      </c>
      <c r="B28">
        <v>1.0635429431965478E-4</v>
      </c>
      <c r="C28">
        <v>1.0991847098403592E-4</v>
      </c>
      <c r="D28" s="7">
        <v>3.5718104680165455E-5</v>
      </c>
      <c r="E28">
        <v>3.9121960004458212E-5</v>
      </c>
      <c r="F28">
        <v>4.8279368219293127E-5</v>
      </c>
      <c r="G28">
        <v>1.600918633751333E-4</v>
      </c>
      <c r="K28">
        <f t="shared" si="2"/>
        <v>-0.66851134715349569</v>
      </c>
      <c r="U28">
        <f t="shared" si="0"/>
        <v>-3.9732449696853038</v>
      </c>
      <c r="V28">
        <f t="shared" si="0"/>
        <v>-3.9589293214764325</v>
      </c>
      <c r="W28">
        <f t="shared" si="0"/>
        <v>-4.4471115942623296</v>
      </c>
      <c r="X28">
        <f t="shared" si="0"/>
        <v>-4.4075793952495337</v>
      </c>
      <c r="Y28">
        <f t="shared" si="0"/>
        <v>-4.3162384216871574</v>
      </c>
      <c r="Z28">
        <f t="shared" si="1"/>
        <v>-3.7956307404172329</v>
      </c>
    </row>
    <row r="29" spans="1:26" x14ac:dyDescent="0.2">
      <c r="A29">
        <v>0.45207632432432432</v>
      </c>
      <c r="B29">
        <v>4.2497105375976069E-5</v>
      </c>
      <c r="C29">
        <v>7.2155738368797341E-5</v>
      </c>
      <c r="D29" s="7">
        <v>3.9571408200597365E-5</v>
      </c>
      <c r="E29">
        <v>3.853804968171873E-5</v>
      </c>
      <c r="F29">
        <v>4.1614448635586463E-5</v>
      </c>
      <c r="G29">
        <v>1.2762214510662648E-4</v>
      </c>
      <c r="K29">
        <f t="shared" si="2"/>
        <v>-0.34478823679349024</v>
      </c>
      <c r="U29">
        <f t="shared" si="0"/>
        <v>-4.3716406502332923</v>
      </c>
      <c r="V29">
        <f t="shared" si="0"/>
        <v>-4.1417291248226809</v>
      </c>
      <c r="W29">
        <f t="shared" si="0"/>
        <v>-4.4026184945187365</v>
      </c>
      <c r="X29">
        <f t="shared" si="0"/>
        <v>-4.4141102677267456</v>
      </c>
      <c r="Y29">
        <f t="shared" si="0"/>
        <v>-4.3807558551127013</v>
      </c>
      <c r="Z29">
        <f t="shared" si="1"/>
        <v>-3.8940739599162479</v>
      </c>
    </row>
    <row r="30" spans="1:26" x14ac:dyDescent="0.2">
      <c r="A30">
        <v>0.56896598198198201</v>
      </c>
      <c r="B30">
        <v>8.1245264548221896E-5</v>
      </c>
      <c r="C30">
        <v>1.1044090699783596E-4</v>
      </c>
      <c r="D30" s="7">
        <v>4.5620953003131617E-5</v>
      </c>
      <c r="E30">
        <v>5.015583238064344E-5</v>
      </c>
      <c r="F30">
        <v>6.6392318197112618E-5</v>
      </c>
      <c r="G30">
        <v>2.3026199017577877E-4</v>
      </c>
      <c r="K30">
        <f t="shared" si="2"/>
        <v>-0.24491369894615839</v>
      </c>
      <c r="U30">
        <f t="shared" si="0"/>
        <v>-4.090201942847675</v>
      </c>
      <c r="V30">
        <f t="shared" si="0"/>
        <v>-3.9568700353672748</v>
      </c>
      <c r="W30">
        <f t="shared" si="0"/>
        <v>-4.3408356467297269</v>
      </c>
      <c r="X30">
        <f t="shared" si="0"/>
        <v>-4.2996785576894139</v>
      </c>
      <c r="Y30">
        <f t="shared" si="0"/>
        <v>-4.177882166981381</v>
      </c>
      <c r="Z30">
        <f t="shared" si="1"/>
        <v>-3.637777746010161</v>
      </c>
    </row>
    <row r="31" spans="1:26" x14ac:dyDescent="0.2">
      <c r="A31">
        <v>0.69796965765765773</v>
      </c>
      <c r="B31">
        <v>4.5506325522132695E-5</v>
      </c>
      <c r="C31">
        <v>5.9131841092483903E-5</v>
      </c>
      <c r="D31" s="7">
        <v>4.0904134020652208E-5</v>
      </c>
      <c r="E31">
        <v>4.0530959428821227E-5</v>
      </c>
      <c r="F31">
        <v>5.2119663676302148E-5</v>
      </c>
      <c r="G31">
        <v>1.1023385522142642E-4</v>
      </c>
      <c r="K31">
        <f t="shared" si="2"/>
        <v>-0.15616345674398999</v>
      </c>
      <c r="U31">
        <f t="shared" si="0"/>
        <v>-4.3419282308501836</v>
      </c>
      <c r="V31">
        <f t="shared" si="0"/>
        <v>-4.2281785988656209</v>
      </c>
      <c r="W31">
        <f t="shared" si="0"/>
        <v>-4.3882327973318231</v>
      </c>
      <c r="X31">
        <f t="shared" si="0"/>
        <v>-4.3922131157324955</v>
      </c>
      <c r="Y31">
        <f t="shared" si="0"/>
        <v>-4.2829983954152739</v>
      </c>
      <c r="Z31">
        <f t="shared" si="1"/>
        <v>-3.9576850036893965</v>
      </c>
    </row>
    <row r="32" spans="1:26" x14ac:dyDescent="0.2">
      <c r="A32">
        <v>0.58040947747747751</v>
      </c>
      <c r="B32">
        <v>9.5998919605503005E-5</v>
      </c>
      <c r="C32">
        <v>2.5295453341040998E-4</v>
      </c>
      <c r="D32" s="7">
        <v>1.0478445542335057E-4</v>
      </c>
      <c r="E32">
        <v>1.174133601986103E-4</v>
      </c>
      <c r="F32">
        <v>1.1898381342524491E-4</v>
      </c>
      <c r="G32">
        <v>1.6206924495007109E-4</v>
      </c>
      <c r="K32">
        <f t="shared" si="2"/>
        <v>-0.23626550460341691</v>
      </c>
      <c r="U32">
        <f t="shared" si="0"/>
        <v>-4.0177336545855216</v>
      </c>
      <c r="V32">
        <f t="shared" si="0"/>
        <v>-3.5969575328299044</v>
      </c>
      <c r="W32">
        <f t="shared" si="0"/>
        <v>-3.9797031393425693</v>
      </c>
      <c r="X32">
        <f t="shared" si="0"/>
        <v>-3.9302824828975349</v>
      </c>
      <c r="Y32">
        <f t="shared" si="0"/>
        <v>-3.9245121160716607</v>
      </c>
      <c r="Z32">
        <f t="shared" si="1"/>
        <v>-3.7902993911707044</v>
      </c>
    </row>
    <row r="33" spans="1:26" x14ac:dyDescent="0.2">
      <c r="A33">
        <v>0.3516547747747748</v>
      </c>
      <c r="B33">
        <v>6.806797008111358E-5</v>
      </c>
      <c r="C33">
        <v>1.0071061514745118E-4</v>
      </c>
      <c r="D33" s="7">
        <v>4.9750412840912494E-5</v>
      </c>
      <c r="E33">
        <v>4.6628542004543916E-5</v>
      </c>
      <c r="F33">
        <v>6.190138904275518E-5</v>
      </c>
      <c r="G33">
        <v>1.3793966987393186E-4</v>
      </c>
      <c r="K33">
        <f t="shared" si="2"/>
        <v>-0.45388348135235551</v>
      </c>
      <c r="U33">
        <f t="shared" si="0"/>
        <v>-4.1670572007060551</v>
      </c>
      <c r="V33">
        <f t="shared" si="0"/>
        <v>-3.9969247513232822</v>
      </c>
      <c r="W33">
        <f t="shared" si="0"/>
        <v>-4.3032033110230543</v>
      </c>
      <c r="X33">
        <f t="shared" si="0"/>
        <v>-4.3313481639853677</v>
      </c>
      <c r="Y33">
        <f t="shared" si="0"/>
        <v>-4.2082996054736581</v>
      </c>
      <c r="Z33">
        <f t="shared" si="1"/>
        <v>-3.8603108177272518</v>
      </c>
    </row>
    <row r="34" spans="1:26" x14ac:dyDescent="0.2">
      <c r="A34">
        <v>0.29459131531531535</v>
      </c>
      <c r="B34">
        <v>2.023094819507013E-5</v>
      </c>
      <c r="C34">
        <v>4.080656111205612E-5</v>
      </c>
      <c r="D34" s="7">
        <v>1.7555248653260041E-5</v>
      </c>
      <c r="E34">
        <v>1.8413410612239883E-5</v>
      </c>
      <c r="F34">
        <v>1.9701291597180223E-5</v>
      </c>
      <c r="G34">
        <v>4.8698176713168601E-5</v>
      </c>
      <c r="K34">
        <f t="shared" si="2"/>
        <v>-0.53078006050163951</v>
      </c>
      <c r="U34">
        <f t="shared" si="0"/>
        <v>-4.6939837620024809</v>
      </c>
      <c r="V34">
        <f t="shared" si="0"/>
        <v>-4.389270002947546</v>
      </c>
      <c r="W34">
        <f t="shared" si="0"/>
        <v>-4.7555930147902581</v>
      </c>
      <c r="X34">
        <f t="shared" si="0"/>
        <v>-4.7348657621266685</v>
      </c>
      <c r="Y34">
        <f t="shared" si="0"/>
        <v>-4.7055053009886256</v>
      </c>
      <c r="Z34">
        <f t="shared" si="1"/>
        <v>-4.3124872987080174</v>
      </c>
    </row>
    <row r="35" spans="1:26" x14ac:dyDescent="0.2">
      <c r="A35">
        <v>0.50953203603603614</v>
      </c>
      <c r="B35">
        <v>5.3611822070874134E-5</v>
      </c>
      <c r="C35">
        <v>5.5485294822643222E-5</v>
      </c>
      <c r="D35" s="7">
        <v>3.392002714674045E-5</v>
      </c>
      <c r="E35">
        <v>3.2999191636622045E-5</v>
      </c>
      <c r="F35">
        <v>5.6242063966288268E-5</v>
      </c>
      <c r="G35">
        <v>1.2479992524484481E-4</v>
      </c>
      <c r="K35">
        <f t="shared" si="2"/>
        <v>-0.29282850520754122</v>
      </c>
      <c r="U35">
        <f t="shared" ref="U35:Y63" si="3">LOG(B35)</f>
        <v>-4.2707394324337278</v>
      </c>
      <c r="V35">
        <f t="shared" si="3"/>
        <v>-4.2558221019870954</v>
      </c>
      <c r="W35">
        <f t="shared" si="3"/>
        <v>-4.4695438088423618</v>
      </c>
      <c r="X35">
        <f t="shared" si="3"/>
        <v>-4.481496698669214</v>
      </c>
      <c r="Y35">
        <f t="shared" si="3"/>
        <v>-4.2499387499953061</v>
      </c>
      <c r="Z35">
        <f t="shared" ref="Z35:Z63" si="4">LOG(G35)</f>
        <v>-3.9037856747959117</v>
      </c>
    </row>
    <row r="36" spans="1:26" x14ac:dyDescent="0.2">
      <c r="A36">
        <v>0.73833470270270285</v>
      </c>
      <c r="B36">
        <v>5.7973075955401062E-5</v>
      </c>
      <c r="C36">
        <v>1.1087370132342943E-4</v>
      </c>
      <c r="D36" s="7">
        <v>6.0422688536684311E-5</v>
      </c>
      <c r="E36">
        <v>5.613150066668115E-5</v>
      </c>
      <c r="F36">
        <v>7.3983316474814548E-5</v>
      </c>
      <c r="G36">
        <v>1.607782532637904E-4</v>
      </c>
      <c r="K36">
        <f t="shared" si="2"/>
        <v>-0.13174671868561783</v>
      </c>
      <c r="U36">
        <f t="shared" si="3"/>
        <v>-4.2367736560719216</v>
      </c>
      <c r="V36">
        <f t="shared" si="3"/>
        <v>-3.9551714540722487</v>
      </c>
      <c r="W36">
        <f t="shared" si="3"/>
        <v>-4.2187999544902599</v>
      </c>
      <c r="X36">
        <f t="shared" si="3"/>
        <v>-4.2507933468316947</v>
      </c>
      <c r="Y36">
        <f t="shared" si="3"/>
        <v>-4.1308662043205997</v>
      </c>
      <c r="Z36">
        <f t="shared" si="4"/>
        <v>-3.7937726939347898</v>
      </c>
    </row>
    <row r="37" spans="1:26" x14ac:dyDescent="0.2">
      <c r="A37">
        <v>0.64693383783783798</v>
      </c>
      <c r="B37">
        <v>1.1494240113855709E-4</v>
      </c>
      <c r="C37">
        <v>5.0729560534110466E-4</v>
      </c>
      <c r="D37" s="7">
        <v>1.9024549947807044E-4</v>
      </c>
      <c r="E37">
        <v>2.0769443149368461E-4</v>
      </c>
      <c r="F37">
        <v>1.1640692764625263E-4</v>
      </c>
      <c r="G37">
        <v>2.2921600737292605E-4</v>
      </c>
      <c r="K37">
        <f t="shared" si="2"/>
        <v>-0.18914013251707859</v>
      </c>
      <c r="U37">
        <f t="shared" si="3"/>
        <v>-3.9395197347268249</v>
      </c>
      <c r="V37">
        <f t="shared" si="3"/>
        <v>-3.294738899922641</v>
      </c>
      <c r="W37">
        <f t="shared" si="3"/>
        <v>-3.7206856082759616</v>
      </c>
      <c r="X37">
        <f t="shared" si="3"/>
        <v>-3.6825751472009842</v>
      </c>
      <c r="Y37">
        <f t="shared" si="3"/>
        <v>-3.9340211730451271</v>
      </c>
      <c r="Z37">
        <f t="shared" si="4"/>
        <v>-3.639755056552024</v>
      </c>
    </row>
    <row r="38" spans="1:26" x14ac:dyDescent="0.2">
      <c r="A38">
        <v>0.60112558558558571</v>
      </c>
      <c r="B38">
        <v>2.712015986286859E-4</v>
      </c>
      <c r="C38">
        <v>3.5762196148377495E-4</v>
      </c>
      <c r="D38" s="7">
        <v>1.1651421933844972E-4</v>
      </c>
      <c r="E38">
        <v>1.3398080861987818E-4</v>
      </c>
      <c r="F38">
        <v>1.9000573025614831E-4</v>
      </c>
      <c r="G38">
        <v>6.0794633631709759E-4</v>
      </c>
      <c r="K38">
        <f t="shared" si="2"/>
        <v>-0.22103478685061345</v>
      </c>
      <c r="U38">
        <f t="shared" si="3"/>
        <v>-3.5667077547991828</v>
      </c>
      <c r="V38">
        <f t="shared" si="3"/>
        <v>-3.4465758191312759</v>
      </c>
      <c r="W38">
        <f t="shared" si="3"/>
        <v>-3.9336210703170225</v>
      </c>
      <c r="X38">
        <f t="shared" si="3"/>
        <v>-3.8729574054216811</v>
      </c>
      <c r="Y38">
        <f t="shared" si="3"/>
        <v>-3.7212333012519161</v>
      </c>
      <c r="Z38">
        <f t="shared" si="4"/>
        <v>-3.2161347543949312</v>
      </c>
    </row>
    <row r="39" spans="1:26" x14ac:dyDescent="0.2">
      <c r="A39">
        <v>0.34912349549549554</v>
      </c>
      <c r="B39">
        <v>1.0237684605936811E-4</v>
      </c>
      <c r="C39">
        <v>2.2284238358570173E-4</v>
      </c>
      <c r="D39" s="7">
        <v>5.3024090526338642E-5</v>
      </c>
      <c r="E39">
        <v>6.785266117993597E-5</v>
      </c>
      <c r="F39">
        <v>6.2845872659514785E-5</v>
      </c>
      <c r="G39">
        <v>2.0933737981633724E-4</v>
      </c>
      <c r="K39">
        <f t="shared" si="2"/>
        <v>-0.45702092282523754</v>
      </c>
      <c r="U39">
        <f t="shared" si="3"/>
        <v>-3.9897982539624812</v>
      </c>
      <c r="V39">
        <f t="shared" si="3"/>
        <v>-3.6520022048500875</v>
      </c>
      <c r="W39">
        <f t="shared" si="3"/>
        <v>-4.2755267718030066</v>
      </c>
      <c r="X39">
        <f t="shared" si="3"/>
        <v>-4.1684331146498259</v>
      </c>
      <c r="Y39">
        <f t="shared" si="3"/>
        <v>-4.2017232389017485</v>
      </c>
      <c r="Z39">
        <f t="shared" si="4"/>
        <v>-3.6791532160067271</v>
      </c>
    </row>
    <row r="40" spans="1:26" x14ac:dyDescent="0.2">
      <c r="A40">
        <v>0.29625949549549552</v>
      </c>
      <c r="B40">
        <v>5.6061331094067884E-5</v>
      </c>
      <c r="C40">
        <v>7.8685383625730422E-5</v>
      </c>
      <c r="D40" s="7">
        <v>3.1104728017770023E-5</v>
      </c>
      <c r="E40">
        <v>3.4632264336899581E-5</v>
      </c>
      <c r="F40">
        <v>3.9532836238685266E-5</v>
      </c>
      <c r="G40">
        <v>1.2658166402918037E-4</v>
      </c>
      <c r="K40">
        <f t="shared" si="2"/>
        <v>-0.52832772106552328</v>
      </c>
      <c r="U40">
        <f t="shared" si="3"/>
        <v>-4.2513365947679267</v>
      </c>
      <c r="V40">
        <f t="shared" si="3"/>
        <v>-4.1041059334634244</v>
      </c>
      <c r="W40">
        <f t="shared" si="3"/>
        <v>-4.5071735918103997</v>
      </c>
      <c r="X40">
        <f t="shared" si="3"/>
        <v>-4.4605191123525936</v>
      </c>
      <c r="Y40">
        <f t="shared" si="3"/>
        <v>-4.4030420265721926</v>
      </c>
      <c r="Z40">
        <f t="shared" si="4"/>
        <v>-3.8976291994345753</v>
      </c>
    </row>
    <row r="41" spans="1:26" x14ac:dyDescent="0.2">
      <c r="A41">
        <v>0.58531210810810808</v>
      </c>
      <c r="B41">
        <v>1.0431270153222141E-4</v>
      </c>
      <c r="C41">
        <v>1.1539580823043844E-4</v>
      </c>
      <c r="D41" s="7">
        <v>7.2252612943892648E-5</v>
      </c>
      <c r="E41">
        <v>6.5116804046666153E-5</v>
      </c>
      <c r="F41">
        <v>1.0052569554024896E-4</v>
      </c>
      <c r="G41">
        <v>2.2585151566838053E-4</v>
      </c>
      <c r="K41">
        <f t="shared" si="2"/>
        <v>-0.23261249172359977</v>
      </c>
      <c r="U41">
        <f t="shared" si="3"/>
        <v>-3.9816628069185871</v>
      </c>
      <c r="V41">
        <f t="shared" si="3"/>
        <v>-3.9378099667041511</v>
      </c>
      <c r="W41">
        <f t="shared" si="3"/>
        <v>-4.1411464424593785</v>
      </c>
      <c r="X41">
        <f t="shared" si="3"/>
        <v>-4.1863069229062955</v>
      </c>
      <c r="Y41">
        <f t="shared" si="3"/>
        <v>-3.997722913318341</v>
      </c>
      <c r="Z41">
        <f t="shared" si="4"/>
        <v>-3.646176990583192</v>
      </c>
    </row>
    <row r="42" spans="1:26" x14ac:dyDescent="0.2">
      <c r="A42">
        <v>0.59897246846846852</v>
      </c>
      <c r="B42">
        <v>1.1129954078588708E-4</v>
      </c>
      <c r="C42">
        <v>3.911554285968689E-4</v>
      </c>
      <c r="D42" s="7">
        <v>1.4370887241752154E-4</v>
      </c>
      <c r="E42">
        <v>1.5271461233772062E-4</v>
      </c>
      <c r="F42">
        <v>1.3674655112537042E-4</v>
      </c>
      <c r="G42">
        <v>2.8026209760620115E-4</v>
      </c>
      <c r="K42">
        <f t="shared" si="2"/>
        <v>-0.22259313932523428</v>
      </c>
      <c r="U42">
        <f t="shared" si="3"/>
        <v>-3.9535066275302215</v>
      </c>
      <c r="V42">
        <f t="shared" si="3"/>
        <v>-3.4076506380798386</v>
      </c>
      <c r="W42">
        <f t="shared" si="3"/>
        <v>-3.8425164182052249</v>
      </c>
      <c r="X42">
        <f t="shared" si="3"/>
        <v>-3.816119405942779</v>
      </c>
      <c r="Y42">
        <f t="shared" si="3"/>
        <v>-3.8640836181653437</v>
      </c>
      <c r="Z42">
        <f t="shared" si="4"/>
        <v>-3.5524356318633297</v>
      </c>
    </row>
    <row r="43" spans="1:26" x14ac:dyDescent="0.2">
      <c r="A43">
        <v>0.58852493693693708</v>
      </c>
      <c r="B43">
        <v>1.4057772378946632E-4</v>
      </c>
      <c r="C43">
        <v>1.6723416119336634E-4</v>
      </c>
      <c r="D43" s="7">
        <v>6.9176032030344824E-5</v>
      </c>
      <c r="E43">
        <v>8.3518662112807746E-5</v>
      </c>
      <c r="F43">
        <v>9.1322218937880985E-5</v>
      </c>
      <c r="G43">
        <v>3.4868642558961923E-4</v>
      </c>
      <c r="K43">
        <f t="shared" si="2"/>
        <v>-0.23023513053565159</v>
      </c>
      <c r="U43">
        <f t="shared" si="3"/>
        <v>-3.8520834929846628</v>
      </c>
      <c r="V43">
        <f t="shared" si="3"/>
        <v>-3.7766750037966297</v>
      </c>
      <c r="W43">
        <f t="shared" si="3"/>
        <v>-4.160044352942478</v>
      </c>
      <c r="X43">
        <f t="shared" si="3"/>
        <v>-4.0782164712584654</v>
      </c>
      <c r="Y43">
        <f t="shared" si="3"/>
        <v>-4.0394235446109557</v>
      </c>
      <c r="Z43">
        <f t="shared" si="4"/>
        <v>-3.4575649594386899</v>
      </c>
    </row>
    <row r="44" spans="1:26" x14ac:dyDescent="0.2">
      <c r="A44">
        <v>0.47555048648648651</v>
      </c>
      <c r="B44">
        <v>7.4670354555199221E-5</v>
      </c>
      <c r="C44">
        <v>1.3832530873707103E-4</v>
      </c>
      <c r="D44" s="7">
        <v>6.7619124975774701E-5</v>
      </c>
      <c r="E44">
        <v>7.2209981204177424E-5</v>
      </c>
      <c r="F44">
        <v>7.7388442255618884E-5</v>
      </c>
      <c r="G44">
        <v>2.115769404591941E-4</v>
      </c>
      <c r="K44">
        <f t="shared" si="2"/>
        <v>-0.32280336970749013</v>
      </c>
      <c r="U44">
        <f t="shared" si="3"/>
        <v>-4.1268517865182561</v>
      </c>
      <c r="V44">
        <f t="shared" si="3"/>
        <v>-3.8590983517831998</v>
      </c>
      <c r="W44">
        <f t="shared" si="3"/>
        <v>-4.1699304535148132</v>
      </c>
      <c r="X44">
        <f t="shared" si="3"/>
        <v>-4.1414027680495273</v>
      </c>
      <c r="Y44">
        <f t="shared" si="3"/>
        <v>-4.111323895123447</v>
      </c>
      <c r="Z44">
        <f t="shared" si="4"/>
        <v>-3.6745316673412436</v>
      </c>
    </row>
    <row r="45" spans="1:26" x14ac:dyDescent="0.2">
      <c r="A45">
        <v>0.25389920720720727</v>
      </c>
      <c r="B45">
        <v>6.3842225190633152E-5</v>
      </c>
      <c r="C45">
        <v>1.0887742961376113E-4</v>
      </c>
      <c r="D45" s="7">
        <v>4.1637593154645465E-5</v>
      </c>
      <c r="E45">
        <v>4.4224624951967498E-5</v>
      </c>
      <c r="F45">
        <v>5.5038429108232519E-5</v>
      </c>
      <c r="G45">
        <v>1.1483814865627792E-4</v>
      </c>
      <c r="K45">
        <f t="shared" si="2"/>
        <v>-0.5953386551958828</v>
      </c>
      <c r="U45">
        <f t="shared" si="3"/>
        <v>-4.1948919842642907</v>
      </c>
      <c r="V45">
        <f t="shared" si="3"/>
        <v>-3.9630621405392614</v>
      </c>
      <c r="W45">
        <f t="shared" si="3"/>
        <v>-4.3805143826645434</v>
      </c>
      <c r="X45">
        <f t="shared" si="3"/>
        <v>-4.3543358414477842</v>
      </c>
      <c r="Y45">
        <f t="shared" si="3"/>
        <v>-4.2593339701097941</v>
      </c>
      <c r="Z45">
        <f t="shared" si="4"/>
        <v>-3.9399138175238733</v>
      </c>
    </row>
    <row r="46" spans="1:26" x14ac:dyDescent="0.2">
      <c r="A46">
        <v>0.30266702702702708</v>
      </c>
      <c r="B46">
        <v>8.750222629435133E-5</v>
      </c>
      <c r="C46">
        <v>7.5182842831787245E-5</v>
      </c>
      <c r="D46" s="7">
        <v>3.9379417418095426E-5</v>
      </c>
      <c r="E46">
        <v>3.9074319601302589E-5</v>
      </c>
      <c r="F46">
        <v>6.4660731687264523E-5</v>
      </c>
      <c r="G46">
        <v>1.7130121638419098E-4</v>
      </c>
      <c r="K46">
        <f t="shared" si="2"/>
        <v>-0.51903488912008766</v>
      </c>
      <c r="U46">
        <f t="shared" si="3"/>
        <v>-4.057980897205665</v>
      </c>
      <c r="V46">
        <f t="shared" si="3"/>
        <v>-4.1238812566640277</v>
      </c>
      <c r="W46">
        <f t="shared" si="3"/>
        <v>-4.4047307131338567</v>
      </c>
      <c r="X46">
        <f t="shared" si="3"/>
        <v>-4.4081085755857421</v>
      </c>
      <c r="Y46">
        <f t="shared" si="3"/>
        <v>-4.1893593853114783</v>
      </c>
      <c r="Z46">
        <f t="shared" si="4"/>
        <v>-3.766239553163699</v>
      </c>
    </row>
    <row r="47" spans="1:26" x14ac:dyDescent="0.2">
      <c r="A47">
        <v>0.68404554954954955</v>
      </c>
      <c r="B47">
        <v>1.4704415900644729E-4</v>
      </c>
      <c r="C47">
        <v>3.5012374503290558E-4</v>
      </c>
      <c r="D47" s="7">
        <v>1.1974745304603065E-4</v>
      </c>
      <c r="E47">
        <v>1.5427085925310489E-4</v>
      </c>
      <c r="F47">
        <v>1.4213626061737806E-4</v>
      </c>
      <c r="G47">
        <v>2.6125930608831026E-4</v>
      </c>
      <c r="K47">
        <f t="shared" si="2"/>
        <v>-0.16491497831002405</v>
      </c>
      <c r="U47">
        <f t="shared" si="3"/>
        <v>-3.8325522221711972</v>
      </c>
      <c r="V47">
        <f t="shared" si="3"/>
        <v>-3.4557784348303127</v>
      </c>
      <c r="W47">
        <f t="shared" si="3"/>
        <v>-3.9217337149891218</v>
      </c>
      <c r="X47">
        <f t="shared" si="3"/>
        <v>-3.8117161015504983</v>
      </c>
      <c r="Y47">
        <f t="shared" si="3"/>
        <v>-3.8472951143515948</v>
      </c>
      <c r="Z47">
        <f t="shared" si="4"/>
        <v>-3.5829282309830157</v>
      </c>
    </row>
    <row r="48" spans="1:26" x14ac:dyDescent="0.2">
      <c r="A48">
        <v>0.69534576576576579</v>
      </c>
      <c r="B48">
        <v>6.6226061658726708E-5</v>
      </c>
      <c r="C48">
        <v>2.9638134650952563E-4</v>
      </c>
      <c r="D48" s="7">
        <v>1.27750976596575E-4</v>
      </c>
      <c r="E48">
        <v>1.2813325467320817E-4</v>
      </c>
      <c r="F48">
        <v>8.4034400532582147E-5</v>
      </c>
      <c r="G48">
        <v>1.3440330228193305E-4</v>
      </c>
      <c r="K48">
        <f t="shared" si="2"/>
        <v>-0.15779918559290917</v>
      </c>
      <c r="U48">
        <f t="shared" si="3"/>
        <v>-4.1789710708739785</v>
      </c>
      <c r="V48">
        <f t="shared" si="3"/>
        <v>-3.5281491332261354</v>
      </c>
      <c r="W48">
        <f t="shared" si="3"/>
        <v>-3.893635771201998</v>
      </c>
      <c r="X48">
        <f t="shared" si="3"/>
        <v>-3.8923381423334731</v>
      </c>
      <c r="Y48">
        <f t="shared" si="3"/>
        <v>-4.0755428936627895</v>
      </c>
      <c r="Z48">
        <f t="shared" si="4"/>
        <v>-3.8715900605589613</v>
      </c>
    </row>
    <row r="49" spans="1:26" x14ac:dyDescent="0.2">
      <c r="A49">
        <v>0.41611628828828839</v>
      </c>
      <c r="B49">
        <v>9.9846827389242751E-5</v>
      </c>
      <c r="C49">
        <v>1.26462628511024E-4</v>
      </c>
      <c r="D49" s="7">
        <v>5.1555997204452833E-5</v>
      </c>
      <c r="E49">
        <v>5.7752895180521017E-5</v>
      </c>
      <c r="F49">
        <v>7.5469565570642516E-5</v>
      </c>
      <c r="G49">
        <v>2.1415859995729214E-4</v>
      </c>
      <c r="K49">
        <f t="shared" si="2"/>
        <v>-0.38078528402615319</v>
      </c>
      <c r="U49">
        <f t="shared" si="3"/>
        <v>-4.0006657301847186</v>
      </c>
      <c r="V49">
        <f t="shared" si="3"/>
        <v>-3.898037795668698</v>
      </c>
      <c r="W49">
        <f t="shared" si="3"/>
        <v>-4.2877208085316045</v>
      </c>
      <c r="X49">
        <f t="shared" si="3"/>
        <v>-4.2384262394980201</v>
      </c>
      <c r="Y49">
        <f t="shared" si="3"/>
        <v>-4.1222281499531599</v>
      </c>
      <c r="Z49">
        <f t="shared" si="4"/>
        <v>-3.6692644809732058</v>
      </c>
    </row>
    <row r="50" spans="1:26" x14ac:dyDescent="0.2">
      <c r="A50">
        <v>0.55432259459459465</v>
      </c>
      <c r="B50">
        <v>5.4176163079750188E-5</v>
      </c>
      <c r="C50">
        <v>1.7962860582951604E-4</v>
      </c>
      <c r="D50" s="7">
        <v>7.3836462605057982E-5</v>
      </c>
      <c r="E50">
        <v>7.8101750890964441E-5</v>
      </c>
      <c r="F50">
        <v>5.7920822940612344E-5</v>
      </c>
      <c r="G50">
        <v>1.5176139115173715E-4</v>
      </c>
      <c r="K50">
        <f t="shared" si="2"/>
        <v>-0.25623741888586454</v>
      </c>
      <c r="U50">
        <f t="shared" si="3"/>
        <v>-4.2661917562666511</v>
      </c>
      <c r="V50">
        <f t="shared" si="3"/>
        <v>-3.7456245008276903</v>
      </c>
      <c r="W50">
        <f t="shared" si="3"/>
        <v>-4.1317291178854934</v>
      </c>
      <c r="X50">
        <f t="shared" si="3"/>
        <v>-4.1073392299669909</v>
      </c>
      <c r="Y50">
        <f t="shared" si="3"/>
        <v>-4.2371652762993781</v>
      </c>
      <c r="Z50">
        <f t="shared" si="4"/>
        <v>-3.8188387010522233</v>
      </c>
    </row>
    <row r="51" spans="1:26" x14ac:dyDescent="0.2">
      <c r="A51">
        <v>0.32617715315315321</v>
      </c>
      <c r="B51">
        <v>1.6286196872506778E-4</v>
      </c>
      <c r="C51">
        <v>9.1836888227935247E-5</v>
      </c>
      <c r="D51" s="7">
        <v>3.9728283841534095E-5</v>
      </c>
      <c r="E51">
        <v>4.093936917972992E-5</v>
      </c>
      <c r="F51">
        <v>9.230742603130066E-5</v>
      </c>
      <c r="G51">
        <v>2.7446698460356151E-4</v>
      </c>
      <c r="K51">
        <f t="shared" si="2"/>
        <v>-0.48654646207871399</v>
      </c>
      <c r="U51">
        <f t="shared" si="3"/>
        <v>-3.7881803196275148</v>
      </c>
      <c r="V51">
        <f t="shared" si="3"/>
        <v>-4.0369828401936196</v>
      </c>
      <c r="W51">
        <f t="shared" si="3"/>
        <v>-4.4009001949307809</v>
      </c>
      <c r="X51">
        <f t="shared" si="3"/>
        <v>-4.3878588535121317</v>
      </c>
      <c r="Y51">
        <f t="shared" si="3"/>
        <v>-4.0347633590533336</v>
      </c>
      <c r="Z51">
        <f t="shared" si="4"/>
        <v>-3.5615098889801322</v>
      </c>
    </row>
    <row r="52" spans="1:26" x14ac:dyDescent="0.2">
      <c r="A52">
        <v>0.34053034234234236</v>
      </c>
      <c r="B52">
        <v>1.1270344361875822E-4</v>
      </c>
      <c r="C52">
        <v>1.1027808797691821E-4</v>
      </c>
      <c r="D52" s="7">
        <v>4.5353398539277261E-5</v>
      </c>
      <c r="E52">
        <v>4.6891344917471648E-5</v>
      </c>
      <c r="F52">
        <v>6.5446808281643409E-5</v>
      </c>
      <c r="G52">
        <v>1.948134315692637E-4</v>
      </c>
      <c r="K52">
        <f t="shared" si="2"/>
        <v>-0.46784418500009278</v>
      </c>
      <c r="U52">
        <f t="shared" si="3"/>
        <v>-3.9480628140179901</v>
      </c>
      <c r="V52">
        <f t="shared" si="3"/>
        <v>-3.9575107723837495</v>
      </c>
      <c r="W52">
        <f t="shared" si="3"/>
        <v>-4.343390163696438</v>
      </c>
      <c r="X52">
        <f t="shared" si="3"/>
        <v>-4.3289073108341904</v>
      </c>
      <c r="Y52">
        <f t="shared" si="3"/>
        <v>-4.1841115283258974</v>
      </c>
      <c r="Z52">
        <f t="shared" si="4"/>
        <v>-3.710381103641589</v>
      </c>
    </row>
    <row r="53" spans="1:26" x14ac:dyDescent="0.2">
      <c r="A53">
        <v>0.58746490090090098</v>
      </c>
      <c r="B53">
        <v>4.9578280653313366E-5</v>
      </c>
      <c r="C53">
        <v>1.7239242096483433E-4</v>
      </c>
      <c r="D53" s="7">
        <v>6.6478076013503674E-5</v>
      </c>
      <c r="E53">
        <v>7.088039804089793E-5</v>
      </c>
      <c r="F53">
        <v>4.7731490929454357E-5</v>
      </c>
      <c r="G53">
        <v>1.7324291040307781E-4</v>
      </c>
      <c r="K53">
        <f t="shared" si="2"/>
        <v>-0.23101807595055687</v>
      </c>
      <c r="U53">
        <f t="shared" si="3"/>
        <v>-4.3047085383936503</v>
      </c>
      <c r="V53">
        <f t="shared" si="3"/>
        <v>-3.7634818313506551</v>
      </c>
      <c r="W53">
        <f t="shared" si="3"/>
        <v>-4.1773215582493668</v>
      </c>
      <c r="X53">
        <f t="shared" si="3"/>
        <v>-4.1494738522598293</v>
      </c>
      <c r="Y53">
        <f t="shared" si="3"/>
        <v>-4.3211949999031418</v>
      </c>
      <c r="Z53">
        <f t="shared" si="4"/>
        <v>-3.76134452892869</v>
      </c>
    </row>
    <row r="54" spans="1:26" x14ac:dyDescent="0.2">
      <c r="A54">
        <v>0.70599156756756754</v>
      </c>
      <c r="B54">
        <v>1.2769642327544757E-4</v>
      </c>
      <c r="C54">
        <v>1.2957760711577228E-4</v>
      </c>
      <c r="D54" s="7">
        <v>6.4071242341134102E-5</v>
      </c>
      <c r="E54">
        <v>6.1990690434781133E-5</v>
      </c>
      <c r="F54">
        <v>1.0073419639040704E-4</v>
      </c>
      <c r="G54">
        <v>3.0444514373543255E-4</v>
      </c>
      <c r="K54">
        <f t="shared" si="2"/>
        <v>-0.15120048617304743</v>
      </c>
      <c r="U54">
        <f t="shared" si="3"/>
        <v>-3.8938212669769183</v>
      </c>
      <c r="V54">
        <f t="shared" si="3"/>
        <v>-3.8874700443475634</v>
      </c>
      <c r="W54">
        <f t="shared" si="3"/>
        <v>-4.1933368549582211</v>
      </c>
      <c r="X54">
        <f t="shared" si="3"/>
        <v>-4.2076735265723544</v>
      </c>
      <c r="Y54">
        <f t="shared" si="3"/>
        <v>-3.9968230738101136</v>
      </c>
      <c r="Z54">
        <f t="shared" si="4"/>
        <v>-3.5164909490711933</v>
      </c>
    </row>
    <row r="55" spans="1:26" x14ac:dyDescent="0.2">
      <c r="A55">
        <v>0.54217765765765769</v>
      </c>
      <c r="B55">
        <v>7.8811091526579719E-5</v>
      </c>
      <c r="C55">
        <v>2.3858650279129457E-4</v>
      </c>
      <c r="D55" s="7">
        <v>9.0500996550000226E-5</v>
      </c>
      <c r="E55">
        <v>9.7519726522377889E-5</v>
      </c>
      <c r="F55">
        <v>7.5774518759144741E-5</v>
      </c>
      <c r="G55">
        <v>1.9701705506545392E-4</v>
      </c>
      <c r="K55">
        <f t="shared" si="2"/>
        <v>-0.26585838302243792</v>
      </c>
      <c r="U55">
        <f t="shared" si="3"/>
        <v>-4.1034126575128225</v>
      </c>
      <c r="V55">
        <f t="shared" si="3"/>
        <v>-3.6223541286835448</v>
      </c>
      <c r="W55">
        <f t="shared" si="3"/>
        <v>-4.0433466385430492</v>
      </c>
      <c r="X55">
        <f t="shared" si="3"/>
        <v>-4.0109075252935789</v>
      </c>
      <c r="Y55">
        <f t="shared" si="3"/>
        <v>-4.1204768131379925</v>
      </c>
      <c r="Z55">
        <f t="shared" si="4"/>
        <v>-3.7054961768830239</v>
      </c>
    </row>
    <row r="56" spans="1:26" x14ac:dyDescent="0.2">
      <c r="A56">
        <v>0.63434331531531529</v>
      </c>
      <c r="B56">
        <v>1.4065389056653E-4</v>
      </c>
      <c r="C56">
        <v>5.2094351053772251E-4</v>
      </c>
      <c r="D56" s="7">
        <v>2.2107323720161779E-4</v>
      </c>
      <c r="E56">
        <v>2.32575862820755E-4</v>
      </c>
      <c r="F56">
        <v>1.8303563871555591E-4</v>
      </c>
      <c r="G56">
        <v>2.5905997797527527E-4</v>
      </c>
      <c r="K56">
        <f t="shared" si="2"/>
        <v>-0.19767563235132121</v>
      </c>
      <c r="U56">
        <f t="shared" si="3"/>
        <v>-3.8518482505005087</v>
      </c>
      <c r="V56">
        <f t="shared" si="3"/>
        <v>-3.2832093676637162</v>
      </c>
      <c r="W56">
        <f t="shared" si="3"/>
        <v>-3.6554638292854063</v>
      </c>
      <c r="X56">
        <f t="shared" si="3"/>
        <v>-3.6334353592021134</v>
      </c>
      <c r="Y56">
        <f t="shared" si="3"/>
        <v>-3.7374643409221089</v>
      </c>
      <c r="Z56">
        <f t="shared" si="4"/>
        <v>-3.5865996757329723</v>
      </c>
    </row>
    <row r="57" spans="1:26" x14ac:dyDescent="0.2">
      <c r="A57">
        <v>0.29124515315315319</v>
      </c>
      <c r="B57">
        <v>8.8026531620507504E-5</v>
      </c>
      <c r="C57">
        <v>1.0632700757862799E-4</v>
      </c>
      <c r="D57" s="7">
        <v>4.4178885803536793E-5</v>
      </c>
      <c r="E57">
        <v>4.7175329414585834E-5</v>
      </c>
      <c r="F57">
        <v>6.7011808726234878E-5</v>
      </c>
      <c r="G57">
        <v>1.6615011494180317E-4</v>
      </c>
      <c r="K57">
        <f t="shared" si="2"/>
        <v>-0.53574129335255216</v>
      </c>
      <c r="U57">
        <f t="shared" si="3"/>
        <v>-4.055386409671037</v>
      </c>
      <c r="V57">
        <f t="shared" si="3"/>
        <v>-3.9733564085472661</v>
      </c>
      <c r="W57">
        <f t="shared" si="3"/>
        <v>-4.3547852412820927</v>
      </c>
      <c r="X57">
        <f t="shared" si="3"/>
        <v>-4.3262850585729433</v>
      </c>
      <c r="Y57">
        <f t="shared" si="3"/>
        <v>-4.1738486597954401</v>
      </c>
      <c r="Z57">
        <f t="shared" si="4"/>
        <v>-3.7794993539424557</v>
      </c>
    </row>
    <row r="58" spans="1:26" x14ac:dyDescent="0.2">
      <c r="A58">
        <v>0.26206634234234238</v>
      </c>
      <c r="B58">
        <v>1.4768964278675525E-4</v>
      </c>
      <c r="C58">
        <v>1.7972319531021983E-4</v>
      </c>
      <c r="D58" s="7">
        <v>5.491439413865863E-5</v>
      </c>
      <c r="E58">
        <v>6.4563194583892292E-5</v>
      </c>
      <c r="F58">
        <v>6.9455169056287529E-5</v>
      </c>
      <c r="G58">
        <v>2.0185006215086123E-4</v>
      </c>
      <c r="K58">
        <f t="shared" si="2"/>
        <v>-0.58158875270322707</v>
      </c>
      <c r="U58">
        <f t="shared" si="3"/>
        <v>-3.8306499599235115</v>
      </c>
      <c r="V58">
        <f t="shared" si="3"/>
        <v>-3.7453958686609155</v>
      </c>
      <c r="W58">
        <f t="shared" si="3"/>
        <v>-4.26031380353486</v>
      </c>
      <c r="X58">
        <f t="shared" si="3"/>
        <v>-4.1900149888833864</v>
      </c>
      <c r="Y58">
        <f t="shared" si="3"/>
        <v>-4.1582954272613621</v>
      </c>
      <c r="Z58">
        <f t="shared" si="4"/>
        <v>-3.6949711125317353</v>
      </c>
    </row>
    <row r="59" spans="1:26" x14ac:dyDescent="0.2">
      <c r="A59">
        <v>0.73505845045045048</v>
      </c>
      <c r="B59">
        <v>1.4372497804997087E-4</v>
      </c>
      <c r="C59">
        <v>4.2550688619606746E-4</v>
      </c>
      <c r="D59" s="7">
        <v>1.407072190992171E-4</v>
      </c>
      <c r="E59">
        <v>1.7286730677332378E-4</v>
      </c>
      <c r="F59">
        <v>1.1876193943028405E-4</v>
      </c>
      <c r="G59">
        <v>4.8556557689835171E-4</v>
      </c>
      <c r="K59">
        <f t="shared" si="2"/>
        <v>-0.13367812527118361</v>
      </c>
      <c r="U59">
        <f t="shared" si="3"/>
        <v>-3.8424677490084949</v>
      </c>
      <c r="V59">
        <f t="shared" si="3"/>
        <v>-3.3710934071122871</v>
      </c>
      <c r="W59">
        <f t="shared" si="3"/>
        <v>-3.8516836201592448</v>
      </c>
      <c r="X59">
        <f t="shared" si="3"/>
        <v>-3.7622871341435937</v>
      </c>
      <c r="Y59">
        <f t="shared" si="3"/>
        <v>-3.925322718814348</v>
      </c>
      <c r="Z59">
        <f t="shared" si="4"/>
        <v>-3.3137521091918569</v>
      </c>
    </row>
    <row r="60" spans="1:26" x14ac:dyDescent="0.2">
      <c r="A60">
        <v>0.61025628828828826</v>
      </c>
      <c r="B60">
        <v>6.2986392379242904E-5</v>
      </c>
      <c r="C60">
        <v>1.4809823714803452E-4</v>
      </c>
      <c r="D60" s="7">
        <v>7.0149295971802915E-5</v>
      </c>
      <c r="E60">
        <v>7.0857314458604205E-5</v>
      </c>
      <c r="F60">
        <v>7.6367687323329676E-5</v>
      </c>
      <c r="G60">
        <v>1.7130549978819909E-4</v>
      </c>
      <c r="K60">
        <f t="shared" si="2"/>
        <v>-0.2144877367697107</v>
      </c>
      <c r="U60">
        <f t="shared" si="3"/>
        <v>-4.2007532656722901</v>
      </c>
      <c r="V60">
        <f t="shared" si="3"/>
        <v>-3.8294501109685792</v>
      </c>
      <c r="W60">
        <f t="shared" si="3"/>
        <v>-4.1539766832542302</v>
      </c>
      <c r="X60">
        <f t="shared" si="3"/>
        <v>-4.1496153117532071</v>
      </c>
      <c r="Y60">
        <f t="shared" si="3"/>
        <v>-4.1170903611313845</v>
      </c>
      <c r="Z60">
        <f t="shared" si="4"/>
        <v>-3.7662286937226153</v>
      </c>
    </row>
    <row r="61" spans="1:26" x14ac:dyDescent="0.2">
      <c r="A61">
        <v>0.69782486486486495</v>
      </c>
      <c r="B61">
        <v>5.2095529899676569E-5</v>
      </c>
      <c r="C61">
        <v>7.063343624465421E-5</v>
      </c>
      <c r="D61" s="7">
        <v>3.7280994544628193E-5</v>
      </c>
      <c r="E61">
        <v>3.8354229377137468E-5</v>
      </c>
      <c r="F61">
        <v>5.1661389145789911E-5</v>
      </c>
      <c r="G61">
        <v>1.2594975296786737E-4</v>
      </c>
      <c r="K61">
        <f t="shared" si="2"/>
        <v>-0.15625355985034289</v>
      </c>
      <c r="U61">
        <f t="shared" si="3"/>
        <v>-4.2831995401014504</v>
      </c>
      <c r="V61">
        <f t="shared" si="3"/>
        <v>-4.1509896652511582</v>
      </c>
      <c r="W61">
        <f t="shared" si="3"/>
        <v>-4.4285125104950209</v>
      </c>
      <c r="X61">
        <f t="shared" si="3"/>
        <v>-4.4161867387847282</v>
      </c>
      <c r="Y61">
        <f t="shared" si="3"/>
        <v>-4.2868339200705634</v>
      </c>
      <c r="Z61">
        <f t="shared" si="4"/>
        <v>-3.8998026799705308</v>
      </c>
    </row>
    <row r="62" spans="1:26" x14ac:dyDescent="0.2">
      <c r="A62">
        <v>0.72363668468468489</v>
      </c>
      <c r="B62">
        <v>4.8998855670643154E-5</v>
      </c>
      <c r="C62">
        <v>1.1143483409327041E-4</v>
      </c>
      <c r="D62" s="7">
        <v>5.7487635818850749E-5</v>
      </c>
      <c r="E62">
        <v>5.4696865859574902E-5</v>
      </c>
      <c r="F62">
        <v>5.5753887937044936E-5</v>
      </c>
      <c r="G62">
        <v>1.5047357797297775E-4</v>
      </c>
      <c r="K62">
        <f t="shared" si="2"/>
        <v>-0.14047942474162162</v>
      </c>
      <c r="U62">
        <f t="shared" si="3"/>
        <v>-4.3098140624557386</v>
      </c>
      <c r="V62">
        <f t="shared" si="3"/>
        <v>-3.9529790291826989</v>
      </c>
      <c r="W62">
        <f t="shared" si="3"/>
        <v>-4.2404255513634119</v>
      </c>
      <c r="X62">
        <f t="shared" si="3"/>
        <v>-4.2620375581069379</v>
      </c>
      <c r="Y62">
        <f t="shared" si="3"/>
        <v>-4.2537248421680518</v>
      </c>
      <c r="Z62">
        <f t="shared" si="4"/>
        <v>-3.8225397522158793</v>
      </c>
    </row>
    <row r="63" spans="1:26" x14ac:dyDescent="0.2">
      <c r="B63">
        <v>450</v>
      </c>
      <c r="C63">
        <v>500</v>
      </c>
      <c r="D63" s="11">
        <v>550</v>
      </c>
      <c r="E63">
        <v>570</v>
      </c>
      <c r="F63">
        <v>600</v>
      </c>
      <c r="G63">
        <v>650</v>
      </c>
      <c r="U63">
        <f t="shared" si="3"/>
        <v>2.6532125137753435</v>
      </c>
      <c r="V63">
        <f t="shared" si="3"/>
        <v>2.6989700043360187</v>
      </c>
      <c r="W63">
        <f t="shared" si="3"/>
        <v>2.7403626894942437</v>
      </c>
      <c r="X63">
        <f t="shared" si="3"/>
        <v>2.7558748556724915</v>
      </c>
      <c r="Y63">
        <f t="shared" si="3"/>
        <v>2.7781512503836434</v>
      </c>
      <c r="Z63">
        <f t="shared" si="4"/>
        <v>2.8129133566428557</v>
      </c>
    </row>
    <row r="64" spans="1:26" x14ac:dyDescent="0.2">
      <c r="A64" t="s">
        <v>34</v>
      </c>
      <c r="B64">
        <f>MEDIAN(B3:B62)</f>
        <v>7.2389325257271462E-5</v>
      </c>
      <c r="C64">
        <f t="shared" ref="C64:G64" si="5">MEDIAN(C3:C62)</f>
        <v>1.106573041606327E-4</v>
      </c>
      <c r="D64">
        <f t="shared" si="5"/>
        <v>5.2290043865395734E-5</v>
      </c>
      <c r="E64">
        <f t="shared" si="5"/>
        <v>5.3545611231655367E-5</v>
      </c>
      <c r="F64">
        <f t="shared" si="5"/>
        <v>6.591956323937802E-5</v>
      </c>
      <c r="G64">
        <f t="shared" si="5"/>
        <v>1.6215929436650713E-4</v>
      </c>
    </row>
  </sheetData>
  <mergeCells count="1">
    <mergeCell ref="B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3D3EE-7FD0-4972-AADE-4D623F301D14}">
  <dimension ref="A1:AR64"/>
  <sheetViews>
    <sheetView topLeftCell="Y1" zoomScale="80" zoomScaleNormal="80" workbookViewId="0">
      <selection activeCell="AL5" sqref="AL5:AS25"/>
    </sheetView>
  </sheetViews>
  <sheetFormatPr defaultRowHeight="14.25" x14ac:dyDescent="0.2"/>
  <sheetData>
    <row r="1" spans="1:44" x14ac:dyDescent="0.2">
      <c r="B1" s="9" t="s">
        <v>31</v>
      </c>
      <c r="D1" s="9"/>
      <c r="E1" s="9"/>
      <c r="F1" s="9"/>
      <c r="G1" s="9"/>
    </row>
    <row r="2" spans="1:44" x14ac:dyDescent="0.2">
      <c r="A2" s="3" t="s">
        <v>2</v>
      </c>
      <c r="B2">
        <v>450</v>
      </c>
      <c r="C2">
        <v>500</v>
      </c>
      <c r="D2">
        <v>550</v>
      </c>
      <c r="E2">
        <v>570</v>
      </c>
      <c r="F2">
        <v>600</v>
      </c>
      <c r="G2">
        <v>650</v>
      </c>
      <c r="U2">
        <v>450</v>
      </c>
      <c r="V2">
        <v>500</v>
      </c>
      <c r="W2">
        <v>550</v>
      </c>
      <c r="X2">
        <v>570</v>
      </c>
      <c r="Y2">
        <v>600</v>
      </c>
      <c r="Z2">
        <v>650</v>
      </c>
    </row>
    <row r="3" spans="1:44" x14ac:dyDescent="0.2">
      <c r="A3">
        <v>0.35668003603603604</v>
      </c>
      <c r="B3">
        <v>3.7340291902847839E-5</v>
      </c>
      <c r="C3">
        <v>5.9332947222662998E-5</v>
      </c>
      <c r="D3">
        <v>2.2015327648277242E-5</v>
      </c>
      <c r="E3">
        <v>2.3937775463754162E-5</v>
      </c>
      <c r="F3">
        <v>2.4195401370447066E-5</v>
      </c>
      <c r="G3">
        <v>6.817231721513297E-5</v>
      </c>
      <c r="K3">
        <f>LOG10(A3)</f>
        <v>-0.44772119815260664</v>
      </c>
      <c r="U3">
        <f t="shared" ref="U3:Y34" si="0">LOG(B3)</f>
        <v>-4.4278222913333636</v>
      </c>
      <c r="V3">
        <f t="shared" si="0"/>
        <v>-4.226704078584012</v>
      </c>
      <c r="W3">
        <f t="shared" si="0"/>
        <v>-4.657274846666871</v>
      </c>
      <c r="X3">
        <f t="shared" si="0"/>
        <v>-4.6209162110183701</v>
      </c>
      <c r="Y3">
        <f t="shared" si="0"/>
        <v>-4.6162671691112767</v>
      </c>
      <c r="Z3">
        <f t="shared" ref="Z3:Z34" si="1">LOG(G3)</f>
        <v>-4.1663919438386836</v>
      </c>
    </row>
    <row r="4" spans="1:44" x14ac:dyDescent="0.2">
      <c r="A4">
        <v>0.29352493693693693</v>
      </c>
      <c r="B4">
        <v>2.7355644630194047E-5</v>
      </c>
      <c r="C4">
        <v>5.1259100475449851E-5</v>
      </c>
      <c r="D4">
        <v>2.146839557608711E-5</v>
      </c>
      <c r="E4">
        <v>2.1909998655273829E-5</v>
      </c>
      <c r="F4">
        <v>2.5590602546596738E-5</v>
      </c>
      <c r="G4">
        <v>5.0279129978321418E-5</v>
      </c>
      <c r="K4">
        <f t="shared" ref="K4:K62" si="2">LOG10(A4)</f>
        <v>-0.53235499658313223</v>
      </c>
      <c r="U4">
        <f t="shared" si="0"/>
        <v>-4.5629530467049175</v>
      </c>
      <c r="V4">
        <f t="shared" si="0"/>
        <v>-4.2902290193374206</v>
      </c>
      <c r="W4">
        <f t="shared" si="0"/>
        <v>-4.6682004110126787</v>
      </c>
      <c r="X4">
        <f t="shared" si="0"/>
        <v>-4.659357649094118</v>
      </c>
      <c r="Y4">
        <f t="shared" si="0"/>
        <v>-4.5919194882596965</v>
      </c>
      <c r="Z4">
        <f t="shared" si="1"/>
        <v>-4.298612245880336</v>
      </c>
    </row>
    <row r="5" spans="1:44" x14ac:dyDescent="0.2">
      <c r="A5">
        <v>0.60406410810810807</v>
      </c>
      <c r="B5">
        <v>7.0699146813943308E-5</v>
      </c>
      <c r="C5">
        <v>1.0700208253184769E-4</v>
      </c>
      <c r="D5">
        <v>4.786627394181224E-5</v>
      </c>
      <c r="E5">
        <v>4.8517308171457316E-5</v>
      </c>
      <c r="F5">
        <v>6.8083663318348618E-5</v>
      </c>
      <c r="G5">
        <v>1.4669725538831132E-4</v>
      </c>
      <c r="K5">
        <f t="shared" si="2"/>
        <v>-0.2189169681335911</v>
      </c>
      <c r="U5">
        <f t="shared" si="0"/>
        <v>-4.1505858271681957</v>
      </c>
      <c r="V5">
        <f t="shared" si="0"/>
        <v>-3.9706077697606923</v>
      </c>
      <c r="W5">
        <f t="shared" si="0"/>
        <v>-4.3199703780223686</v>
      </c>
      <c r="X5">
        <f t="shared" si="0"/>
        <v>-4.3141033025851865</v>
      </c>
      <c r="Y5">
        <f t="shared" si="0"/>
        <v>-4.1669570845900106</v>
      </c>
      <c r="Z5">
        <f t="shared" si="1"/>
        <v>-3.8335780114522988</v>
      </c>
    </row>
    <row r="6" spans="1:44" x14ac:dyDescent="0.2">
      <c r="A6">
        <v>0.64687372972972979</v>
      </c>
      <c r="B6">
        <v>3.4411309951110052E-5</v>
      </c>
      <c r="C6">
        <v>1.0819785524238095E-4</v>
      </c>
      <c r="D6">
        <v>5.5276371488053614E-5</v>
      </c>
      <c r="E6">
        <v>5.2425516449470375E-5</v>
      </c>
      <c r="F6">
        <v>4.0945338168921991E-5</v>
      </c>
      <c r="G6">
        <v>9.5535386843606613E-5</v>
      </c>
      <c r="K6">
        <f t="shared" si="2"/>
        <v>-0.18918048568913012</v>
      </c>
      <c r="U6">
        <f t="shared" si="0"/>
        <v>-4.4632987945772635</v>
      </c>
      <c r="V6">
        <f t="shared" si="0"/>
        <v>-3.9657813479691058</v>
      </c>
      <c r="W6">
        <f t="shared" si="0"/>
        <v>-4.2574604731308963</v>
      </c>
      <c r="X6">
        <f t="shared" si="0"/>
        <v>-4.2804572825593201</v>
      </c>
      <c r="Y6">
        <f t="shared" si="0"/>
        <v>-4.3877955376829085</v>
      </c>
      <c r="Z6">
        <f t="shared" si="1"/>
        <v>-4.0198357335020702</v>
      </c>
      <c r="AM6">
        <v>450</v>
      </c>
      <c r="AN6">
        <v>500</v>
      </c>
      <c r="AO6">
        <v>550</v>
      </c>
      <c r="AP6">
        <v>570</v>
      </c>
      <c r="AQ6">
        <v>600</v>
      </c>
      <c r="AR6">
        <v>650</v>
      </c>
    </row>
    <row r="7" spans="1:44" x14ac:dyDescent="0.2">
      <c r="A7">
        <v>0.52079762162162169</v>
      </c>
      <c r="B7">
        <v>4.4021087360435696E-5</v>
      </c>
      <c r="C7">
        <v>6.6488035478015726E-5</v>
      </c>
      <c r="D7">
        <v>3.183979307845745E-5</v>
      </c>
      <c r="E7">
        <v>3.3199465054120164E-5</v>
      </c>
      <c r="F7">
        <v>3.9636589102758902E-5</v>
      </c>
      <c r="G7">
        <v>8.9663663599838232E-5</v>
      </c>
      <c r="K7">
        <f t="shared" si="2"/>
        <v>-0.28333100777120884</v>
      </c>
      <c r="U7">
        <f t="shared" si="0"/>
        <v>-4.3563392341860165</v>
      </c>
      <c r="V7">
        <f t="shared" si="0"/>
        <v>-4.1772564989580951</v>
      </c>
      <c r="W7">
        <f t="shared" si="0"/>
        <v>-4.4970297633331162</v>
      </c>
      <c r="X7">
        <f t="shared" si="0"/>
        <v>-4.4788689140645017</v>
      </c>
      <c r="Y7">
        <f t="shared" si="0"/>
        <v>-4.4019037254679398</v>
      </c>
      <c r="Z7">
        <f t="shared" si="1"/>
        <v>-4.047383520113458</v>
      </c>
      <c r="AM7">
        <v>2.5999999999999999E-2</v>
      </c>
      <c r="AN7">
        <v>0.14929999999999999</v>
      </c>
      <c r="AO7">
        <v>0.25240000000000001</v>
      </c>
      <c r="AP7">
        <v>0.22559999999999999</v>
      </c>
      <c r="AQ7">
        <v>0.23949999999999999</v>
      </c>
      <c r="AR7">
        <v>0.1716</v>
      </c>
    </row>
    <row r="8" spans="1:44" x14ac:dyDescent="0.2">
      <c r="A8">
        <v>0.50845181981981979</v>
      </c>
      <c r="B8">
        <v>4.9022651737282922E-5</v>
      </c>
      <c r="C8">
        <v>9.0658284372521758E-5</v>
      </c>
      <c r="D8">
        <v>4.0981273169340365E-5</v>
      </c>
      <c r="E8">
        <v>4.3156831825868221E-5</v>
      </c>
      <c r="F8">
        <v>3.8470195133353055E-5</v>
      </c>
      <c r="G8">
        <v>1.190331363284338E-4</v>
      </c>
      <c r="K8">
        <f t="shared" si="2"/>
        <v>-0.29375019392656754</v>
      </c>
      <c r="U8">
        <f t="shared" si="0"/>
        <v>-4.3096032005559586</v>
      </c>
      <c r="V8">
        <f t="shared" si="0"/>
        <v>-4.0425925038367492</v>
      </c>
      <c r="W8">
        <f t="shared" si="0"/>
        <v>-4.3874145534548337</v>
      </c>
      <c r="X8">
        <f t="shared" si="0"/>
        <v>-4.3649504446899048</v>
      </c>
      <c r="Y8">
        <f t="shared" si="0"/>
        <v>-4.4148756108046081</v>
      </c>
      <c r="Z8">
        <f t="shared" si="1"/>
        <v>-3.9243321233021109</v>
      </c>
    </row>
    <row r="9" spans="1:44" x14ac:dyDescent="0.2">
      <c r="A9">
        <v>0.37835358558558563</v>
      </c>
      <c r="B9">
        <v>4.5020307771684724E-5</v>
      </c>
      <c r="C9">
        <v>4.3440969545324068E-5</v>
      </c>
      <c r="D9">
        <v>3.0549285425180332E-5</v>
      </c>
      <c r="E9">
        <v>2.8516266085744048E-5</v>
      </c>
      <c r="F9">
        <v>3.8425525091395155E-5</v>
      </c>
      <c r="G9">
        <v>5.0044471064195874E-5</v>
      </c>
      <c r="K9">
        <f t="shared" si="2"/>
        <v>-0.42210214595000051</v>
      </c>
      <c r="U9">
        <f t="shared" si="0"/>
        <v>-4.3465915403642086</v>
      </c>
      <c r="V9">
        <f t="shared" si="0"/>
        <v>-4.3621004904292162</v>
      </c>
      <c r="W9">
        <f t="shared" si="0"/>
        <v>-4.5149989438348666</v>
      </c>
      <c r="X9">
        <f t="shared" si="0"/>
        <v>-4.5449073415312453</v>
      </c>
      <c r="Y9">
        <f t="shared" si="0"/>
        <v>-4.4153801890790367</v>
      </c>
      <c r="Z9">
        <f t="shared" si="1"/>
        <v>-4.3006438965852167</v>
      </c>
    </row>
    <row r="10" spans="1:44" x14ac:dyDescent="0.2">
      <c r="A10">
        <v>0.4237416216216216</v>
      </c>
      <c r="B10">
        <v>3.6819646893772464E-5</v>
      </c>
      <c r="C10">
        <v>5.7697903118446753E-5</v>
      </c>
      <c r="D10">
        <v>3.4631085864214265E-5</v>
      </c>
      <c r="E10">
        <v>3.745259905198405E-5</v>
      </c>
      <c r="F10">
        <v>3.5068172528564471E-5</v>
      </c>
      <c r="G10">
        <v>6.1761990172222759E-5</v>
      </c>
      <c r="K10">
        <f t="shared" si="2"/>
        <v>-0.37289887573746205</v>
      </c>
      <c r="U10">
        <f t="shared" si="0"/>
        <v>-4.4339203807646896</v>
      </c>
      <c r="V10">
        <f t="shared" si="0"/>
        <v>-4.2388399698708792</v>
      </c>
      <c r="W10">
        <f t="shared" si="0"/>
        <v>-4.4605338908518402</v>
      </c>
      <c r="X10">
        <f t="shared" si="0"/>
        <v>-4.426518038718358</v>
      </c>
      <c r="Y10">
        <f t="shared" si="0"/>
        <v>-4.4550868654683562</v>
      </c>
      <c r="Z10">
        <f t="shared" si="1"/>
        <v>-4.2092787180659634</v>
      </c>
    </row>
    <row r="11" spans="1:44" x14ac:dyDescent="0.2">
      <c r="A11" s="8">
        <v>0.62262156396396406</v>
      </c>
      <c r="B11">
        <v>8.9121897866405441E-5</v>
      </c>
      <c r="C11">
        <v>1.2430634469684675E-4</v>
      </c>
      <c r="D11">
        <v>6.3074086823328786E-5</v>
      </c>
      <c r="E11">
        <v>6.4618309826622796E-5</v>
      </c>
      <c r="F11">
        <v>8.8344118858704027E-5</v>
      </c>
      <c r="G11">
        <v>2.0032982875281408E-4</v>
      </c>
      <c r="K11">
        <f t="shared" si="2"/>
        <v>-0.20577584197605508</v>
      </c>
      <c r="U11">
        <f t="shared" si="0"/>
        <v>-4.0500155736949077</v>
      </c>
      <c r="V11">
        <f t="shared" si="0"/>
        <v>-3.9055067040493605</v>
      </c>
      <c r="W11">
        <f t="shared" si="0"/>
        <v>-4.2001490284118175</v>
      </c>
      <c r="X11">
        <f t="shared" si="0"/>
        <v>-4.189644405689636</v>
      </c>
      <c r="Y11">
        <f t="shared" si="0"/>
        <v>-4.0538223565389497</v>
      </c>
      <c r="Z11">
        <f t="shared" si="1"/>
        <v>-3.6982543802208863</v>
      </c>
    </row>
    <row r="12" spans="1:44" x14ac:dyDescent="0.2">
      <c r="A12" s="8">
        <v>0.55671311711711724</v>
      </c>
      <c r="B12">
        <v>4.1086259060162095E-5</v>
      </c>
      <c r="C12">
        <v>4.4309532463761022E-5</v>
      </c>
      <c r="D12">
        <v>2.4347173300567143E-5</v>
      </c>
      <c r="E12">
        <v>2.4147951046770235E-5</v>
      </c>
      <c r="F12">
        <v>3.9568752415273767E-5</v>
      </c>
      <c r="G12">
        <v>1.0450928969338336E-4</v>
      </c>
      <c r="K12">
        <f t="shared" si="2"/>
        <v>-0.25436854584867491</v>
      </c>
      <c r="U12">
        <f t="shared" si="0"/>
        <v>-4.3863033998306156</v>
      </c>
      <c r="V12">
        <f t="shared" si="0"/>
        <v>-4.3535028324436738</v>
      </c>
      <c r="W12">
        <f t="shared" si="0"/>
        <v>-4.6135514529801922</v>
      </c>
      <c r="X12">
        <f t="shared" si="0"/>
        <v>-4.6171197132284991</v>
      </c>
      <c r="Y12">
        <f t="shared" si="0"/>
        <v>-4.4026476426251495</v>
      </c>
      <c r="Z12">
        <f t="shared" si="1"/>
        <v>-3.9808451039714861</v>
      </c>
    </row>
    <row r="13" spans="1:44" x14ac:dyDescent="0.2">
      <c r="A13" s="8">
        <v>0.58285592792792795</v>
      </c>
      <c r="B13">
        <v>4.3839795089080144E-5</v>
      </c>
      <c r="C13">
        <v>1.4321574241177846E-4</v>
      </c>
      <c r="D13">
        <v>5.390040667649321E-5</v>
      </c>
      <c r="E13">
        <v>5.942405779491634E-5</v>
      </c>
      <c r="F13">
        <v>4.6916461634919923E-5</v>
      </c>
      <c r="G13">
        <v>1.1504993544101727E-4</v>
      </c>
      <c r="K13">
        <f t="shared" si="2"/>
        <v>-0.23443878218497172</v>
      </c>
      <c r="U13">
        <f t="shared" si="0"/>
        <v>-4.3581314844481795</v>
      </c>
      <c r="V13">
        <f t="shared" si="0"/>
        <v>-3.8440092413382376</v>
      </c>
      <c r="W13">
        <f t="shared" si="0"/>
        <v>-4.2684079580657546</v>
      </c>
      <c r="X13">
        <f t="shared" si="0"/>
        <v>-4.2260376955520353</v>
      </c>
      <c r="Y13">
        <f t="shared" si="0"/>
        <v>-4.3286747491220501</v>
      </c>
      <c r="Z13">
        <f t="shared" si="1"/>
        <v>-3.9391136206947541</v>
      </c>
    </row>
    <row r="14" spans="1:44" x14ac:dyDescent="0.2">
      <c r="A14" s="8">
        <v>0.5010857657657658</v>
      </c>
      <c r="B14">
        <v>1.5829284931076611E-5</v>
      </c>
      <c r="C14">
        <v>2.3883492909115869E-5</v>
      </c>
      <c r="D14">
        <v>9.252826547169418E-6</v>
      </c>
      <c r="E14">
        <v>1.0285391450668571E-5</v>
      </c>
      <c r="F14">
        <v>1.3682969028310688E-5</v>
      </c>
      <c r="G14">
        <v>3.6974668367285151E-5</v>
      </c>
      <c r="K14">
        <f t="shared" si="2"/>
        <v>-0.3000879339910783</v>
      </c>
      <c r="U14">
        <f t="shared" si="0"/>
        <v>-4.8005387034258229</v>
      </c>
      <c r="V14">
        <f t="shared" si="0"/>
        <v>-4.6219021582703066</v>
      </c>
      <c r="W14">
        <f t="shared" si="0"/>
        <v>-5.0337255790098032</v>
      </c>
      <c r="X14">
        <f t="shared" si="0"/>
        <v>-4.987779174885139</v>
      </c>
      <c r="Y14">
        <f t="shared" si="0"/>
        <v>-4.8638196560730167</v>
      </c>
      <c r="Z14">
        <f t="shared" si="1"/>
        <v>-4.4320957125820222</v>
      </c>
    </row>
    <row r="15" spans="1:44" x14ac:dyDescent="0.2">
      <c r="A15" s="8">
        <v>0.4125958198198198</v>
      </c>
      <c r="B15">
        <v>4.2104463279461589E-5</v>
      </c>
      <c r="C15">
        <v>3.4553317032227442E-5</v>
      </c>
      <c r="D15">
        <v>2.3088797315034789E-5</v>
      </c>
      <c r="E15">
        <v>2.2481527009908438E-5</v>
      </c>
      <c r="F15">
        <v>3.6528490548405275E-5</v>
      </c>
      <c r="G15">
        <v>8.671777854544082E-5</v>
      </c>
      <c r="K15">
        <f t="shared" si="2"/>
        <v>-0.38447517635894585</v>
      </c>
      <c r="U15">
        <f t="shared" si="0"/>
        <v>-4.3756718643805081</v>
      </c>
      <c r="V15">
        <f t="shared" si="0"/>
        <v>-4.4615102551017953</v>
      </c>
      <c r="W15">
        <f t="shared" si="0"/>
        <v>-4.63659868869596</v>
      </c>
      <c r="X15">
        <f t="shared" si="0"/>
        <v>-4.6481741935720926</v>
      </c>
      <c r="Y15">
        <f t="shared" si="0"/>
        <v>-4.4373682735872224</v>
      </c>
      <c r="Z15">
        <f t="shared" si="1"/>
        <v>-4.0618918560111075</v>
      </c>
    </row>
    <row r="16" spans="1:44" x14ac:dyDescent="0.2">
      <c r="A16" s="8">
        <v>0.38835690090090097</v>
      </c>
      <c r="B16">
        <v>3.4439141365021889E-5</v>
      </c>
      <c r="C16">
        <v>6.1448166495541595E-5</v>
      </c>
      <c r="D16">
        <v>2.4864396536071182E-5</v>
      </c>
      <c r="E16">
        <v>2.611837481900711E-5</v>
      </c>
      <c r="F16">
        <v>2.6842551848202776E-5</v>
      </c>
      <c r="G16">
        <v>7.4295197282948664E-5</v>
      </c>
      <c r="K16">
        <f t="shared" si="2"/>
        <v>-0.41076897325296796</v>
      </c>
      <c r="U16">
        <f t="shared" si="0"/>
        <v>-4.4629476848920611</v>
      </c>
      <c r="V16">
        <f t="shared" si="0"/>
        <v>-4.211491071162369</v>
      </c>
      <c r="W16">
        <f t="shared" si="0"/>
        <v>-4.6044220767186923</v>
      </c>
      <c r="X16">
        <f t="shared" si="0"/>
        <v>-4.5830538499504021</v>
      </c>
      <c r="Y16">
        <f t="shared" si="0"/>
        <v>-4.5711761993483462</v>
      </c>
      <c r="Z16">
        <f t="shared" si="1"/>
        <v>-4.1290392597377936</v>
      </c>
    </row>
    <row r="17" spans="1:26" x14ac:dyDescent="0.2">
      <c r="A17" s="8">
        <v>0.56987488288288302</v>
      </c>
      <c r="B17">
        <v>2.4083721898520281E-5</v>
      </c>
      <c r="C17">
        <v>4.5913042344088955E-5</v>
      </c>
      <c r="D17">
        <v>2.2983070383067454E-5</v>
      </c>
      <c r="E17">
        <v>2.3231208617980206E-5</v>
      </c>
      <c r="F17">
        <v>2.9079674013279448E-5</v>
      </c>
      <c r="G17">
        <v>6.9377028970670423E-5</v>
      </c>
      <c r="K17">
        <f t="shared" si="2"/>
        <v>-0.24422048404345417</v>
      </c>
      <c r="U17">
        <f t="shared" si="0"/>
        <v>-4.6182763963559115</v>
      </c>
      <c r="V17">
        <f t="shared" si="0"/>
        <v>-4.3380639285480056</v>
      </c>
      <c r="W17">
        <f t="shared" si="0"/>
        <v>-4.638591952960633</v>
      </c>
      <c r="X17">
        <f t="shared" si="0"/>
        <v>-4.6339281951732785</v>
      </c>
      <c r="Y17">
        <f t="shared" si="0"/>
        <v>-4.5364104662802429</v>
      </c>
      <c r="Z17">
        <f t="shared" si="1"/>
        <v>-4.1587843024944089</v>
      </c>
    </row>
    <row r="18" spans="1:26" x14ac:dyDescent="0.2">
      <c r="A18" s="8">
        <v>0.6620754234234234</v>
      </c>
      <c r="B18">
        <v>5.4260300810820337E-5</v>
      </c>
      <c r="C18">
        <v>8.9055545265983034E-5</v>
      </c>
      <c r="D18">
        <v>3.7512582625203544E-5</v>
      </c>
      <c r="E18">
        <v>3.9579563263255253E-5</v>
      </c>
      <c r="F18">
        <v>4.962732097805363E-5</v>
      </c>
      <c r="G18">
        <v>1.4282589361941251E-4</v>
      </c>
      <c r="K18">
        <f t="shared" si="2"/>
        <v>-0.17909253305160985</v>
      </c>
      <c r="U18">
        <f t="shared" si="0"/>
        <v>-4.2655178029054728</v>
      </c>
      <c r="V18">
        <f t="shared" si="0"/>
        <v>-4.0503390329280053</v>
      </c>
      <c r="W18">
        <f t="shared" si="0"/>
        <v>-4.4258230349891381</v>
      </c>
      <c r="X18">
        <f t="shared" si="0"/>
        <v>-4.4025290022823445</v>
      </c>
      <c r="Y18">
        <f t="shared" si="0"/>
        <v>-4.3042791686038395</v>
      </c>
      <c r="Z18">
        <f t="shared" si="1"/>
        <v>-3.84519305000667</v>
      </c>
    </row>
    <row r="19" spans="1:26" x14ac:dyDescent="0.2">
      <c r="A19" s="8">
        <v>0.55644090090090104</v>
      </c>
      <c r="B19">
        <v>3.1377885309311932E-5</v>
      </c>
      <c r="C19">
        <v>3.7136354682805402E-5</v>
      </c>
      <c r="D19">
        <v>2.3618749519896757E-5</v>
      </c>
      <c r="E19">
        <v>2.3289946104311065E-5</v>
      </c>
      <c r="F19">
        <v>3.4992554604704697E-5</v>
      </c>
      <c r="G19">
        <v>7.9181456039358416E-5</v>
      </c>
      <c r="K19">
        <f t="shared" si="2"/>
        <v>-0.25458095491521976</v>
      </c>
      <c r="U19">
        <f t="shared" si="0"/>
        <v>-4.5033763287364463</v>
      </c>
      <c r="V19">
        <f t="shared" si="0"/>
        <v>-4.4302007289979803</v>
      </c>
      <c r="W19">
        <f t="shared" si="0"/>
        <v>-4.6267430995669043</v>
      </c>
      <c r="X19">
        <f t="shared" si="0"/>
        <v>-4.6328315164729359</v>
      </c>
      <c r="Y19">
        <f t="shared" si="0"/>
        <v>-4.4560243510229975</v>
      </c>
      <c r="Z19">
        <f t="shared" si="1"/>
        <v>-4.1013765164251286</v>
      </c>
    </row>
    <row r="20" spans="1:26" x14ac:dyDescent="0.2">
      <c r="A20" s="8">
        <v>0.53700590990990993</v>
      </c>
      <c r="B20">
        <v>9.9771890595327592E-5</v>
      </c>
      <c r="C20">
        <v>9.3842889797948417E-5</v>
      </c>
      <c r="D20">
        <v>3.5200496898099126E-5</v>
      </c>
      <c r="E20">
        <v>3.9712279807036721E-5</v>
      </c>
      <c r="F20">
        <v>5.6381571683295308E-5</v>
      </c>
      <c r="G20">
        <v>2.2520671764586904E-4</v>
      </c>
      <c r="K20">
        <f t="shared" si="2"/>
        <v>-0.27002093473407746</v>
      </c>
      <c r="U20">
        <f t="shared" si="0"/>
        <v>-4.0009917981802072</v>
      </c>
      <c r="V20">
        <f t="shared" si="0"/>
        <v>-4.027598627022333</v>
      </c>
      <c r="W20">
        <f t="shared" si="0"/>
        <v>-4.4534512058804099</v>
      </c>
      <c r="X20">
        <f t="shared" si="0"/>
        <v>-4.4010751801938559</v>
      </c>
      <c r="Y20">
        <f t="shared" si="0"/>
        <v>-4.2488628219750817</v>
      </c>
      <c r="Z20">
        <f t="shared" si="1"/>
        <v>-3.6474186591447588</v>
      </c>
    </row>
    <row r="21" spans="1:26" x14ac:dyDescent="0.2">
      <c r="A21">
        <v>0.25971618018018022</v>
      </c>
      <c r="B21">
        <v>1.4668483113466986E-5</v>
      </c>
      <c r="C21">
        <v>2.6124935037224923E-5</v>
      </c>
      <c r="D21">
        <v>1.143595890227543E-5</v>
      </c>
      <c r="E21">
        <v>1.1752273819914968E-5</v>
      </c>
      <c r="F21">
        <v>1.1204000574929478E-5</v>
      </c>
      <c r="G21">
        <v>3.4210543946223302E-5</v>
      </c>
      <c r="K21">
        <f t="shared" si="2"/>
        <v>-0.58550099321214555</v>
      </c>
      <c r="U21">
        <f t="shared" si="0"/>
        <v>-4.8336147947805888</v>
      </c>
      <c r="V21">
        <f t="shared" si="0"/>
        <v>-4.5829447808047101</v>
      </c>
      <c r="W21">
        <f t="shared" si="0"/>
        <v>-4.941727414047441</v>
      </c>
      <c r="X21">
        <f t="shared" si="0"/>
        <v>-4.929878098336526</v>
      </c>
      <c r="Y21">
        <f t="shared" si="0"/>
        <v>-4.9506268775627955</v>
      </c>
      <c r="Z21">
        <f t="shared" si="1"/>
        <v>-4.4658400204958735</v>
      </c>
    </row>
    <row r="22" spans="1:26" x14ac:dyDescent="0.2">
      <c r="A22">
        <v>0.28072313513513514</v>
      </c>
      <c r="B22">
        <v>3.7587505053167864E-5</v>
      </c>
      <c r="C22">
        <v>4.2980053751898208E-5</v>
      </c>
      <c r="D22">
        <v>1.8658854826527268E-5</v>
      </c>
      <c r="E22">
        <v>2.0236034063881806E-5</v>
      </c>
      <c r="F22">
        <v>2.8197376940335398E-5</v>
      </c>
      <c r="G22">
        <v>7.949698846566907E-5</v>
      </c>
      <c r="K22">
        <f t="shared" si="2"/>
        <v>-0.55172179453514769</v>
      </c>
      <c r="U22">
        <f t="shared" si="0"/>
        <v>-4.424956500505985</v>
      </c>
      <c r="V22">
        <f t="shared" si="0"/>
        <v>-4.3667330457050175</v>
      </c>
      <c r="W22">
        <f t="shared" si="0"/>
        <v>-4.7291150142755711</v>
      </c>
      <c r="X22">
        <f t="shared" si="0"/>
        <v>-4.6938745982028136</v>
      </c>
      <c r="Y22">
        <f t="shared" si="0"/>
        <v>-4.5497912900254081</v>
      </c>
      <c r="Z22">
        <f t="shared" si="1"/>
        <v>-4.0996493231361679</v>
      </c>
    </row>
    <row r="23" spans="1:26" x14ac:dyDescent="0.2">
      <c r="A23">
        <v>0.59406738738738751</v>
      </c>
      <c r="B23">
        <v>1.4056104943020628E-5</v>
      </c>
      <c r="C23">
        <v>2.7051074457406165E-5</v>
      </c>
      <c r="D23">
        <v>1.3671761513831885E-5</v>
      </c>
      <c r="E23">
        <v>1.4072917650013497E-5</v>
      </c>
      <c r="F23">
        <v>1.7378276037634077E-5</v>
      </c>
      <c r="G23">
        <v>3.8594992488814308E-5</v>
      </c>
      <c r="K23">
        <f t="shared" si="2"/>
        <v>-0.22616428850272438</v>
      </c>
      <c r="U23">
        <f t="shared" si="0"/>
        <v>-4.8521350090536952</v>
      </c>
      <c r="V23">
        <f t="shared" si="0"/>
        <v>-4.5678154802189566</v>
      </c>
      <c r="W23">
        <f t="shared" si="0"/>
        <v>-4.8641755259258632</v>
      </c>
      <c r="X23">
        <f t="shared" si="0"/>
        <v>-4.8516158536711567</v>
      </c>
      <c r="Y23">
        <f t="shared" si="0"/>
        <v>-4.7599933086973634</v>
      </c>
      <c r="Z23">
        <f t="shared" si="1"/>
        <v>-4.4134690392544238</v>
      </c>
    </row>
    <row r="24" spans="1:26" x14ac:dyDescent="0.2">
      <c r="A24">
        <v>0.51760263063063072</v>
      </c>
      <c r="B24">
        <v>2.3964696578822136E-5</v>
      </c>
      <c r="C24">
        <v>2.6612841139228485E-5</v>
      </c>
      <c r="D24">
        <v>1.2035647869577031E-5</v>
      </c>
      <c r="E24">
        <v>1.343291923952449E-5</v>
      </c>
      <c r="F24">
        <v>1.9751730158341935E-5</v>
      </c>
      <c r="G24">
        <v>6.3206887200167096E-5</v>
      </c>
      <c r="K24">
        <f t="shared" si="2"/>
        <v>-0.28600352510314342</v>
      </c>
      <c r="U24">
        <f t="shared" si="0"/>
        <v>-4.6204280653151075</v>
      </c>
      <c r="V24">
        <f t="shared" si="0"/>
        <v>-4.5749087584729287</v>
      </c>
      <c r="W24">
        <f t="shared" si="0"/>
        <v>-4.9195305270250707</v>
      </c>
      <c r="X24">
        <f t="shared" si="0"/>
        <v>-4.8718295962779132</v>
      </c>
      <c r="Y24">
        <f t="shared" si="0"/>
        <v>-4.7043948562243418</v>
      </c>
      <c r="Z24">
        <f t="shared" si="1"/>
        <v>-4.1992355971912776</v>
      </c>
    </row>
    <row r="25" spans="1:26" x14ac:dyDescent="0.2">
      <c r="A25">
        <v>0.59976255855855864</v>
      </c>
      <c r="B25">
        <v>2.5294412660430988E-5</v>
      </c>
      <c r="C25">
        <v>6.5514830150039757E-5</v>
      </c>
      <c r="D25">
        <v>2.2847267242072144E-5</v>
      </c>
      <c r="E25">
        <v>2.4996005102012091E-5</v>
      </c>
      <c r="F25">
        <v>2.7441357085052564E-5</v>
      </c>
      <c r="G25">
        <v>6.6959041199695491E-5</v>
      </c>
      <c r="K25">
        <f t="shared" si="2"/>
        <v>-0.22202064947838127</v>
      </c>
      <c r="U25">
        <f t="shared" si="0"/>
        <v>-4.5969754005129859</v>
      </c>
      <c r="V25">
        <f t="shared" si="0"/>
        <v>-4.1836603805683765</v>
      </c>
      <c r="W25">
        <f t="shared" si="0"/>
        <v>-4.6411657383802751</v>
      </c>
      <c r="X25">
        <f t="shared" si="0"/>
        <v>-4.6021293953594276</v>
      </c>
      <c r="Y25">
        <f t="shared" si="0"/>
        <v>-4.5615944148320464</v>
      </c>
      <c r="Z25">
        <f t="shared" si="1"/>
        <v>-4.1741907737224242</v>
      </c>
    </row>
    <row r="26" spans="1:26" x14ac:dyDescent="0.2">
      <c r="A26">
        <v>0.76470450450450456</v>
      </c>
      <c r="B26">
        <v>9.4195483675646211E-6</v>
      </c>
      <c r="C26">
        <v>1.4647972598525926E-5</v>
      </c>
      <c r="D26">
        <v>9.6724043021317717E-6</v>
      </c>
      <c r="E26">
        <v>8.7212598150511501E-6</v>
      </c>
      <c r="F26">
        <v>1.1842776984377666E-5</v>
      </c>
      <c r="G26">
        <v>2.3707282792069748E-5</v>
      </c>
      <c r="K26">
        <f t="shared" si="2"/>
        <v>-0.1165063515847221</v>
      </c>
      <c r="U26">
        <f t="shared" si="0"/>
        <v>-5.0259699195188619</v>
      </c>
      <c r="V26">
        <f t="shared" si="0"/>
        <v>-4.8342224811258108</v>
      </c>
      <c r="W26">
        <f t="shared" si="0"/>
        <v>-5.014465558454658</v>
      </c>
      <c r="X26">
        <f t="shared" si="0"/>
        <v>-5.0594207752502767</v>
      </c>
      <c r="Y26">
        <f t="shared" si="0"/>
        <v>-4.926546448999833</v>
      </c>
      <c r="Z26">
        <f t="shared" si="1"/>
        <v>-4.6251182197896066</v>
      </c>
    </row>
    <row r="27" spans="1:26" x14ac:dyDescent="0.2">
      <c r="A27">
        <v>0.30320630630630629</v>
      </c>
      <c r="B27">
        <v>4.9920670700265342E-5</v>
      </c>
      <c r="C27">
        <v>6.8049070027884233E-5</v>
      </c>
      <c r="D27">
        <v>2.2735204827525097E-5</v>
      </c>
      <c r="E27">
        <v>2.517200872735241E-5</v>
      </c>
      <c r="F27">
        <v>3.0876799091138705E-5</v>
      </c>
      <c r="G27">
        <v>8.2008821713280974E-5</v>
      </c>
      <c r="K27">
        <f t="shared" si="2"/>
        <v>-0.51826177017208142</v>
      </c>
      <c r="U27">
        <f t="shared" si="0"/>
        <v>-4.3017195884004016</v>
      </c>
      <c r="V27">
        <f t="shared" si="0"/>
        <v>-4.1671778055747968</v>
      </c>
      <c r="W27">
        <f t="shared" si="0"/>
        <v>-4.6433011287664083</v>
      </c>
      <c r="X27">
        <f t="shared" si="0"/>
        <v>-4.5990821263508854</v>
      </c>
      <c r="Y27">
        <f t="shared" si="0"/>
        <v>-4.5103677280613272</v>
      </c>
      <c r="Z27">
        <f t="shared" si="1"/>
        <v>-4.0861394279171535</v>
      </c>
    </row>
    <row r="28" spans="1:26" x14ac:dyDescent="0.2">
      <c r="A28">
        <v>0.21453030630630629</v>
      </c>
      <c r="B28">
        <v>6.1228751716899113E-5</v>
      </c>
      <c r="C28">
        <v>6.2999325910992717E-5</v>
      </c>
      <c r="D28">
        <v>2.044779452758196E-5</v>
      </c>
      <c r="E28">
        <v>2.2399668485981597E-5</v>
      </c>
      <c r="F28">
        <v>2.7703064700271391E-5</v>
      </c>
      <c r="G28">
        <v>9.1847767129009584E-5</v>
      </c>
      <c r="K28">
        <f t="shared" si="2"/>
        <v>-0.66851134715349569</v>
      </c>
      <c r="U28">
        <f t="shared" si="0"/>
        <v>-4.2130445945245594</v>
      </c>
      <c r="V28">
        <f t="shared" si="0"/>
        <v>-4.200664097446456</v>
      </c>
      <c r="W28">
        <f t="shared" si="0"/>
        <v>-4.6893535275663769</v>
      </c>
      <c r="X28">
        <f t="shared" si="0"/>
        <v>-4.6497584091557602</v>
      </c>
      <c r="Y28">
        <f t="shared" si="0"/>
        <v>-4.5574721836867171</v>
      </c>
      <c r="Z28">
        <f t="shared" si="1"/>
        <v>-4.0369313971734924</v>
      </c>
    </row>
    <row r="29" spans="1:26" x14ac:dyDescent="0.2">
      <c r="A29">
        <v>0.45207632432432432</v>
      </c>
      <c r="B29">
        <v>2.4912875374231199E-5</v>
      </c>
      <c r="C29">
        <v>4.2039000630178074E-5</v>
      </c>
      <c r="D29">
        <v>2.3003646350539764E-5</v>
      </c>
      <c r="E29">
        <v>2.2415819592156134E-5</v>
      </c>
      <c r="F29">
        <v>2.4269162345387629E-5</v>
      </c>
      <c r="G29">
        <v>7.4453177973600945E-5</v>
      </c>
      <c r="K29">
        <f t="shared" si="2"/>
        <v>-0.34478823679349024</v>
      </c>
      <c r="U29">
        <f t="shared" si="0"/>
        <v>-4.6035761445190895</v>
      </c>
      <c r="V29">
        <f t="shared" si="0"/>
        <v>-4.3763476167626791</v>
      </c>
      <c r="W29">
        <f t="shared" si="0"/>
        <v>-4.6382033177040167</v>
      </c>
      <c r="X29">
        <f t="shared" si="0"/>
        <v>-4.6494453773494486</v>
      </c>
      <c r="Y29">
        <f t="shared" si="0"/>
        <v>-4.6149452131634892</v>
      </c>
      <c r="Z29">
        <f t="shared" si="1"/>
        <v>-4.1281167600079467</v>
      </c>
    </row>
    <row r="30" spans="1:26" x14ac:dyDescent="0.2">
      <c r="A30">
        <v>0.56896598198198201</v>
      </c>
      <c r="B30">
        <v>4.7374475546760665E-5</v>
      </c>
      <c r="C30">
        <v>6.3946616143889016E-5</v>
      </c>
      <c r="D30">
        <v>2.6363788583957413E-5</v>
      </c>
      <c r="E30">
        <v>2.9000792705396079E-5</v>
      </c>
      <c r="F30">
        <v>3.8487739732977692E-5</v>
      </c>
      <c r="G30">
        <v>1.332110012275791E-4</v>
      </c>
      <c r="K30">
        <f t="shared" si="2"/>
        <v>-0.24491369894615839</v>
      </c>
      <c r="U30">
        <f t="shared" si="0"/>
        <v>-4.3244555848003055</v>
      </c>
      <c r="V30">
        <f t="shared" si="0"/>
        <v>-4.1941824320910186</v>
      </c>
      <c r="W30">
        <f t="shared" si="0"/>
        <v>-4.5789921797047839</v>
      </c>
      <c r="X30">
        <f t="shared" si="0"/>
        <v>-4.5375901309674527</v>
      </c>
      <c r="Y30">
        <f t="shared" si="0"/>
        <v>-4.4146775929407083</v>
      </c>
      <c r="Z30">
        <f t="shared" si="1"/>
        <v>-3.8754599074844847</v>
      </c>
    </row>
    <row r="31" spans="1:26" x14ac:dyDescent="0.2">
      <c r="A31">
        <v>0.69796965765765773</v>
      </c>
      <c r="B31">
        <v>2.6098149548313711E-5</v>
      </c>
      <c r="C31">
        <v>3.3606569411919793E-5</v>
      </c>
      <c r="D31">
        <v>2.3199408303205258E-5</v>
      </c>
      <c r="E31">
        <v>2.3000707955810694E-5</v>
      </c>
      <c r="F31">
        <v>2.9661263603087678E-5</v>
      </c>
      <c r="G31">
        <v>6.2739975740923345E-5</v>
      </c>
      <c r="K31">
        <f t="shared" si="2"/>
        <v>-0.15616345674398999</v>
      </c>
      <c r="U31">
        <f t="shared" si="0"/>
        <v>-4.5833902845945245</v>
      </c>
      <c r="V31">
        <f t="shared" si="0"/>
        <v>-4.4735758184295031</v>
      </c>
      <c r="W31">
        <f t="shared" si="0"/>
        <v>-4.6345230915715954</v>
      </c>
      <c r="X31">
        <f t="shared" si="0"/>
        <v>-4.6382587963054425</v>
      </c>
      <c r="Y31">
        <f t="shared" si="0"/>
        <v>-4.5278103514816461</v>
      </c>
      <c r="Z31">
        <f t="shared" si="1"/>
        <v>-4.2024556535628061</v>
      </c>
    </row>
    <row r="32" spans="1:26" x14ac:dyDescent="0.2">
      <c r="A32">
        <v>0.58040947747747751</v>
      </c>
      <c r="B32">
        <v>5.4538290202290542E-5</v>
      </c>
      <c r="C32">
        <v>1.431706695793944E-4</v>
      </c>
      <c r="D32">
        <v>5.9194460641251952E-5</v>
      </c>
      <c r="E32">
        <v>6.6344521898819707E-5</v>
      </c>
      <c r="F32">
        <v>6.742273233934385E-5</v>
      </c>
      <c r="G32">
        <v>9.1842856451359152E-5</v>
      </c>
      <c r="K32">
        <f t="shared" si="2"/>
        <v>-0.23626550460341691</v>
      </c>
      <c r="U32">
        <f t="shared" si="0"/>
        <v>-4.2632984814906481</v>
      </c>
      <c r="V32">
        <f t="shared" si="0"/>
        <v>-3.8441459439311694</v>
      </c>
      <c r="W32">
        <f t="shared" si="0"/>
        <v>-4.227718932221272</v>
      </c>
      <c r="X32">
        <f t="shared" si="0"/>
        <v>-4.1781949312371243</v>
      </c>
      <c r="Y32">
        <f t="shared" si="0"/>
        <v>-4.1711936514612225</v>
      </c>
      <c r="Z32">
        <f t="shared" si="1"/>
        <v>-4.036954617522631</v>
      </c>
    </row>
    <row r="33" spans="1:26" x14ac:dyDescent="0.2">
      <c r="A33">
        <v>0.3516547747747748</v>
      </c>
      <c r="B33">
        <v>4.2407167119288815E-5</v>
      </c>
      <c r="C33">
        <v>6.2383237975797355E-5</v>
      </c>
      <c r="D33">
        <v>3.077756213061094E-5</v>
      </c>
      <c r="E33">
        <v>2.8859932185502776E-5</v>
      </c>
      <c r="F33">
        <v>3.8387943114826493E-5</v>
      </c>
      <c r="G33">
        <v>8.5499085395763732E-5</v>
      </c>
      <c r="K33">
        <f t="shared" si="2"/>
        <v>-0.45388348135235551</v>
      </c>
      <c r="U33">
        <f t="shared" si="0"/>
        <v>-4.372560738281936</v>
      </c>
      <c r="V33">
        <f t="shared" si="0"/>
        <v>-4.2049320871209446</v>
      </c>
      <c r="W33">
        <f t="shared" si="0"/>
        <v>-4.5117657833074549</v>
      </c>
      <c r="X33">
        <f t="shared" si="0"/>
        <v>-4.5397046937379004</v>
      </c>
      <c r="Y33">
        <f t="shared" si="0"/>
        <v>-4.4158051574270694</v>
      </c>
      <c r="Z33">
        <f t="shared" si="1"/>
        <v>-4.0680385309992833</v>
      </c>
    </row>
    <row r="34" spans="1:26" x14ac:dyDescent="0.2">
      <c r="A34">
        <v>0.29459131531531535</v>
      </c>
      <c r="B34">
        <v>1.175696094283669E-5</v>
      </c>
      <c r="C34">
        <v>2.3659142730679104E-5</v>
      </c>
      <c r="D34">
        <v>1.0171751230301086E-5</v>
      </c>
      <c r="E34">
        <v>1.0675020972239611E-5</v>
      </c>
      <c r="F34">
        <v>1.1453779873579891E-5</v>
      </c>
      <c r="G34">
        <v>2.8284032495605828E-5</v>
      </c>
      <c r="K34">
        <f t="shared" si="2"/>
        <v>-0.53078006050163951</v>
      </c>
      <c r="U34">
        <f t="shared" si="0"/>
        <v>-4.9297049245460203</v>
      </c>
      <c r="V34">
        <f t="shared" si="0"/>
        <v>-4.6260009957216388</v>
      </c>
      <c r="W34">
        <f t="shared" si="0"/>
        <v>-4.9926042698715394</v>
      </c>
      <c r="X34">
        <f t="shared" si="0"/>
        <v>-4.9716312630833608</v>
      </c>
      <c r="Y34">
        <f t="shared" si="0"/>
        <v>-4.9410511677049858</v>
      </c>
      <c r="Z34">
        <f t="shared" si="1"/>
        <v>-4.5484586724655927</v>
      </c>
    </row>
    <row r="35" spans="1:26" x14ac:dyDescent="0.2">
      <c r="A35">
        <v>0.50953203603603614</v>
      </c>
      <c r="B35">
        <v>3.4973040887168331E-5</v>
      </c>
      <c r="C35">
        <v>3.5968078587784784E-5</v>
      </c>
      <c r="D35">
        <v>2.1980210223889338E-5</v>
      </c>
      <c r="E35">
        <v>2.1392545181447263E-5</v>
      </c>
      <c r="F35">
        <v>3.6530863903012425E-5</v>
      </c>
      <c r="G35">
        <v>8.1040365339248772E-5</v>
      </c>
      <c r="K35">
        <f t="shared" si="2"/>
        <v>-0.29282850520754122</v>
      </c>
      <c r="U35">
        <f t="shared" ref="U35:Y62" si="3">LOG(B35)</f>
        <v>-4.4562666043764532</v>
      </c>
      <c r="V35">
        <f t="shared" si="3"/>
        <v>-4.4440827615423588</v>
      </c>
      <c r="W35">
        <f t="shared" si="3"/>
        <v>-4.6579681581983108</v>
      </c>
      <c r="X35">
        <f t="shared" si="3"/>
        <v>-4.6697375420998002</v>
      </c>
      <c r="Y35">
        <f t="shared" si="3"/>
        <v>-4.4373400572193775</v>
      </c>
      <c r="Z35">
        <f t="shared" ref="Z35:Z62" si="4">LOG(G35)</f>
        <v>-4.0912986097940971</v>
      </c>
    </row>
    <row r="36" spans="1:26" x14ac:dyDescent="0.2">
      <c r="A36">
        <v>0.73833470270270285</v>
      </c>
      <c r="B36">
        <v>3.5108207883760888E-5</v>
      </c>
      <c r="C36">
        <v>6.6849438863275469E-5</v>
      </c>
      <c r="D36">
        <v>3.6344163916128178E-5</v>
      </c>
      <c r="E36">
        <v>3.3782484873870726E-5</v>
      </c>
      <c r="F36">
        <v>4.4634664871890921E-5</v>
      </c>
      <c r="G36">
        <v>9.6873209577736004E-5</v>
      </c>
      <c r="K36">
        <f t="shared" si="2"/>
        <v>-0.13174671868561783</v>
      </c>
      <c r="U36">
        <f t="shared" si="3"/>
        <v>-4.4545913387504781</v>
      </c>
      <c r="V36">
        <f t="shared" si="3"/>
        <v>-4.1749022338710446</v>
      </c>
      <c r="W36">
        <f t="shared" si="3"/>
        <v>-4.4395653174737122</v>
      </c>
      <c r="X36">
        <f t="shared" si="3"/>
        <v>-4.471308409018409</v>
      </c>
      <c r="Y36">
        <f t="shared" si="3"/>
        <v>-4.3503277216683189</v>
      </c>
      <c r="Z36">
        <f t="shared" si="4"/>
        <v>-4.0137963110940982</v>
      </c>
    </row>
    <row r="37" spans="1:26" x14ac:dyDescent="0.2">
      <c r="A37">
        <v>0.64693383783783798</v>
      </c>
      <c r="B37">
        <v>7.1949766724880036E-5</v>
      </c>
      <c r="C37">
        <v>3.1666260535264339E-4</v>
      </c>
      <c r="D37">
        <v>1.1846295166513811E-4</v>
      </c>
      <c r="E37">
        <v>1.2932304619580573E-4</v>
      </c>
      <c r="F37">
        <v>7.2634090426252487E-5</v>
      </c>
      <c r="G37">
        <v>1.4290916616596725E-4</v>
      </c>
      <c r="K37">
        <f t="shared" si="2"/>
        <v>-0.18914013251707859</v>
      </c>
      <c r="U37">
        <f t="shared" si="3"/>
        <v>-4.1429706097921652</v>
      </c>
      <c r="V37">
        <f t="shared" si="3"/>
        <v>-3.499403219381068</v>
      </c>
      <c r="W37">
        <f t="shared" si="3"/>
        <v>-3.9264174505241169</v>
      </c>
      <c r="X37">
        <f t="shared" si="3"/>
        <v>-3.8883240741621816</v>
      </c>
      <c r="Y37">
        <f t="shared" si="3"/>
        <v>-4.1388594976322395</v>
      </c>
      <c r="Z37">
        <f t="shared" si="4"/>
        <v>-3.8449399147525378</v>
      </c>
    </row>
    <row r="38" spans="1:26" x14ac:dyDescent="0.2">
      <c r="A38">
        <v>0.60112558558558571</v>
      </c>
      <c r="B38">
        <v>1.6606760413874236E-4</v>
      </c>
      <c r="C38">
        <v>2.1870110549047925E-4</v>
      </c>
      <c r="D38">
        <v>7.1041125444193864E-5</v>
      </c>
      <c r="E38">
        <v>8.1700057598445281E-5</v>
      </c>
      <c r="F38">
        <v>1.1607468576892271E-4</v>
      </c>
      <c r="G38">
        <v>3.6958737638007711E-4</v>
      </c>
      <c r="K38">
        <f t="shared" si="2"/>
        <v>-0.22103478685061345</v>
      </c>
      <c r="U38">
        <f t="shared" si="3"/>
        <v>-3.7797150798664232</v>
      </c>
      <c r="V38">
        <f t="shared" si="3"/>
        <v>-3.6601490216848069</v>
      </c>
      <c r="W38">
        <f t="shared" si="3"/>
        <v>-4.1484901670164565</v>
      </c>
      <c r="X38">
        <f t="shared" si="3"/>
        <v>-4.0877776372903734</v>
      </c>
      <c r="Y38">
        <f t="shared" si="3"/>
        <v>-3.9352624833586018</v>
      </c>
      <c r="Z38">
        <f t="shared" si="4"/>
        <v>-3.4322828709532862</v>
      </c>
    </row>
    <row r="39" spans="1:26" x14ac:dyDescent="0.2">
      <c r="A39">
        <v>0.34912349549549554</v>
      </c>
      <c r="B39">
        <v>7.129472104724635E-5</v>
      </c>
      <c r="C39">
        <v>1.5449666687519724E-4</v>
      </c>
      <c r="D39">
        <v>3.6100923999449419E-5</v>
      </c>
      <c r="E39">
        <v>4.621327591833109E-5</v>
      </c>
      <c r="F39">
        <v>4.2874859361529037E-5</v>
      </c>
      <c r="G39">
        <v>1.4275458049229525E-4</v>
      </c>
      <c r="K39">
        <f t="shared" si="2"/>
        <v>-0.45702092282523754</v>
      </c>
      <c r="U39">
        <f t="shared" si="3"/>
        <v>-4.1469426258974549</v>
      </c>
      <c r="V39">
        <f t="shared" si="3"/>
        <v>-3.811080885645775</v>
      </c>
      <c r="W39">
        <f t="shared" si="3"/>
        <v>-4.4424816822293378</v>
      </c>
      <c r="X39">
        <f t="shared" si="3"/>
        <v>-4.3352332445774371</v>
      </c>
      <c r="Y39">
        <f t="shared" si="3"/>
        <v>-4.3677972915232148</v>
      </c>
      <c r="Z39">
        <f t="shared" si="4"/>
        <v>-3.8454099478764165</v>
      </c>
    </row>
    <row r="40" spans="1:26" x14ac:dyDescent="0.2">
      <c r="A40">
        <v>0.29625949549549552</v>
      </c>
      <c r="B40">
        <v>3.6614840320104596E-5</v>
      </c>
      <c r="C40">
        <v>5.1153458731354595E-5</v>
      </c>
      <c r="D40">
        <v>2.0178839772061645E-5</v>
      </c>
      <c r="E40">
        <v>2.2469045880413626E-5</v>
      </c>
      <c r="F40">
        <v>2.5691109974644688E-5</v>
      </c>
      <c r="G40">
        <v>8.2264422233766136E-5</v>
      </c>
      <c r="K40">
        <f t="shared" si="2"/>
        <v>-0.52832772106552328</v>
      </c>
      <c r="U40">
        <f t="shared" si="3"/>
        <v>-4.436342855511799</v>
      </c>
      <c r="V40">
        <f t="shared" si="3"/>
        <v>-4.2911249962204785</v>
      </c>
      <c r="W40">
        <f t="shared" si="3"/>
        <v>-4.6951038081227443</v>
      </c>
      <c r="X40">
        <f t="shared" si="3"/>
        <v>-4.6484153689546641</v>
      </c>
      <c r="Y40">
        <f t="shared" si="3"/>
        <v>-4.5902171318002338</v>
      </c>
      <c r="Z40">
        <f t="shared" si="4"/>
        <v>-4.0847879481200549</v>
      </c>
    </row>
    <row r="41" spans="1:26" x14ac:dyDescent="0.2">
      <c r="A41">
        <v>0.58531210810810808</v>
      </c>
      <c r="B41">
        <v>6.7125707946103519E-5</v>
      </c>
      <c r="C41">
        <v>7.3962855862907734E-5</v>
      </c>
      <c r="D41">
        <v>4.6197299539904414E-5</v>
      </c>
      <c r="E41">
        <v>4.1641471098406246E-5</v>
      </c>
      <c r="F41">
        <v>6.4392440653378901E-5</v>
      </c>
      <c r="G41">
        <v>1.4455886871621467E-4</v>
      </c>
      <c r="K41">
        <f t="shared" si="2"/>
        <v>-0.23261249172359977</v>
      </c>
      <c r="U41">
        <f t="shared" si="3"/>
        <v>-4.1731111209502663</v>
      </c>
      <c r="V41">
        <f t="shared" si="3"/>
        <v>-4.1309863281570429</v>
      </c>
      <c r="W41">
        <f t="shared" si="3"/>
        <v>-4.335383410357192</v>
      </c>
      <c r="X41">
        <f t="shared" si="3"/>
        <v>-4.3804739362548064</v>
      </c>
      <c r="Y41">
        <f t="shared" si="3"/>
        <v>-4.1911651136218584</v>
      </c>
      <c r="Z41">
        <f t="shared" si="4"/>
        <v>-3.8399552591205328</v>
      </c>
    </row>
    <row r="42" spans="1:26" x14ac:dyDescent="0.2">
      <c r="A42">
        <v>0.59897246846846852</v>
      </c>
      <c r="B42">
        <v>7.3649243271406613E-5</v>
      </c>
      <c r="C42">
        <v>2.5835207666920776E-4</v>
      </c>
      <c r="D42">
        <v>9.4774805480445619E-5</v>
      </c>
      <c r="E42">
        <v>1.007375548025948E-4</v>
      </c>
      <c r="F42">
        <v>9.0359035170095331E-5</v>
      </c>
      <c r="G42">
        <v>1.8467431804854655E-4</v>
      </c>
      <c r="K42">
        <f t="shared" si="2"/>
        <v>-0.22259313932523428</v>
      </c>
      <c r="U42">
        <f t="shared" si="3"/>
        <v>-4.1328317110717343</v>
      </c>
      <c r="V42">
        <f t="shared" si="3"/>
        <v>-3.5877880431860456</v>
      </c>
      <c r="W42">
        <f t="shared" si="3"/>
        <v>-4.0233070982637624</v>
      </c>
      <c r="X42">
        <f t="shared" si="3"/>
        <v>-3.9968085949576433</v>
      </c>
      <c r="Y42">
        <f t="shared" si="3"/>
        <v>-4.0440284150086541</v>
      </c>
      <c r="Z42">
        <f t="shared" si="4"/>
        <v>-3.733593496034064</v>
      </c>
    </row>
    <row r="43" spans="1:26" x14ac:dyDescent="0.2">
      <c r="A43">
        <v>0.58852493693693708</v>
      </c>
      <c r="B43">
        <v>9.3225559426084141E-5</v>
      </c>
      <c r="C43">
        <v>1.1058181767707116E-4</v>
      </c>
      <c r="D43">
        <v>4.5658744802962051E-5</v>
      </c>
      <c r="E43">
        <v>5.5140359948914022E-5</v>
      </c>
      <c r="F43">
        <v>6.0398880682789146E-5</v>
      </c>
      <c r="G43">
        <v>2.3009982359248609E-4</v>
      </c>
      <c r="K43">
        <f t="shared" si="2"/>
        <v>-0.23023513053565159</v>
      </c>
      <c r="U43">
        <f t="shared" si="3"/>
        <v>-4.0304650018531403</v>
      </c>
      <c r="V43">
        <f t="shared" si="3"/>
        <v>-3.9563162756684531</v>
      </c>
      <c r="W43">
        <f t="shared" si="3"/>
        <v>-4.3404760317997955</v>
      </c>
      <c r="X43">
        <f t="shared" si="3"/>
        <v>-4.2585304032045483</v>
      </c>
      <c r="Y43">
        <f t="shared" si="3"/>
        <v>-4.2189711096866906</v>
      </c>
      <c r="Z43">
        <f t="shared" si="4"/>
        <v>-3.6380837142858948</v>
      </c>
    </row>
    <row r="44" spans="1:26" x14ac:dyDescent="0.2">
      <c r="A44">
        <v>0.47555048648648651</v>
      </c>
      <c r="B44">
        <v>5.0494151397725853E-5</v>
      </c>
      <c r="C44">
        <v>9.3278609869772586E-5</v>
      </c>
      <c r="D44">
        <v>4.5513419818021163E-5</v>
      </c>
      <c r="E44">
        <v>4.861213933437714E-5</v>
      </c>
      <c r="F44">
        <v>5.218371936718231E-5</v>
      </c>
      <c r="G44">
        <v>1.425529329601648E-4</v>
      </c>
      <c r="K44">
        <f t="shared" si="2"/>
        <v>-0.32280336970749013</v>
      </c>
      <c r="U44">
        <f t="shared" si="3"/>
        <v>-4.2967589221346145</v>
      </c>
      <c r="V44">
        <f t="shared" si="3"/>
        <v>-4.0302179348233276</v>
      </c>
      <c r="W44">
        <f t="shared" si="3"/>
        <v>-4.3418605309560103</v>
      </c>
      <c r="X44">
        <f t="shared" si="3"/>
        <v>-4.3132552659719385</v>
      </c>
      <c r="Y44">
        <f t="shared" si="3"/>
        <v>-4.2824649700215929</v>
      </c>
      <c r="Z44">
        <f t="shared" si="4"/>
        <v>-3.8460238428560189</v>
      </c>
    </row>
    <row r="45" spans="1:26" x14ac:dyDescent="0.2">
      <c r="A45">
        <v>0.25389920720720727</v>
      </c>
      <c r="B45">
        <v>3.934353347224879E-5</v>
      </c>
      <c r="C45">
        <v>6.6800376103084763E-5</v>
      </c>
      <c r="D45">
        <v>2.5482645862346909E-5</v>
      </c>
      <c r="E45">
        <v>2.7073691688371154E-5</v>
      </c>
      <c r="F45">
        <v>3.3765999053365941E-5</v>
      </c>
      <c r="G45">
        <v>7.0494495379875256E-5</v>
      </c>
      <c r="K45">
        <f t="shared" si="2"/>
        <v>-0.5953386551958828</v>
      </c>
      <c r="U45">
        <f t="shared" si="3"/>
        <v>-4.4051266383519332</v>
      </c>
      <c r="V45">
        <f t="shared" si="3"/>
        <v>-4.1752210923293269</v>
      </c>
      <c r="W45">
        <f t="shared" si="3"/>
        <v>-4.5937554812126518</v>
      </c>
      <c r="X45">
        <f t="shared" si="3"/>
        <v>-4.5674525210830481</v>
      </c>
      <c r="Y45">
        <f t="shared" si="3"/>
        <v>-4.4715203960416776</v>
      </c>
      <c r="Z45">
        <f t="shared" si="4"/>
        <v>-4.1518447939232068</v>
      </c>
    </row>
    <row r="46" spans="1:26" x14ac:dyDescent="0.2">
      <c r="A46">
        <v>0.30266702702702708</v>
      </c>
      <c r="B46">
        <v>4.9613481451204744E-5</v>
      </c>
      <c r="C46">
        <v>4.2298212977738229E-5</v>
      </c>
      <c r="D46">
        <v>2.2129113101877515E-5</v>
      </c>
      <c r="E46">
        <v>2.1961128802020423E-5</v>
      </c>
      <c r="F46">
        <v>3.6428360572503649E-5</v>
      </c>
      <c r="G46">
        <v>9.6448424527282504E-5</v>
      </c>
      <c r="K46">
        <f t="shared" si="2"/>
        <v>-0.51903488912008766</v>
      </c>
      <c r="U46">
        <f t="shared" si="3"/>
        <v>-4.3044002968098694</v>
      </c>
      <c r="V46">
        <f t="shared" si="3"/>
        <v>-4.3736779803862191</v>
      </c>
      <c r="W46">
        <f t="shared" si="3"/>
        <v>-4.6550359915259314</v>
      </c>
      <c r="X46">
        <f t="shared" si="3"/>
        <v>-4.658345340911862</v>
      </c>
      <c r="Y46">
        <f t="shared" si="3"/>
        <v>-4.4385603733734085</v>
      </c>
      <c r="Z46">
        <f t="shared" si="4"/>
        <v>-4.0157048621071461</v>
      </c>
    </row>
    <row r="47" spans="1:26" x14ac:dyDescent="0.2">
      <c r="A47">
        <v>0.68404554954954955</v>
      </c>
      <c r="B47">
        <v>8.3262126857029957E-5</v>
      </c>
      <c r="C47">
        <v>1.9750181366063607E-4</v>
      </c>
      <c r="D47">
        <v>6.7446863612286302E-5</v>
      </c>
      <c r="E47">
        <v>8.6916959217743557E-5</v>
      </c>
      <c r="F47">
        <v>8.0272341116926121E-5</v>
      </c>
      <c r="G47">
        <v>1.4726390243143008E-4</v>
      </c>
      <c r="K47">
        <f t="shared" si="2"/>
        <v>-0.16491497831002405</v>
      </c>
      <c r="U47">
        <f t="shared" si="3"/>
        <v>-4.0795524996409966</v>
      </c>
      <c r="V47">
        <f t="shared" si="3"/>
        <v>-3.7044289118897251</v>
      </c>
      <c r="W47">
        <f t="shared" si="3"/>
        <v>-4.171038240914938</v>
      </c>
      <c r="X47">
        <f t="shared" si="3"/>
        <v>-4.0608954758404092</v>
      </c>
      <c r="Y47">
        <f t="shared" si="3"/>
        <v>-4.0954340707800974</v>
      </c>
      <c r="Z47">
        <f t="shared" si="4"/>
        <v>-3.8319036950858547</v>
      </c>
    </row>
    <row r="48" spans="1:26" x14ac:dyDescent="0.2">
      <c r="A48">
        <v>0.69534576576576579</v>
      </c>
      <c r="B48">
        <v>3.7463492330139951E-5</v>
      </c>
      <c r="C48">
        <v>1.6684581073308957E-4</v>
      </c>
      <c r="D48">
        <v>7.1815283899663831E-5</v>
      </c>
      <c r="E48">
        <v>7.2044135260287186E-5</v>
      </c>
      <c r="F48">
        <v>4.7382743645281761E-5</v>
      </c>
      <c r="G48">
        <v>7.5728293185150532E-5</v>
      </c>
      <c r="K48">
        <f t="shared" si="2"/>
        <v>-0.15779918559290917</v>
      </c>
      <c r="U48">
        <f t="shared" si="3"/>
        <v>-4.4263917403346857</v>
      </c>
      <c r="V48">
        <f t="shared" si="3"/>
        <v>-3.7776846934044133</v>
      </c>
      <c r="W48">
        <f t="shared" si="3"/>
        <v>-4.1437831183355707</v>
      </c>
      <c r="X48">
        <f t="shared" si="3"/>
        <v>-4.1424013670743118</v>
      </c>
      <c r="Y48">
        <f t="shared" si="3"/>
        <v>-4.3243797955442833</v>
      </c>
      <c r="Z48">
        <f t="shared" si="4"/>
        <v>-4.1207418314841711</v>
      </c>
    </row>
    <row r="49" spans="1:26" x14ac:dyDescent="0.2">
      <c r="A49">
        <v>0.41611628828828839</v>
      </c>
      <c r="B49">
        <v>5.6101150374873913E-5</v>
      </c>
      <c r="C49">
        <v>7.0538547111666946E-5</v>
      </c>
      <c r="D49">
        <v>2.871903856825037E-5</v>
      </c>
      <c r="E49">
        <v>3.2184323605277559E-5</v>
      </c>
      <c r="F49">
        <v>4.216889908941439E-5</v>
      </c>
      <c r="G49">
        <v>1.1957238353212731E-4</v>
      </c>
      <c r="K49">
        <f t="shared" si="2"/>
        <v>-0.38078528402615319</v>
      </c>
      <c r="U49">
        <f t="shared" si="3"/>
        <v>-4.2510282332832761</v>
      </c>
      <c r="V49">
        <f t="shared" si="3"/>
        <v>-4.1515734897760428</v>
      </c>
      <c r="W49">
        <f t="shared" si="3"/>
        <v>-4.5418301031307333</v>
      </c>
      <c r="X49">
        <f t="shared" si="3"/>
        <v>-4.4923556136930776</v>
      </c>
      <c r="Y49">
        <f t="shared" si="3"/>
        <v>-4.375007737036678</v>
      </c>
      <c r="Z49">
        <f t="shared" si="4"/>
        <v>-3.9223691135293119</v>
      </c>
    </row>
    <row r="50" spans="1:26" x14ac:dyDescent="0.2">
      <c r="A50">
        <v>0.55432259459459465</v>
      </c>
      <c r="B50">
        <v>3.0327509481622261E-5</v>
      </c>
      <c r="C50">
        <v>1.0004634885387708E-4</v>
      </c>
      <c r="D50">
        <v>4.1046751784059362E-5</v>
      </c>
      <c r="E50">
        <v>4.3430290854467453E-5</v>
      </c>
      <c r="F50">
        <v>3.2304684244842468E-5</v>
      </c>
      <c r="G50">
        <v>8.4601043891349958E-5</v>
      </c>
      <c r="K50">
        <f t="shared" si="2"/>
        <v>-0.25623741888586454</v>
      </c>
      <c r="U50">
        <f t="shared" si="3"/>
        <v>-4.5181632528215152</v>
      </c>
      <c r="V50">
        <f t="shared" si="3"/>
        <v>-3.9997987561187007</v>
      </c>
      <c r="W50">
        <f t="shared" si="3"/>
        <v>-4.386721204880093</v>
      </c>
      <c r="X50">
        <f t="shared" si="3"/>
        <v>-4.3622072621397905</v>
      </c>
      <c r="Y50">
        <f t="shared" si="3"/>
        <v>-4.4907344995206619</v>
      </c>
      <c r="Z50">
        <f t="shared" si="4"/>
        <v>-4.0726242781730804</v>
      </c>
    </row>
    <row r="51" spans="1:26" x14ac:dyDescent="0.2">
      <c r="A51">
        <v>0.32617715315315321</v>
      </c>
      <c r="B51">
        <v>1.0339059613269103E-4</v>
      </c>
      <c r="C51">
        <v>5.8080855047343943E-5</v>
      </c>
      <c r="D51">
        <v>2.5069190219196572E-5</v>
      </c>
      <c r="E51">
        <v>2.5843108336982285E-5</v>
      </c>
      <c r="F51">
        <v>5.8380639894787236E-5</v>
      </c>
      <c r="G51">
        <v>1.7338296902942043E-4</v>
      </c>
      <c r="K51">
        <f t="shared" si="2"/>
        <v>-0.48654646207871399</v>
      </c>
      <c r="U51">
        <f t="shared" si="3"/>
        <v>-3.9855189605980432</v>
      </c>
      <c r="V51">
        <f t="shared" si="3"/>
        <v>-4.2359669987196389</v>
      </c>
      <c r="W51">
        <f t="shared" si="3"/>
        <v>-4.600859694323173</v>
      </c>
      <c r="X51">
        <f t="shared" si="3"/>
        <v>-4.5876552518064839</v>
      </c>
      <c r="Y51">
        <f t="shared" si="3"/>
        <v>-4.2337311491347105</v>
      </c>
      <c r="Z51">
        <f t="shared" si="4"/>
        <v>-3.7609935644134409</v>
      </c>
    </row>
    <row r="52" spans="1:26" x14ac:dyDescent="0.2">
      <c r="A52">
        <v>0.34053034234234236</v>
      </c>
      <c r="B52">
        <v>6.0856840408383118E-5</v>
      </c>
      <c r="C52">
        <v>6.6034558711513196E-5</v>
      </c>
      <c r="D52">
        <v>2.6768859975713154E-5</v>
      </c>
      <c r="E52">
        <v>2.7713699013575183E-5</v>
      </c>
      <c r="F52">
        <v>3.5325810686443551E-5</v>
      </c>
      <c r="G52">
        <v>1.0518205699289757E-4</v>
      </c>
      <c r="K52">
        <f t="shared" si="2"/>
        <v>-0.46784418500009278</v>
      </c>
      <c r="U52">
        <f t="shared" si="3"/>
        <v>-4.2156905992802622</v>
      </c>
      <c r="V52">
        <f t="shared" si="3"/>
        <v>-4.1802287200688886</v>
      </c>
      <c r="W52">
        <f t="shared" si="3"/>
        <v>-4.5723701240241086</v>
      </c>
      <c r="X52">
        <f t="shared" si="3"/>
        <v>-4.557305504027573</v>
      </c>
      <c r="Y52">
        <f t="shared" si="3"/>
        <v>-4.4519078628096489</v>
      </c>
      <c r="Z52">
        <f t="shared" si="4"/>
        <v>-3.9780583401594756</v>
      </c>
    </row>
    <row r="53" spans="1:26" x14ac:dyDescent="0.2">
      <c r="A53">
        <v>0.58746490090090098</v>
      </c>
      <c r="B53">
        <v>2.9042450692462474E-5</v>
      </c>
      <c r="C53">
        <v>1.004512473259497E-4</v>
      </c>
      <c r="D53">
        <v>3.8670613859665913E-5</v>
      </c>
      <c r="E53">
        <v>4.1248794487997176E-5</v>
      </c>
      <c r="F53">
        <v>2.7866815662343366E-5</v>
      </c>
      <c r="G53">
        <v>1.0099037898492872E-4</v>
      </c>
      <c r="K53">
        <f t="shared" si="2"/>
        <v>-0.23101807595055687</v>
      </c>
      <c r="U53">
        <f t="shared" si="3"/>
        <v>-4.5369667393043605</v>
      </c>
      <c r="V53">
        <f t="shared" si="3"/>
        <v>-3.9980446661490441</v>
      </c>
      <c r="W53">
        <f t="shared" si="3"/>
        <v>-4.4126189338553141</v>
      </c>
      <c r="X53">
        <f t="shared" si="3"/>
        <v>-4.384588739353112</v>
      </c>
      <c r="Y53">
        <f t="shared" si="3"/>
        <v>-4.5549126552294297</v>
      </c>
      <c r="Z53">
        <f t="shared" si="4"/>
        <v>-3.9957199980270439</v>
      </c>
    </row>
    <row r="54" spans="1:26" x14ac:dyDescent="0.2">
      <c r="A54">
        <v>0.70599156756756754</v>
      </c>
      <c r="B54">
        <v>7.8368019575645825E-5</v>
      </c>
      <c r="C54">
        <v>7.9395865511011E-5</v>
      </c>
      <c r="D54">
        <v>3.9935011476865705E-5</v>
      </c>
      <c r="E54">
        <v>3.8649051840902165E-5</v>
      </c>
      <c r="F54">
        <v>6.2916157138769951E-5</v>
      </c>
      <c r="G54">
        <v>1.896346383844361E-4</v>
      </c>
      <c r="K54">
        <f t="shared" si="2"/>
        <v>-0.15120048617304743</v>
      </c>
      <c r="U54">
        <f t="shared" si="3"/>
        <v>-4.1058611280724033</v>
      </c>
      <c r="V54">
        <f t="shared" si="3"/>
        <v>-4.1002021125918535</v>
      </c>
      <c r="W54">
        <f t="shared" si="3"/>
        <v>-4.3986461864202235</v>
      </c>
      <c r="X54">
        <f t="shared" si="3"/>
        <v>-4.4128611559582076</v>
      </c>
      <c r="Y54">
        <f t="shared" si="3"/>
        <v>-4.2012378115477071</v>
      </c>
      <c r="Z54">
        <f t="shared" si="4"/>
        <v>-3.7220823321601406</v>
      </c>
    </row>
    <row r="55" spans="1:26" x14ac:dyDescent="0.2">
      <c r="A55">
        <v>0.54217765765765769</v>
      </c>
      <c r="B55">
        <v>4.7589571220284094E-5</v>
      </c>
      <c r="C55">
        <v>1.4341131295510058E-4</v>
      </c>
      <c r="D55">
        <v>5.4261234907338787E-5</v>
      </c>
      <c r="E55">
        <v>5.8489718188070404E-5</v>
      </c>
      <c r="F55">
        <v>4.5548967134904563E-5</v>
      </c>
      <c r="G55">
        <v>1.1840875548269253E-4</v>
      </c>
      <c r="K55">
        <f t="shared" si="2"/>
        <v>-0.26585838302243792</v>
      </c>
      <c r="U55">
        <f t="shared" si="3"/>
        <v>-4.3224882081557174</v>
      </c>
      <c r="V55">
        <f t="shared" si="3"/>
        <v>-3.8434165881369577</v>
      </c>
      <c r="W55">
        <f t="shared" si="3"/>
        <v>-4.265510326546778</v>
      </c>
      <c r="X55">
        <f t="shared" si="3"/>
        <v>-4.2329204711253219</v>
      </c>
      <c r="Y55">
        <f t="shared" si="3"/>
        <v>-4.3415214666096942</v>
      </c>
      <c r="Z55">
        <f t="shared" si="4"/>
        <v>-3.9266161834472713</v>
      </c>
    </row>
    <row r="56" spans="1:26" x14ac:dyDescent="0.2">
      <c r="A56">
        <v>0.63434331531531529</v>
      </c>
      <c r="B56">
        <v>1.0547952972322541E-4</v>
      </c>
      <c r="C56">
        <v>3.8992643617830725E-4</v>
      </c>
      <c r="D56">
        <v>1.5993809633939825E-4</v>
      </c>
      <c r="E56">
        <v>1.6827243306779058E-4</v>
      </c>
      <c r="F56">
        <v>1.3258903531086582E-4</v>
      </c>
      <c r="G56">
        <v>1.8749997908203359E-4</v>
      </c>
      <c r="K56">
        <f t="shared" si="2"/>
        <v>-0.19767563235132121</v>
      </c>
      <c r="U56">
        <f t="shared" si="3"/>
        <v>-3.9768318151609647</v>
      </c>
      <c r="V56">
        <f t="shared" si="3"/>
        <v>-3.4090173195769382</v>
      </c>
      <c r="W56">
        <f t="shared" si="3"/>
        <v>-3.7960480774710312</v>
      </c>
      <c r="X56">
        <f t="shared" si="3"/>
        <v>-3.7739870257184571</v>
      </c>
      <c r="Y56">
        <f t="shared" si="3"/>
        <v>-3.8774923892108721</v>
      </c>
      <c r="Z56">
        <f t="shared" si="4"/>
        <v>-3.7269987763872376</v>
      </c>
    </row>
    <row r="57" spans="1:26" x14ac:dyDescent="0.2">
      <c r="A57">
        <v>0.29124515315315319</v>
      </c>
      <c r="B57">
        <v>6.0203451115254384E-5</v>
      </c>
      <c r="C57">
        <v>7.2409292497630897E-5</v>
      </c>
      <c r="D57">
        <v>2.978860146464156E-5</v>
      </c>
      <c r="E57">
        <v>3.1820195893149911E-5</v>
      </c>
      <c r="F57">
        <v>4.527769050045964E-5</v>
      </c>
      <c r="G57">
        <v>1.1213965124508579E-4</v>
      </c>
      <c r="K57">
        <f t="shared" si="2"/>
        <v>-0.53574129335255216</v>
      </c>
      <c r="U57">
        <f t="shared" si="3"/>
        <v>-4.2203786124406504</v>
      </c>
      <c r="V57">
        <f t="shared" si="3"/>
        <v>-4.1402056959371381</v>
      </c>
      <c r="W57">
        <f t="shared" si="3"/>
        <v>-4.5259498858566731</v>
      </c>
      <c r="X57">
        <f t="shared" si="3"/>
        <v>-4.4972971510548625</v>
      </c>
      <c r="Y57">
        <f t="shared" si="3"/>
        <v>-4.3441157335089677</v>
      </c>
      <c r="Z57">
        <f t="shared" si="4"/>
        <v>-3.9502407988935819</v>
      </c>
    </row>
    <row r="58" spans="1:26" x14ac:dyDescent="0.2">
      <c r="A58">
        <v>0.26206634234234238</v>
      </c>
      <c r="B58">
        <v>1.0072328914323025E-4</v>
      </c>
      <c r="C58">
        <v>1.2231272393128419E-4</v>
      </c>
      <c r="D58">
        <v>3.7308523164102679E-5</v>
      </c>
      <c r="E58">
        <v>4.3858080475080029E-5</v>
      </c>
      <c r="F58">
        <v>4.723818573134288E-5</v>
      </c>
      <c r="G58">
        <v>1.3723899165745971E-4</v>
      </c>
      <c r="K58">
        <f t="shared" si="2"/>
        <v>-0.58158875270322707</v>
      </c>
      <c r="U58">
        <f t="shared" si="3"/>
        <v>-3.9968701006778793</v>
      </c>
      <c r="V58">
        <f t="shared" si="3"/>
        <v>-3.9125283618867779</v>
      </c>
      <c r="W58">
        <f t="shared" si="3"/>
        <v>-4.42819194190999</v>
      </c>
      <c r="X58">
        <f t="shared" si="3"/>
        <v>-4.3579503798934063</v>
      </c>
      <c r="Y58">
        <f t="shared" si="3"/>
        <v>-4.3257067906096909</v>
      </c>
      <c r="Z58">
        <f t="shared" si="4"/>
        <v>-3.8625224815165482</v>
      </c>
    </row>
    <row r="59" spans="1:26" x14ac:dyDescent="0.2">
      <c r="A59">
        <v>0.73505845045045048</v>
      </c>
      <c r="B59">
        <v>9.9342711966789857E-5</v>
      </c>
      <c r="C59">
        <v>2.9364002448756954E-4</v>
      </c>
      <c r="D59">
        <v>9.7056624961351347E-5</v>
      </c>
      <c r="E59">
        <v>1.1923474290429489E-4</v>
      </c>
      <c r="F59">
        <v>8.2016032171919353E-5</v>
      </c>
      <c r="G59">
        <v>3.3442973865751468E-4</v>
      </c>
      <c r="K59">
        <f t="shared" si="2"/>
        <v>-0.13367812527118361</v>
      </c>
      <c r="U59">
        <f t="shared" si="3"/>
        <v>-4.0028639883297679</v>
      </c>
      <c r="V59">
        <f t="shared" si="3"/>
        <v>-3.5321847483833952</v>
      </c>
      <c r="W59">
        <f t="shared" si="3"/>
        <v>-4.0129748148767623</v>
      </c>
      <c r="X59">
        <f t="shared" si="3"/>
        <v>-3.9235971803917273</v>
      </c>
      <c r="Y59">
        <f t="shared" si="3"/>
        <v>-4.0861012451378187</v>
      </c>
      <c r="Z59">
        <f t="shared" si="4"/>
        <v>-3.4756951105374396</v>
      </c>
    </row>
    <row r="60" spans="1:26" x14ac:dyDescent="0.2">
      <c r="A60">
        <v>0.61025628828828826</v>
      </c>
      <c r="B60">
        <v>4.3780633901947898E-5</v>
      </c>
      <c r="C60">
        <v>1.0278838581867398E-4</v>
      </c>
      <c r="D60">
        <v>4.8585870637722842E-5</v>
      </c>
      <c r="E60">
        <v>4.9083609023619334E-5</v>
      </c>
      <c r="F60">
        <v>5.2966540875816676E-5</v>
      </c>
      <c r="G60">
        <v>1.1869547735611758E-4</v>
      </c>
      <c r="K60">
        <f t="shared" si="2"/>
        <v>-0.2144877367697107</v>
      </c>
      <c r="U60">
        <f t="shared" si="3"/>
        <v>-4.3587179545514356</v>
      </c>
      <c r="V60">
        <f t="shared" si="3"/>
        <v>-3.9880559540159699</v>
      </c>
      <c r="W60">
        <f t="shared" si="3"/>
        <v>-4.3134900104957152</v>
      </c>
      <c r="X60">
        <f t="shared" si="3"/>
        <v>-4.3090635119308045</v>
      </c>
      <c r="Y60">
        <f t="shared" si="3"/>
        <v>-4.2759983889220416</v>
      </c>
      <c r="Z60">
        <f t="shared" si="4"/>
        <v>-3.9255658286166084</v>
      </c>
    </row>
    <row r="61" spans="1:26" x14ac:dyDescent="0.2">
      <c r="A61">
        <v>0.69782486486486495</v>
      </c>
      <c r="B61">
        <v>2.9738419271594703E-5</v>
      </c>
      <c r="C61">
        <v>3.9934834911453105E-5</v>
      </c>
      <c r="D61">
        <v>2.1044546042098053E-5</v>
      </c>
      <c r="E61">
        <v>2.1660295144281976E-5</v>
      </c>
      <c r="F61">
        <v>2.9256099414294802E-5</v>
      </c>
      <c r="G61">
        <v>7.1350574200125801E-5</v>
      </c>
      <c r="K61">
        <f t="shared" si="2"/>
        <v>-0.15625355985034289</v>
      </c>
      <c r="U61">
        <f t="shared" si="3"/>
        <v>-4.5266821198715217</v>
      </c>
      <c r="V61">
        <f t="shared" si="3"/>
        <v>-4.3986481065787775</v>
      </c>
      <c r="W61">
        <f t="shared" si="3"/>
        <v>-4.6768604381049927</v>
      </c>
      <c r="X61">
        <f t="shared" si="3"/>
        <v>-4.664335629951708</v>
      </c>
      <c r="Y61">
        <f t="shared" si="3"/>
        <v>-4.5337835769041419</v>
      </c>
      <c r="Z61">
        <f t="shared" si="4"/>
        <v>-4.146602527511595</v>
      </c>
    </row>
    <row r="62" spans="1:26" x14ac:dyDescent="0.2">
      <c r="A62">
        <v>0.72363668468468489</v>
      </c>
      <c r="B62">
        <v>3.5326661962422736E-5</v>
      </c>
      <c r="C62">
        <v>8.0132218158893739E-5</v>
      </c>
      <c r="D62">
        <v>3.97163129982865E-5</v>
      </c>
      <c r="E62">
        <v>3.7799825175128167E-5</v>
      </c>
      <c r="F62">
        <v>3.8606595140248446E-5</v>
      </c>
      <c r="G62">
        <v>1.0418561361636512E-4</v>
      </c>
      <c r="K62">
        <f t="shared" si="2"/>
        <v>-0.14047942474162162</v>
      </c>
      <c r="U62">
        <f t="shared" si="3"/>
        <v>-4.4518973973737914</v>
      </c>
      <c r="V62">
        <f t="shared" si="3"/>
        <v>-4.0961928352842456</v>
      </c>
      <c r="W62">
        <f t="shared" si="3"/>
        <v>-4.4010310753534228</v>
      </c>
      <c r="X62">
        <f t="shared" si="3"/>
        <v>-4.4225102087779256</v>
      </c>
      <c r="Y62">
        <f t="shared" si="3"/>
        <v>-4.4133384987387165</v>
      </c>
      <c r="Z62">
        <f t="shared" si="4"/>
        <v>-3.9821922460880992</v>
      </c>
    </row>
    <row r="63" spans="1:26" x14ac:dyDescent="0.2">
      <c r="B63">
        <v>450</v>
      </c>
      <c r="C63">
        <v>500</v>
      </c>
      <c r="D63" s="11">
        <v>550</v>
      </c>
      <c r="E63">
        <v>570</v>
      </c>
      <c r="F63">
        <v>600</v>
      </c>
      <c r="G63">
        <v>650</v>
      </c>
    </row>
    <row r="64" spans="1:26" x14ac:dyDescent="0.2">
      <c r="A64" t="s">
        <v>34</v>
      </c>
      <c r="B64">
        <f>MEDIAN(B3:B62)</f>
        <v>4.3810214495514018E-5</v>
      </c>
      <c r="C64">
        <f t="shared" ref="C64:G64" si="5">MEDIAN(C3:C62)</f>
        <v>6.6824907483180123E-5</v>
      </c>
      <c r="D64">
        <f t="shared" si="5"/>
        <v>3.0663423777895636E-5</v>
      </c>
      <c r="E64">
        <f t="shared" si="5"/>
        <v>3.2002259749213738E-5</v>
      </c>
      <c r="F64">
        <f t="shared" si="5"/>
        <v>3.8478967433165377E-5</v>
      </c>
      <c r="G64">
        <f t="shared" si="5"/>
        <v>9.5991905685444552E-5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BD3FF-4F90-4951-B964-CABEC678D919}">
  <dimension ref="A1:AR64"/>
  <sheetViews>
    <sheetView topLeftCell="W1" zoomScale="80" zoomScaleNormal="80" workbookViewId="0">
      <selection activeCell="AL4" sqref="AL4:AS24"/>
    </sheetView>
  </sheetViews>
  <sheetFormatPr defaultRowHeight="14.25" x14ac:dyDescent="0.2"/>
  <sheetData>
    <row r="1" spans="1:44" x14ac:dyDescent="0.2">
      <c r="B1" s="9" t="s">
        <v>28</v>
      </c>
      <c r="D1" s="9"/>
      <c r="E1" s="9"/>
      <c r="F1" s="9"/>
      <c r="G1" s="9"/>
    </row>
    <row r="2" spans="1:44" x14ac:dyDescent="0.2">
      <c r="A2" s="3" t="s">
        <v>2</v>
      </c>
      <c r="B2">
        <v>450</v>
      </c>
      <c r="C2">
        <v>500</v>
      </c>
      <c r="D2">
        <v>550</v>
      </c>
      <c r="E2">
        <v>570</v>
      </c>
      <c r="F2">
        <v>600</v>
      </c>
      <c r="G2">
        <v>650</v>
      </c>
      <c r="U2">
        <v>450</v>
      </c>
      <c r="V2">
        <v>500</v>
      </c>
      <c r="W2">
        <v>550</v>
      </c>
      <c r="X2">
        <v>570</v>
      </c>
      <c r="Y2">
        <v>600</v>
      </c>
      <c r="Z2">
        <v>650</v>
      </c>
    </row>
    <row r="3" spans="1:44" x14ac:dyDescent="0.2">
      <c r="A3">
        <v>0.35668003603603604</v>
      </c>
      <c r="B3">
        <v>5.5292972444600097E-5</v>
      </c>
      <c r="C3">
        <v>8.8335218696198182E-5</v>
      </c>
      <c r="D3">
        <v>3.28308224215925E-5</v>
      </c>
      <c r="E3">
        <v>3.5697079173918744E-5</v>
      </c>
      <c r="F3">
        <v>3.5987160811694676E-5</v>
      </c>
      <c r="G3">
        <v>1.0130644916725388E-4</v>
      </c>
      <c r="K3">
        <f>LOG10(A3)</f>
        <v>-0.44772119815260664</v>
      </c>
      <c r="U3">
        <f t="shared" ref="U3:Y34" si="0">LOG(B3)</f>
        <v>-4.2573300625917687</v>
      </c>
      <c r="V3">
        <f t="shared" si="0"/>
        <v>-4.0538661114173768</v>
      </c>
      <c r="W3">
        <f t="shared" si="0"/>
        <v>-4.4837182379320755</v>
      </c>
      <c r="X3">
        <f t="shared" si="0"/>
        <v>-4.4473673175164947</v>
      </c>
      <c r="Y3">
        <f t="shared" si="0"/>
        <v>-4.443852415432473</v>
      </c>
      <c r="Z3">
        <f t="shared" ref="Z3:Z34" si="1">LOG(G3)</f>
        <v>-3.994362906578528</v>
      </c>
    </row>
    <row r="4" spans="1:44" x14ac:dyDescent="0.2">
      <c r="A4">
        <v>0.29352493693693693</v>
      </c>
      <c r="B4">
        <v>3.9338991605394552E-5</v>
      </c>
      <c r="C4">
        <v>7.4288876364992772E-5</v>
      </c>
      <c r="D4">
        <v>3.1153308845778905E-5</v>
      </c>
      <c r="E4">
        <v>3.1779537179431689E-5</v>
      </c>
      <c r="F4">
        <v>3.6983145681127468E-5</v>
      </c>
      <c r="G4">
        <v>7.2554533258715434E-5</v>
      </c>
      <c r="K4">
        <f t="shared" ref="K4:K62" si="2">LOG10(A4)</f>
        <v>-0.53235499658313223</v>
      </c>
      <c r="U4">
        <f t="shared" si="0"/>
        <v>-4.405176776745753</v>
      </c>
      <c r="V4">
        <f t="shared" si="0"/>
        <v>-4.1290762103977539</v>
      </c>
      <c r="W4">
        <f t="shared" si="0"/>
        <v>-4.5064958194013851</v>
      </c>
      <c r="X4">
        <f t="shared" si="0"/>
        <v>-4.4978524319204123</v>
      </c>
      <c r="Y4">
        <f t="shared" si="0"/>
        <v>-4.4319961517530126</v>
      </c>
      <c r="Z4">
        <f t="shared" si="1"/>
        <v>-4.139335447351141</v>
      </c>
    </row>
    <row r="5" spans="1:44" x14ac:dyDescent="0.2">
      <c r="A5">
        <v>0.60406410810810807</v>
      </c>
      <c r="B5">
        <v>1.0394268204462723E-4</v>
      </c>
      <c r="C5">
        <v>1.5789179862946953E-4</v>
      </c>
      <c r="D5">
        <v>7.0713011072611346E-5</v>
      </c>
      <c r="E5">
        <v>7.1699952093963801E-5</v>
      </c>
      <c r="F5">
        <v>1.00376231630122E-4</v>
      </c>
      <c r="G5">
        <v>2.1631882984775991E-4</v>
      </c>
      <c r="K5">
        <f t="shared" si="2"/>
        <v>-0.2189169681335911</v>
      </c>
      <c r="U5">
        <f t="shared" si="0"/>
        <v>-3.9832060812195862</v>
      </c>
      <c r="V5">
        <f t="shared" si="0"/>
        <v>-3.8016404279554128</v>
      </c>
      <c r="W5">
        <f t="shared" si="0"/>
        <v>-4.1505006694116844</v>
      </c>
      <c r="X5">
        <f t="shared" si="0"/>
        <v>-4.1444811345042236</v>
      </c>
      <c r="Y5">
        <f t="shared" si="0"/>
        <v>-3.9983691128277421</v>
      </c>
      <c r="Z5">
        <f t="shared" si="1"/>
        <v>-3.6649056749989763</v>
      </c>
      <c r="AM5">
        <v>450</v>
      </c>
      <c r="AN5">
        <v>500</v>
      </c>
      <c r="AO5">
        <v>550</v>
      </c>
      <c r="AP5">
        <v>570</v>
      </c>
      <c r="AQ5">
        <v>600</v>
      </c>
      <c r="AR5">
        <v>650</v>
      </c>
    </row>
    <row r="6" spans="1:44" x14ac:dyDescent="0.2">
      <c r="A6">
        <v>0.64687372972972979</v>
      </c>
      <c r="B6">
        <v>5.0248355490978672E-5</v>
      </c>
      <c r="C6">
        <v>1.5845996532735755E-4</v>
      </c>
      <c r="D6">
        <v>8.1285640778935153E-5</v>
      </c>
      <c r="E6">
        <v>7.7077369294178036E-5</v>
      </c>
      <c r="F6">
        <v>6.0046460943150118E-5</v>
      </c>
      <c r="G6">
        <v>1.4024560511830084E-4</v>
      </c>
      <c r="K6">
        <f t="shared" si="2"/>
        <v>-0.18918048568913012</v>
      </c>
      <c r="U6">
        <f t="shared" si="0"/>
        <v>-4.2988781470991215</v>
      </c>
      <c r="V6">
        <f t="shared" si="0"/>
        <v>-3.8000804434374453</v>
      </c>
      <c r="W6">
        <f t="shared" si="0"/>
        <v>-4.0899861663524391</v>
      </c>
      <c r="X6">
        <f t="shared" si="0"/>
        <v>-4.1130731165453724</v>
      </c>
      <c r="Y6">
        <f t="shared" si="0"/>
        <v>-4.2215125842336692</v>
      </c>
      <c r="Z6">
        <f t="shared" si="1"/>
        <v>-3.8531107393607589</v>
      </c>
      <c r="AM6">
        <v>3.5400000000000001E-2</v>
      </c>
      <c r="AN6">
        <v>0.1646</v>
      </c>
      <c r="AO6">
        <v>0.27379999999999999</v>
      </c>
      <c r="AP6">
        <v>0.25619999999999998</v>
      </c>
      <c r="AQ6">
        <v>0.26889999999999997</v>
      </c>
      <c r="AR6">
        <v>0.20080000000000001</v>
      </c>
    </row>
    <row r="7" spans="1:44" x14ac:dyDescent="0.2">
      <c r="A7">
        <v>0.52079762162162169</v>
      </c>
      <c r="B7">
        <v>6.5439662601791761E-5</v>
      </c>
      <c r="C7">
        <v>9.9066212499229154E-5</v>
      </c>
      <c r="D7">
        <v>4.762114251468086E-5</v>
      </c>
      <c r="E7">
        <v>4.9603857103202193E-5</v>
      </c>
      <c r="F7">
        <v>5.9179001264693527E-5</v>
      </c>
      <c r="G7">
        <v>1.3398083291935948E-4</v>
      </c>
      <c r="K7">
        <f t="shared" si="2"/>
        <v>-0.28333100777120884</v>
      </c>
      <c r="U7">
        <f t="shared" si="0"/>
        <v>-4.1841589484956234</v>
      </c>
      <c r="V7">
        <f t="shared" si="0"/>
        <v>-4.0040744406425386</v>
      </c>
      <c r="W7">
        <f t="shared" si="0"/>
        <v>-4.3222001893202791</v>
      </c>
      <c r="X7">
        <f t="shared" si="0"/>
        <v>-4.3044845522697193</v>
      </c>
      <c r="Y7">
        <f t="shared" si="0"/>
        <v>-4.2278323684909065</v>
      </c>
      <c r="Z7">
        <f t="shared" si="1"/>
        <v>-3.8729573266557016</v>
      </c>
    </row>
    <row r="8" spans="1:44" x14ac:dyDescent="0.2">
      <c r="A8">
        <v>0.50845181981981979</v>
      </c>
      <c r="B8">
        <v>7.3194277561969398E-5</v>
      </c>
      <c r="C8">
        <v>1.358611156528048E-4</v>
      </c>
      <c r="D8">
        <v>6.1507664896678438E-5</v>
      </c>
      <c r="E8">
        <v>6.4760130972460399E-5</v>
      </c>
      <c r="F8">
        <v>5.767045946055052E-5</v>
      </c>
      <c r="G8">
        <v>1.7848776242747856E-4</v>
      </c>
      <c r="K8">
        <f t="shared" si="2"/>
        <v>-0.29375019392656754</v>
      </c>
      <c r="U8">
        <f t="shared" si="0"/>
        <v>-4.1355228714061765</v>
      </c>
      <c r="V8">
        <f t="shared" si="0"/>
        <v>-3.8669048234279986</v>
      </c>
      <c r="W8">
        <f t="shared" si="0"/>
        <v>-4.2110707604049189</v>
      </c>
      <c r="X8">
        <f t="shared" si="0"/>
        <v>-4.1886922815900762</v>
      </c>
      <c r="Y8">
        <f t="shared" si="0"/>
        <v>-4.2390465885511821</v>
      </c>
      <c r="Z8">
        <f t="shared" si="1"/>
        <v>-3.7483915548594</v>
      </c>
    </row>
    <row r="9" spans="1:44" x14ac:dyDescent="0.2">
      <c r="A9">
        <v>0.37835358558558563</v>
      </c>
      <c r="B9">
        <v>6.5151794367427103E-5</v>
      </c>
      <c r="C9">
        <v>6.3253288299308538E-5</v>
      </c>
      <c r="D9">
        <v>4.460138231744016E-5</v>
      </c>
      <c r="E9">
        <v>4.1617578155210682E-5</v>
      </c>
      <c r="F9">
        <v>5.5957226302928911E-5</v>
      </c>
      <c r="G9">
        <v>7.2736023100080337E-5</v>
      </c>
      <c r="K9">
        <f t="shared" si="2"/>
        <v>-0.42210214595000051</v>
      </c>
      <c r="U9">
        <f t="shared" si="0"/>
        <v>-4.1860736187366498</v>
      </c>
      <c r="V9">
        <f t="shared" si="0"/>
        <v>-4.1989168922371505</v>
      </c>
      <c r="W9">
        <f t="shared" si="0"/>
        <v>-4.3506516811189471</v>
      </c>
      <c r="X9">
        <f t="shared" si="0"/>
        <v>-4.3807231962154747</v>
      </c>
      <c r="Y9">
        <f t="shared" si="0"/>
        <v>-4.2521438208275812</v>
      </c>
      <c r="Z9">
        <f t="shared" si="1"/>
        <v>-4.1382504480284314</v>
      </c>
    </row>
    <row r="10" spans="1:44" x14ac:dyDescent="0.2">
      <c r="A10">
        <v>0.4237416216216216</v>
      </c>
      <c r="B10">
        <v>4.5670679221017668E-5</v>
      </c>
      <c r="C10">
        <v>7.1698131410755775E-5</v>
      </c>
      <c r="D10">
        <v>4.3094887015267827E-5</v>
      </c>
      <c r="E10">
        <v>4.6605451700971154E-5</v>
      </c>
      <c r="F10">
        <v>4.3587961750376808E-5</v>
      </c>
      <c r="G10">
        <v>7.6675958458244148E-5</v>
      </c>
      <c r="K10">
        <f t="shared" si="2"/>
        <v>-0.37289887573746205</v>
      </c>
      <c r="U10">
        <f t="shared" si="0"/>
        <v>-4.340362529453949</v>
      </c>
      <c r="V10">
        <f t="shared" si="0"/>
        <v>-4.1444921627223321</v>
      </c>
      <c r="W10">
        <f t="shared" si="0"/>
        <v>-4.3655742535696129</v>
      </c>
      <c r="X10">
        <f t="shared" si="0"/>
        <v>-4.3315632784781313</v>
      </c>
      <c r="Y10">
        <f t="shared" si="0"/>
        <v>-4.3606334388800114</v>
      </c>
      <c r="Z10">
        <f t="shared" si="1"/>
        <v>-4.1153407865808864</v>
      </c>
    </row>
    <row r="11" spans="1:44" x14ac:dyDescent="0.2">
      <c r="A11" s="8">
        <v>0.62262156396396406</v>
      </c>
      <c r="B11">
        <v>9.4127154698760477E-5</v>
      </c>
      <c r="C11">
        <v>1.3116182441454368E-4</v>
      </c>
      <c r="D11">
        <v>6.7467882563040888E-5</v>
      </c>
      <c r="E11">
        <v>6.9101635549336413E-5</v>
      </c>
      <c r="F11">
        <v>9.4471085335995266E-5</v>
      </c>
      <c r="G11">
        <v>2.1423879489548405E-4</v>
      </c>
      <c r="K11">
        <f t="shared" si="2"/>
        <v>-0.20577584197605508</v>
      </c>
      <c r="U11">
        <f t="shared" si="0"/>
        <v>-4.0262850690853078</v>
      </c>
      <c r="V11">
        <f t="shared" si="0"/>
        <v>-3.8821925510781643</v>
      </c>
      <c r="W11">
        <f t="shared" si="0"/>
        <v>-4.1709029196893379</v>
      </c>
      <c r="X11">
        <f t="shared" si="0"/>
        <v>-4.1605116732966332</v>
      </c>
      <c r="Y11">
        <f t="shared" si="0"/>
        <v>-4.0247010952003075</v>
      </c>
      <c r="Z11">
        <f t="shared" si="1"/>
        <v>-3.6691018832545521</v>
      </c>
    </row>
    <row r="12" spans="1:44" x14ac:dyDescent="0.2">
      <c r="A12" s="8">
        <v>0.55671311711711724</v>
      </c>
      <c r="B12">
        <v>5.646147089542816E-5</v>
      </c>
      <c r="C12">
        <v>6.1304670681404437E-5</v>
      </c>
      <c r="D12">
        <v>3.378582337839238E-5</v>
      </c>
      <c r="E12">
        <v>3.3501000523600704E-5</v>
      </c>
      <c r="F12">
        <v>5.4782066828127272E-5</v>
      </c>
      <c r="G12">
        <v>1.4457103493050949E-4</v>
      </c>
      <c r="K12">
        <f t="shared" si="2"/>
        <v>-0.25436854584867491</v>
      </c>
      <c r="U12">
        <f t="shared" si="0"/>
        <v>-4.2482478121004172</v>
      </c>
      <c r="V12">
        <f t="shared" si="0"/>
        <v>-4.2125064361848983</v>
      </c>
      <c r="W12">
        <f t="shared" si="0"/>
        <v>-4.4712654926237185</v>
      </c>
      <c r="X12">
        <f t="shared" si="0"/>
        <v>-4.4749422223544943</v>
      </c>
      <c r="Y12">
        <f t="shared" si="0"/>
        <v>-4.2613615866290111</v>
      </c>
      <c r="Z12">
        <f t="shared" si="1"/>
        <v>-3.8399187100146093</v>
      </c>
    </row>
    <row r="13" spans="1:44" x14ac:dyDescent="0.2">
      <c r="A13" s="8">
        <v>0.58285592792792795</v>
      </c>
      <c r="B13">
        <v>5.3664079528070815E-5</v>
      </c>
      <c r="C13">
        <v>1.7560233429488286E-4</v>
      </c>
      <c r="D13">
        <v>6.4725141037546728E-5</v>
      </c>
      <c r="E13">
        <v>7.134442323787087E-5</v>
      </c>
      <c r="F13">
        <v>5.6270661883660403E-5</v>
      </c>
      <c r="G13">
        <v>1.3798957242234383E-4</v>
      </c>
      <c r="K13">
        <f t="shared" si="2"/>
        <v>-0.23443878218497172</v>
      </c>
      <c r="U13">
        <f t="shared" si="0"/>
        <v>-4.2703163154660642</v>
      </c>
      <c r="V13">
        <f t="shared" si="0"/>
        <v>-3.7554697152827141</v>
      </c>
      <c r="W13">
        <f t="shared" si="0"/>
        <v>-4.1889269945545573</v>
      </c>
      <c r="X13">
        <f t="shared" si="0"/>
        <v>-4.1466399686134601</v>
      </c>
      <c r="Y13">
        <f t="shared" si="0"/>
        <v>-4.24971797642712</v>
      </c>
      <c r="Z13">
        <f t="shared" si="1"/>
        <v>-3.8601537310664531</v>
      </c>
    </row>
    <row r="14" spans="1:44" x14ac:dyDescent="0.2">
      <c r="A14" s="8">
        <v>0.5010857657657658</v>
      </c>
      <c r="B14">
        <v>2.2672334030050472E-5</v>
      </c>
      <c r="C14">
        <v>3.4284304432833671E-5</v>
      </c>
      <c r="D14">
        <v>1.3272736968887965E-5</v>
      </c>
      <c r="E14">
        <v>1.4750158651796867E-5</v>
      </c>
      <c r="F14">
        <v>1.9575781170529672E-5</v>
      </c>
      <c r="G14">
        <v>5.2877935127371027E-5</v>
      </c>
      <c r="K14">
        <f t="shared" si="2"/>
        <v>-0.3000879339910783</v>
      </c>
      <c r="U14">
        <f t="shared" si="0"/>
        <v>-4.644503768616592</v>
      </c>
      <c r="V14">
        <f t="shared" si="0"/>
        <v>-4.4649046571668567</v>
      </c>
      <c r="W14">
        <f t="shared" si="0"/>
        <v>-4.8770395121076033</v>
      </c>
      <c r="X14">
        <f t="shared" si="0"/>
        <v>-4.83120330841603</v>
      </c>
      <c r="Y14">
        <f t="shared" si="0"/>
        <v>-4.7082808984255067</v>
      </c>
      <c r="Z14">
        <f t="shared" si="1"/>
        <v>-4.2767255123026278</v>
      </c>
    </row>
    <row r="15" spans="1:44" x14ac:dyDescent="0.2">
      <c r="A15" s="8">
        <v>0.4125958198198198</v>
      </c>
      <c r="B15">
        <v>5.9799202816269131E-5</v>
      </c>
      <c r="C15">
        <v>4.9277419969166E-5</v>
      </c>
      <c r="D15">
        <v>3.2983709285788481E-5</v>
      </c>
      <c r="E15">
        <v>3.2117824085203964E-5</v>
      </c>
      <c r="F15">
        <v>5.209352238315477E-5</v>
      </c>
      <c r="G15">
        <v>1.2360406498236029E-4</v>
      </c>
      <c r="K15">
        <f t="shared" si="2"/>
        <v>-0.38447517635894585</v>
      </c>
      <c r="U15">
        <f t="shared" si="0"/>
        <v>-4.2233046055567911</v>
      </c>
      <c r="V15">
        <f t="shared" si="0"/>
        <v>-4.3073520387187694</v>
      </c>
      <c r="W15">
        <f t="shared" si="0"/>
        <v>-4.4817005060060637</v>
      </c>
      <c r="X15">
        <f t="shared" si="0"/>
        <v>-4.4932538849313</v>
      </c>
      <c r="Y15">
        <f t="shared" si="0"/>
        <v>-4.2832162760891332</v>
      </c>
      <c r="Z15">
        <f t="shared" si="1"/>
        <v>-3.9079672463153394</v>
      </c>
    </row>
    <row r="16" spans="1:44" x14ac:dyDescent="0.2">
      <c r="A16" s="8">
        <v>0.38835690090090097</v>
      </c>
      <c r="B16">
        <v>4.9176579158377545E-5</v>
      </c>
      <c r="C16">
        <v>8.8278097869477019E-5</v>
      </c>
      <c r="D16">
        <v>3.5744213133319785E-5</v>
      </c>
      <c r="E16">
        <v>3.756168500578563E-5</v>
      </c>
      <c r="F16">
        <v>3.8512331007222384E-5</v>
      </c>
      <c r="G16">
        <v>1.0667980013729119E-4</v>
      </c>
      <c r="K16">
        <f t="shared" si="2"/>
        <v>-0.41076897325296796</v>
      </c>
      <c r="U16">
        <f t="shared" si="0"/>
        <v>-4.308241685119703</v>
      </c>
      <c r="V16">
        <f t="shared" si="0"/>
        <v>-4.0541470331643215</v>
      </c>
      <c r="W16">
        <f t="shared" si="0"/>
        <v>-4.4467942589732603</v>
      </c>
      <c r="X16">
        <f t="shared" si="0"/>
        <v>-4.4252549336503222</v>
      </c>
      <c r="Y16">
        <f t="shared" si="0"/>
        <v>-4.4144001943625542</v>
      </c>
      <c r="Z16">
        <f t="shared" si="1"/>
        <v>-3.9719178066243894</v>
      </c>
    </row>
    <row r="17" spans="1:26" x14ac:dyDescent="0.2">
      <c r="A17" s="8">
        <v>0.56987488288288302</v>
      </c>
      <c r="B17">
        <v>3.4203998139204458E-5</v>
      </c>
      <c r="C17">
        <v>6.5606133111763767E-5</v>
      </c>
      <c r="D17">
        <v>3.291566683008573E-5</v>
      </c>
      <c r="E17">
        <v>3.3266073162693016E-5</v>
      </c>
      <c r="F17">
        <v>4.1536864993330628E-5</v>
      </c>
      <c r="G17">
        <v>9.9054542080380343E-5</v>
      </c>
      <c r="K17">
        <f t="shared" si="2"/>
        <v>-0.24422048404345417</v>
      </c>
      <c r="U17">
        <f t="shared" si="0"/>
        <v>-4.4659231258647001</v>
      </c>
      <c r="V17">
        <f t="shared" si="0"/>
        <v>-4.1830555592205076</v>
      </c>
      <c r="W17">
        <f t="shared" si="0"/>
        <v>-4.4825973422218155</v>
      </c>
      <c r="X17">
        <f t="shared" si="0"/>
        <v>-4.4779984616627537</v>
      </c>
      <c r="Y17">
        <f t="shared" si="0"/>
        <v>-4.3815662850632293</v>
      </c>
      <c r="Z17">
        <f t="shared" si="1"/>
        <v>-4.0041256053831962</v>
      </c>
    </row>
    <row r="18" spans="1:26" x14ac:dyDescent="0.2">
      <c r="A18" s="8">
        <v>0.6620754234234234</v>
      </c>
      <c r="B18">
        <v>7.8259989739191873E-5</v>
      </c>
      <c r="C18">
        <v>1.2893203369916713E-4</v>
      </c>
      <c r="D18">
        <v>5.4454226034075155E-5</v>
      </c>
      <c r="E18">
        <v>5.7456982669781118E-5</v>
      </c>
      <c r="F18">
        <v>7.1860934719131543E-5</v>
      </c>
      <c r="G18">
        <v>2.0712599732610257E-4</v>
      </c>
      <c r="K18">
        <f t="shared" si="2"/>
        <v>-0.17909253305160985</v>
      </c>
      <c r="U18">
        <f t="shared" si="0"/>
        <v>-4.1064602133764661</v>
      </c>
      <c r="V18">
        <f t="shared" si="0"/>
        <v>-3.8896391669725419</v>
      </c>
      <c r="W18">
        <f t="shared" si="0"/>
        <v>-4.2639684102689133</v>
      </c>
      <c r="X18">
        <f t="shared" si="0"/>
        <v>-4.2406571845444079</v>
      </c>
      <c r="Y18">
        <f t="shared" si="0"/>
        <v>-4.1435071380815387</v>
      </c>
      <c r="Z18">
        <f t="shared" si="1"/>
        <v>-3.683765387409395</v>
      </c>
    </row>
    <row r="19" spans="1:26" x14ac:dyDescent="0.2">
      <c r="A19" s="8">
        <v>0.55644090090090104</v>
      </c>
      <c r="B19">
        <v>4.4787977708615034E-5</v>
      </c>
      <c r="C19">
        <v>5.3388048452064969E-5</v>
      </c>
      <c r="D19">
        <v>3.4040006570238683E-5</v>
      </c>
      <c r="E19">
        <v>3.3546835643929596E-5</v>
      </c>
      <c r="F19">
        <v>5.0274825233163129E-5</v>
      </c>
      <c r="G19">
        <v>1.137983939515032E-4</v>
      </c>
      <c r="K19">
        <f t="shared" si="2"/>
        <v>-0.25458095491521976</v>
      </c>
      <c r="U19">
        <f t="shared" si="0"/>
        <v>-4.3488385466157506</v>
      </c>
      <c r="V19">
        <f t="shared" si="0"/>
        <v>-4.2725559540622973</v>
      </c>
      <c r="W19">
        <f t="shared" si="0"/>
        <v>-4.4680103647620051</v>
      </c>
      <c r="X19">
        <f t="shared" si="0"/>
        <v>-4.4743484390476809</v>
      </c>
      <c r="Y19">
        <f t="shared" si="0"/>
        <v>-4.2986494304359404</v>
      </c>
      <c r="Z19">
        <f t="shared" si="1"/>
        <v>-3.9438638671406112</v>
      </c>
    </row>
    <row r="20" spans="1:26" x14ac:dyDescent="0.2">
      <c r="A20" s="8">
        <v>0.53700590990990993</v>
      </c>
      <c r="B20">
        <v>1.4414308054308604E-4</v>
      </c>
      <c r="C20">
        <v>1.3598289529614585E-4</v>
      </c>
      <c r="D20">
        <v>5.116227128322529E-5</v>
      </c>
      <c r="E20">
        <v>5.7696912344187379E-5</v>
      </c>
      <c r="F20">
        <v>8.1737983050520849E-5</v>
      </c>
      <c r="G20">
        <v>3.2759682690224512E-4</v>
      </c>
      <c r="K20">
        <f t="shared" si="2"/>
        <v>-0.27002093473407746</v>
      </c>
      <c r="U20">
        <f t="shared" si="0"/>
        <v>-3.8412062006852943</v>
      </c>
      <c r="V20">
        <f t="shared" si="0"/>
        <v>-3.866515716230349</v>
      </c>
      <c r="W20">
        <f t="shared" si="0"/>
        <v>-4.2910501838205111</v>
      </c>
      <c r="X20">
        <f t="shared" si="0"/>
        <v>-4.2388474275333738</v>
      </c>
      <c r="Y20">
        <f t="shared" si="0"/>
        <v>-4.0875760830525678</v>
      </c>
      <c r="Z20">
        <f t="shared" si="1"/>
        <v>-3.4846603134608238</v>
      </c>
    </row>
    <row r="21" spans="1:26" x14ac:dyDescent="0.2">
      <c r="A21">
        <v>0.25971618018018022</v>
      </c>
      <c r="B21">
        <v>1.818889492193717E-5</v>
      </c>
      <c r="C21">
        <v>3.2349876544217518E-5</v>
      </c>
      <c r="D21">
        <v>1.4211422143031443E-5</v>
      </c>
      <c r="E21">
        <v>1.4603908109819222E-5</v>
      </c>
      <c r="F21">
        <v>1.3904711015779652E-5</v>
      </c>
      <c r="G21">
        <v>4.2495405059143608E-5</v>
      </c>
      <c r="K21">
        <f t="shared" si="2"/>
        <v>-0.58550099321214555</v>
      </c>
      <c r="U21">
        <f t="shared" si="0"/>
        <v>-4.7401936859768501</v>
      </c>
      <c r="V21">
        <f t="shared" si="0"/>
        <v>-4.4901273723760351</v>
      </c>
      <c r="W21">
        <f t="shared" si="0"/>
        <v>-4.8473624598651543</v>
      </c>
      <c r="X21">
        <f t="shared" si="0"/>
        <v>-4.8355309083656959</v>
      </c>
      <c r="Y21">
        <f t="shared" si="0"/>
        <v>-4.8568380327298062</v>
      </c>
      <c r="Z21">
        <f t="shared" si="1"/>
        <v>-4.3716580267812759</v>
      </c>
    </row>
    <row r="22" spans="1:26" x14ac:dyDescent="0.2">
      <c r="A22">
        <v>0.28072313513513514</v>
      </c>
      <c r="B22">
        <v>3.8733997726845502E-5</v>
      </c>
      <c r="C22">
        <v>4.4254951302534211E-5</v>
      </c>
      <c r="D22">
        <v>1.7895528461041722E-5</v>
      </c>
      <c r="E22">
        <v>1.9405084016416215E-5</v>
      </c>
      <c r="F22">
        <v>2.7051658135693403E-5</v>
      </c>
      <c r="G22">
        <v>7.6263536997869198E-5</v>
      </c>
      <c r="K22">
        <f t="shared" si="2"/>
        <v>-0.55172179453514769</v>
      </c>
      <c r="U22">
        <f t="shared" si="0"/>
        <v>-4.4119076772687542</v>
      </c>
      <c r="V22">
        <f t="shared" si="0"/>
        <v>-4.3540381328062949</v>
      </c>
      <c r="W22">
        <f t="shared" si="0"/>
        <v>-4.747255472220858</v>
      </c>
      <c r="X22">
        <f t="shared" si="0"/>
        <v>-4.7120844725948263</v>
      </c>
      <c r="Y22">
        <f t="shared" si="0"/>
        <v>-4.5678061095921052</v>
      </c>
      <c r="Z22">
        <f t="shared" si="1"/>
        <v>-4.1176830566149905</v>
      </c>
    </row>
    <row r="23" spans="1:26" x14ac:dyDescent="0.2">
      <c r="A23">
        <v>0.59406738738738751</v>
      </c>
      <c r="B23">
        <v>1.7091700635865246E-5</v>
      </c>
      <c r="C23">
        <v>3.2916173731238422E-5</v>
      </c>
      <c r="D23">
        <v>1.7199809573466427E-5</v>
      </c>
      <c r="E23">
        <v>1.7700642311535712E-5</v>
      </c>
      <c r="F23">
        <v>2.1816801976063936E-5</v>
      </c>
      <c r="G23">
        <v>4.8440706627690569E-5</v>
      </c>
      <c r="K23">
        <f t="shared" si="2"/>
        <v>-0.22616428850272438</v>
      </c>
      <c r="U23">
        <f t="shared" si="0"/>
        <v>-4.7672147225322572</v>
      </c>
      <c r="V23">
        <f t="shared" si="0"/>
        <v>-4.4825906541398295</v>
      </c>
      <c r="W23">
        <f t="shared" si="0"/>
        <v>-4.7644763613279482</v>
      </c>
      <c r="X23">
        <f t="shared" si="0"/>
        <v>-4.752010973904051</v>
      </c>
      <c r="Y23">
        <f t="shared" si="0"/>
        <v>-4.6612089102984786</v>
      </c>
      <c r="Z23">
        <f t="shared" si="1"/>
        <v>-4.3147895302220398</v>
      </c>
    </row>
    <row r="24" spans="1:26" x14ac:dyDescent="0.2">
      <c r="A24">
        <v>0.51760263063063072</v>
      </c>
      <c r="B24">
        <v>3.3353355934731711E-5</v>
      </c>
      <c r="C24">
        <v>3.7100022831316943E-5</v>
      </c>
      <c r="D24">
        <v>1.6782184033899512E-5</v>
      </c>
      <c r="E24">
        <v>1.8726702393963464E-5</v>
      </c>
      <c r="F24">
        <v>2.7471292090786269E-5</v>
      </c>
      <c r="G24">
        <v>8.7913118382645778E-5</v>
      </c>
      <c r="K24">
        <f t="shared" si="2"/>
        <v>-0.28600352510314342</v>
      </c>
      <c r="U24">
        <f t="shared" si="0"/>
        <v>-4.4768604618790695</v>
      </c>
      <c r="V24">
        <f t="shared" si="0"/>
        <v>-4.430625823120482</v>
      </c>
      <c r="W24">
        <f t="shared" si="0"/>
        <v>-4.7751515207332806</v>
      </c>
      <c r="X24">
        <f t="shared" si="0"/>
        <v>-4.7275386912948445</v>
      </c>
      <c r="Y24">
        <f t="shared" si="0"/>
        <v>-4.5611209133969917</v>
      </c>
      <c r="Z24">
        <f t="shared" si="1"/>
        <v>-4.0559463147316581</v>
      </c>
    </row>
    <row r="25" spans="1:26" x14ac:dyDescent="0.2">
      <c r="A25">
        <v>0.59976255855855864</v>
      </c>
      <c r="B25">
        <v>2.8753790687465413E-5</v>
      </c>
      <c r="C25">
        <v>7.4390087629730428E-5</v>
      </c>
      <c r="D25">
        <v>2.5898907929382306E-5</v>
      </c>
      <c r="E25">
        <v>2.8330650324423403E-5</v>
      </c>
      <c r="F25">
        <v>3.1082081022569647E-5</v>
      </c>
      <c r="G25">
        <v>7.5785164753536572E-5</v>
      </c>
      <c r="K25">
        <f t="shared" si="2"/>
        <v>-0.22202064947838127</v>
      </c>
      <c r="U25">
        <f t="shared" si="0"/>
        <v>-4.5413048930220814</v>
      </c>
      <c r="V25">
        <f t="shared" si="0"/>
        <v>-4.1284849297028838</v>
      </c>
      <c r="W25">
        <f t="shared" si="0"/>
        <v>-4.5867185482833186</v>
      </c>
      <c r="X25">
        <f t="shared" si="0"/>
        <v>-4.5477434562219941</v>
      </c>
      <c r="Y25">
        <f t="shared" si="0"/>
        <v>-4.507489911802816</v>
      </c>
      <c r="Z25">
        <f t="shared" si="1"/>
        <v>-4.1204158009146994</v>
      </c>
    </row>
    <row r="26" spans="1:26" x14ac:dyDescent="0.2">
      <c r="A26">
        <v>0.76470450450450456</v>
      </c>
      <c r="B26">
        <v>1.3384260444323986E-5</v>
      </c>
      <c r="C26">
        <v>2.0898831368757317E-5</v>
      </c>
      <c r="D26">
        <v>1.3799340342474978E-5</v>
      </c>
      <c r="E26">
        <v>1.2438442665516801E-5</v>
      </c>
      <c r="F26">
        <v>1.6848785658402135E-5</v>
      </c>
      <c r="G26">
        <v>3.3694532705720735E-5</v>
      </c>
      <c r="K26">
        <f t="shared" si="2"/>
        <v>-0.1165063515847221</v>
      </c>
      <c r="U26">
        <f t="shared" si="0"/>
        <v>-4.8734056210271142</v>
      </c>
      <c r="V26">
        <f t="shared" si="0"/>
        <v>-4.6798779983047343</v>
      </c>
      <c r="W26">
        <f t="shared" si="0"/>
        <v>-4.8601416739227101</v>
      </c>
      <c r="X26">
        <f t="shared" si="0"/>
        <v>-4.9052339913582941</v>
      </c>
      <c r="Y26">
        <f t="shared" si="0"/>
        <v>-4.7734313945469227</v>
      </c>
      <c r="Z26">
        <f t="shared" si="1"/>
        <v>-4.4724405622848344</v>
      </c>
    </row>
    <row r="27" spans="1:26" x14ac:dyDescent="0.2">
      <c r="A27">
        <v>0.30320630630630629</v>
      </c>
      <c r="B27">
        <v>6.7039833793360235E-5</v>
      </c>
      <c r="C27">
        <v>9.1785949705857646E-5</v>
      </c>
      <c r="D27">
        <v>3.0736370998896662E-5</v>
      </c>
      <c r="E27">
        <v>3.4017479516274923E-5</v>
      </c>
      <c r="F27">
        <v>4.1644480032021738E-5</v>
      </c>
      <c r="G27">
        <v>1.1055706810816848E-4</v>
      </c>
      <c r="K27">
        <f t="shared" si="2"/>
        <v>-0.51826177017208142</v>
      </c>
      <c r="U27">
        <f t="shared" si="0"/>
        <v>-4.1736670710889374</v>
      </c>
      <c r="V27">
        <f t="shared" si="0"/>
        <v>-4.0372237940953344</v>
      </c>
      <c r="W27">
        <f t="shared" si="0"/>
        <v>-4.5123474103623531</v>
      </c>
      <c r="X27">
        <f t="shared" si="0"/>
        <v>-4.4682978680522343</v>
      </c>
      <c r="Y27">
        <f t="shared" si="0"/>
        <v>-4.3804425560940841</v>
      </c>
      <c r="Z27">
        <f t="shared" si="1"/>
        <v>-3.9564134869862242</v>
      </c>
    </row>
    <row r="28" spans="1:26" x14ac:dyDescent="0.2">
      <c r="A28">
        <v>0.21453030630630629</v>
      </c>
      <c r="B28">
        <v>8.5172186478425546E-5</v>
      </c>
      <c r="C28">
        <v>8.7908591803492346E-5</v>
      </c>
      <c r="D28">
        <v>2.8598202910330095E-5</v>
      </c>
      <c r="E28">
        <v>3.1331148022590261E-5</v>
      </c>
      <c r="F28">
        <v>3.8684467448239233E-5</v>
      </c>
      <c r="G28">
        <v>1.2821347421739871E-4</v>
      </c>
      <c r="K28">
        <f t="shared" si="2"/>
        <v>-0.66851134715349569</v>
      </c>
      <c r="U28">
        <f t="shared" si="0"/>
        <v>-4.0697022037192978</v>
      </c>
      <c r="V28">
        <f t="shared" si="0"/>
        <v>-4.0559686767977148</v>
      </c>
      <c r="W28">
        <f t="shared" si="0"/>
        <v>-4.543661256753774</v>
      </c>
      <c r="X28">
        <f t="shared" si="0"/>
        <v>-4.504023691593189</v>
      </c>
      <c r="Y28">
        <f t="shared" si="0"/>
        <v>-4.4124633775031112</v>
      </c>
      <c r="Z28">
        <f t="shared" si="1"/>
        <v>-3.8920663315194965</v>
      </c>
    </row>
    <row r="29" spans="1:26" x14ac:dyDescent="0.2">
      <c r="A29">
        <v>0.45207632432432432</v>
      </c>
      <c r="B29">
        <v>3.3629949489700825E-5</v>
      </c>
      <c r="C29">
        <v>5.7037370990421695E-5</v>
      </c>
      <c r="D29">
        <v>3.1310983031795522E-5</v>
      </c>
      <c r="E29">
        <v>3.0493169847591328E-5</v>
      </c>
      <c r="F29">
        <v>3.2948595718566135E-5</v>
      </c>
      <c r="G29">
        <v>1.0103795448490996E-4</v>
      </c>
      <c r="K29">
        <f t="shared" si="2"/>
        <v>-0.34478823679349024</v>
      </c>
      <c r="U29">
        <f t="shared" si="0"/>
        <v>-4.4732737849708446</v>
      </c>
      <c r="V29">
        <f t="shared" si="0"/>
        <v>-4.2438405005241053</v>
      </c>
      <c r="W29">
        <f t="shared" si="0"/>
        <v>-4.5043032971680592</v>
      </c>
      <c r="X29">
        <f t="shared" si="0"/>
        <v>-4.5157974272003196</v>
      </c>
      <c r="Y29">
        <f t="shared" si="0"/>
        <v>-4.4821630904682737</v>
      </c>
      <c r="Z29">
        <f t="shared" si="1"/>
        <v>-3.9955154546628266</v>
      </c>
    </row>
    <row r="30" spans="1:26" x14ac:dyDescent="0.2">
      <c r="A30">
        <v>0.56896598198198201</v>
      </c>
      <c r="B30">
        <v>6.4580531001563488E-5</v>
      </c>
      <c r="C30">
        <v>8.77165410608122E-5</v>
      </c>
      <c r="D30">
        <v>3.626069679669739E-5</v>
      </c>
      <c r="E30">
        <v>3.9867787029312974E-5</v>
      </c>
      <c r="F30">
        <v>5.2797533901952748E-5</v>
      </c>
      <c r="G30">
        <v>1.8296091530516976E-4</v>
      </c>
      <c r="K30">
        <f t="shared" si="2"/>
        <v>-0.24491369894615839</v>
      </c>
      <c r="U30">
        <f t="shared" si="0"/>
        <v>-4.1898983883975065</v>
      </c>
      <c r="V30">
        <f t="shared" si="0"/>
        <v>-4.0569185022546641</v>
      </c>
      <c r="W30">
        <f t="shared" si="0"/>
        <v>-4.4405638546240427</v>
      </c>
      <c r="X30">
        <f t="shared" si="0"/>
        <v>-4.3993778703730007</v>
      </c>
      <c r="Y30">
        <f t="shared" si="0"/>
        <v>-4.2773863622727433</v>
      </c>
      <c r="Z30">
        <f t="shared" si="1"/>
        <v>-3.7376416757352051</v>
      </c>
    </row>
    <row r="31" spans="1:26" x14ac:dyDescent="0.2">
      <c r="A31">
        <v>0.69796965765765773</v>
      </c>
      <c r="B31">
        <v>3.6700639590756433E-5</v>
      </c>
      <c r="C31">
        <v>4.7668568614721238E-5</v>
      </c>
      <c r="D31">
        <v>3.2992324925014078E-5</v>
      </c>
      <c r="E31">
        <v>3.2691375897774193E-5</v>
      </c>
      <c r="F31">
        <v>4.2051225754035475E-5</v>
      </c>
      <c r="G31">
        <v>8.8929325857013683E-5</v>
      </c>
      <c r="K31">
        <f t="shared" si="2"/>
        <v>-0.15616345674398999</v>
      </c>
      <c r="U31">
        <f t="shared" si="0"/>
        <v>-4.435326367128952</v>
      </c>
      <c r="V31">
        <f t="shared" si="0"/>
        <v>-4.3217678888126532</v>
      </c>
      <c r="W31">
        <f t="shared" si="0"/>
        <v>-4.4815870792249672</v>
      </c>
      <c r="X31">
        <f t="shared" si="0"/>
        <v>-4.4855668006727285</v>
      </c>
      <c r="Y31">
        <f t="shared" si="0"/>
        <v>-4.3762213404022132</v>
      </c>
      <c r="Z31">
        <f t="shared" si="1"/>
        <v>-4.0509549999106795</v>
      </c>
    </row>
    <row r="32" spans="1:26" x14ac:dyDescent="0.2">
      <c r="A32">
        <v>0.58040947747747751</v>
      </c>
      <c r="B32">
        <v>7.7635725967611883E-5</v>
      </c>
      <c r="C32">
        <v>2.045142130054044E-4</v>
      </c>
      <c r="D32">
        <v>8.4791524625847751E-5</v>
      </c>
      <c r="E32">
        <v>9.5003908447334636E-5</v>
      </c>
      <c r="F32">
        <v>9.6298409511393917E-5</v>
      </c>
      <c r="G32">
        <v>1.3112385475328735E-4</v>
      </c>
      <c r="K32">
        <f t="shared" si="2"/>
        <v>-0.23626550460341691</v>
      </c>
      <c r="U32">
        <f t="shared" si="0"/>
        <v>-4.1099383815754642</v>
      </c>
      <c r="V32">
        <f t="shared" si="0"/>
        <v>-3.6892765046966121</v>
      </c>
      <c r="W32">
        <f t="shared" si="0"/>
        <v>-4.0716475556699212</v>
      </c>
      <c r="X32">
        <f t="shared" si="0"/>
        <v>-4.0222585275301626</v>
      </c>
      <c r="Y32">
        <f t="shared" si="0"/>
        <v>-4.0163808857324677</v>
      </c>
      <c r="Z32">
        <f t="shared" si="1"/>
        <v>-3.8823182919461439</v>
      </c>
    </row>
    <row r="33" spans="1:26" x14ac:dyDescent="0.2">
      <c r="A33">
        <v>0.3516547747747748</v>
      </c>
      <c r="B33">
        <v>5.1593510084148123E-5</v>
      </c>
      <c r="C33">
        <v>7.611979007749756E-5</v>
      </c>
      <c r="D33">
        <v>3.7625255991612639E-5</v>
      </c>
      <c r="E33">
        <v>3.527467951831041E-5</v>
      </c>
      <c r="F33">
        <v>4.6872159418973148E-5</v>
      </c>
      <c r="G33">
        <v>1.0437577415993345E-4</v>
      </c>
      <c r="K33">
        <f t="shared" si="2"/>
        <v>-0.45388348135235551</v>
      </c>
      <c r="U33">
        <f t="shared" si="0"/>
        <v>-4.2874049245725159</v>
      </c>
      <c r="V33">
        <f t="shared" si="0"/>
        <v>-4.1185024180769529</v>
      </c>
      <c r="W33">
        <f t="shared" si="0"/>
        <v>-4.4245205365710811</v>
      </c>
      <c r="X33">
        <f t="shared" si="0"/>
        <v>-4.4525369232592729</v>
      </c>
      <c r="Y33">
        <f t="shared" si="0"/>
        <v>-4.3290850378998691</v>
      </c>
      <c r="Z33">
        <f t="shared" si="1"/>
        <v>-3.9814002903141823</v>
      </c>
    </row>
    <row r="34" spans="1:26" x14ac:dyDescent="0.2">
      <c r="A34">
        <v>0.29459131531531535</v>
      </c>
      <c r="B34">
        <v>1.610791536212215E-5</v>
      </c>
      <c r="C34">
        <v>3.247918113639222E-5</v>
      </c>
      <c r="D34">
        <v>1.3972853075237086E-5</v>
      </c>
      <c r="E34">
        <v>1.4654555491053506E-5</v>
      </c>
      <c r="F34">
        <v>1.5681395853726064E-5</v>
      </c>
      <c r="G34">
        <v>3.8784324730887091E-5</v>
      </c>
      <c r="K34">
        <f t="shared" si="2"/>
        <v>-0.53078006050163951</v>
      </c>
      <c r="U34">
        <f t="shared" si="0"/>
        <v>-4.7929606610275988</v>
      </c>
      <c r="V34">
        <f t="shared" si="0"/>
        <v>-4.488394928705163</v>
      </c>
      <c r="W34">
        <f t="shared" si="0"/>
        <v>-4.8547149075349365</v>
      </c>
      <c r="X34">
        <f t="shared" si="0"/>
        <v>-4.8340273502525264</v>
      </c>
      <c r="Y34">
        <f t="shared" si="0"/>
        <v>-4.8046152819201069</v>
      </c>
      <c r="Z34">
        <f t="shared" si="1"/>
        <v>-4.4113437656018384</v>
      </c>
    </row>
    <row r="35" spans="1:26" x14ac:dyDescent="0.2">
      <c r="A35">
        <v>0.50953203603603614</v>
      </c>
      <c r="B35">
        <v>3.9723185199640866E-5</v>
      </c>
      <c r="C35">
        <v>4.0917555725641816E-5</v>
      </c>
      <c r="D35">
        <v>2.4983656524690099E-5</v>
      </c>
      <c r="E35">
        <v>2.4312857853891361E-5</v>
      </c>
      <c r="F35">
        <v>4.1484794117066794E-5</v>
      </c>
      <c r="G35">
        <v>9.2049821304249544E-5</v>
      </c>
      <c r="K35">
        <f t="shared" si="2"/>
        <v>-0.29282850520754122</v>
      </c>
      <c r="U35">
        <f t="shared" ref="U35:Y62" si="3">LOG(B35)</f>
        <v>-4.4009559349207192</v>
      </c>
      <c r="V35">
        <f t="shared" si="3"/>
        <v>-4.3880903174469648</v>
      </c>
      <c r="W35">
        <f t="shared" si="3"/>
        <v>-4.6023439994173527</v>
      </c>
      <c r="X35">
        <f t="shared" si="3"/>
        <v>-4.6141639890288664</v>
      </c>
      <c r="Y35">
        <f t="shared" si="3"/>
        <v>-4.3821110609069516</v>
      </c>
      <c r="Z35">
        <f t="shared" ref="Z35:Z62" si="4">LOG(G35)</f>
        <v>-4.035977050252348</v>
      </c>
    </row>
    <row r="36" spans="1:26" x14ac:dyDescent="0.2">
      <c r="A36">
        <v>0.73833470270270285</v>
      </c>
      <c r="B36">
        <v>4.4748267420137032E-5</v>
      </c>
      <c r="C36">
        <v>8.5465002603411406E-5</v>
      </c>
      <c r="D36">
        <v>4.6616433574787031E-5</v>
      </c>
      <c r="E36">
        <v>4.3306050946839075E-5</v>
      </c>
      <c r="F36">
        <v>5.7127776568720757E-5</v>
      </c>
      <c r="G36">
        <v>1.2406887417761356E-4</v>
      </c>
      <c r="K36">
        <f t="shared" si="2"/>
        <v>-0.13174671868561783</v>
      </c>
      <c r="U36">
        <f t="shared" si="3"/>
        <v>-4.3492237751959033</v>
      </c>
      <c r="V36">
        <f t="shared" si="3"/>
        <v>-4.0682116898072618</v>
      </c>
      <c r="W36">
        <f t="shared" si="3"/>
        <v>-4.3314609555695744</v>
      </c>
      <c r="X36">
        <f t="shared" si="3"/>
        <v>-4.3634514175214036</v>
      </c>
      <c r="Y36">
        <f t="shared" si="3"/>
        <v>-4.2431526784902376</v>
      </c>
      <c r="Z36">
        <f t="shared" si="4"/>
        <v>-3.9063371586173328</v>
      </c>
    </row>
    <row r="37" spans="1:26" x14ac:dyDescent="0.2">
      <c r="A37">
        <v>0.64693383783783798</v>
      </c>
      <c r="B37">
        <v>8.66398378880607E-5</v>
      </c>
      <c r="C37">
        <v>3.8142846596578018E-4</v>
      </c>
      <c r="D37">
        <v>1.4337243019853495E-4</v>
      </c>
      <c r="E37">
        <v>1.5650363428512635E-4</v>
      </c>
      <c r="F37">
        <v>8.7783517895195068E-5</v>
      </c>
      <c r="G37">
        <v>1.7273705461729746E-4</v>
      </c>
      <c r="K37">
        <f t="shared" si="2"/>
        <v>-0.18914013251707859</v>
      </c>
      <c r="U37">
        <f t="shared" si="3"/>
        <v>-4.0622823689910756</v>
      </c>
      <c r="V37">
        <f t="shared" si="3"/>
        <v>-3.4185868987296075</v>
      </c>
      <c r="W37">
        <f t="shared" si="3"/>
        <v>-3.8435343532971125</v>
      </c>
      <c r="X37">
        <f t="shared" si="3"/>
        <v>-3.8054755729312713</v>
      </c>
      <c r="Y37">
        <f t="shared" si="3"/>
        <v>-4.0565870189358204</v>
      </c>
      <c r="Z37">
        <f t="shared" si="4"/>
        <v>-3.7626144899389251</v>
      </c>
    </row>
    <row r="38" spans="1:26" x14ac:dyDescent="0.2">
      <c r="A38">
        <v>0.60112558558558571</v>
      </c>
      <c r="B38">
        <v>2.0720567605619721E-4</v>
      </c>
      <c r="C38">
        <v>2.7280827376948428E-4</v>
      </c>
      <c r="D38">
        <v>8.9061253050612887E-5</v>
      </c>
      <c r="E38">
        <v>1.0241465095077802E-4</v>
      </c>
      <c r="F38">
        <v>1.4535576646094661E-4</v>
      </c>
      <c r="G38">
        <v>4.6380767888940026E-4</v>
      </c>
      <c r="K38">
        <f t="shared" si="2"/>
        <v>-0.22103478685061345</v>
      </c>
      <c r="U38">
        <f t="shared" si="3"/>
        <v>-3.6835983519860629</v>
      </c>
      <c r="V38">
        <f t="shared" si="3"/>
        <v>-3.564142462468848</v>
      </c>
      <c r="W38">
        <f t="shared" si="3"/>
        <v>-4.0503111988394416</v>
      </c>
      <c r="X38">
        <f t="shared" si="3"/>
        <v>-3.989637910821731</v>
      </c>
      <c r="Y38">
        <f t="shared" si="3"/>
        <v>-3.8375677344990353</v>
      </c>
      <c r="Z38">
        <f t="shared" si="4"/>
        <v>-3.3336620653752913</v>
      </c>
    </row>
    <row r="39" spans="1:26" x14ac:dyDescent="0.2">
      <c r="A39">
        <v>0.34912349549549554</v>
      </c>
      <c r="B39">
        <v>8.1768162524211165E-5</v>
      </c>
      <c r="C39">
        <v>1.7758975814419721E-4</v>
      </c>
      <c r="D39">
        <v>4.2161090148531589E-5</v>
      </c>
      <c r="E39">
        <v>5.3959416742793455E-5</v>
      </c>
      <c r="F39">
        <v>5.0021513719487937E-5</v>
      </c>
      <c r="G39">
        <v>1.6643621525499165E-4</v>
      </c>
      <c r="K39">
        <f t="shared" si="2"/>
        <v>-0.45702092282523754</v>
      </c>
      <c r="U39">
        <f t="shared" si="3"/>
        <v>-4.0874157615063256</v>
      </c>
      <c r="V39">
        <f t="shared" si="3"/>
        <v>-3.7505820842202438</v>
      </c>
      <c r="W39">
        <f t="shared" si="3"/>
        <v>-4.375088168208916</v>
      </c>
      <c r="X39">
        <f t="shared" si="3"/>
        <v>-4.2679327533432643</v>
      </c>
      <c r="Y39">
        <f t="shared" si="3"/>
        <v>-4.300843170061059</v>
      </c>
      <c r="Z39">
        <f t="shared" si="4"/>
        <v>-3.7787521685854175</v>
      </c>
    </row>
    <row r="40" spans="1:26" x14ac:dyDescent="0.2">
      <c r="A40">
        <v>0.29625949549549552</v>
      </c>
      <c r="B40">
        <v>4.1617076079608499E-5</v>
      </c>
      <c r="C40">
        <v>5.8145173134392741E-5</v>
      </c>
      <c r="D40">
        <v>2.2977491768163741E-5</v>
      </c>
      <c r="E40">
        <v>2.5593876969468063E-5</v>
      </c>
      <c r="F40">
        <v>2.9251028971051386E-5</v>
      </c>
      <c r="G40">
        <v>9.3657857819001326E-5</v>
      </c>
      <c r="K40">
        <f t="shared" si="2"/>
        <v>-0.52832772106552328</v>
      </c>
      <c r="U40">
        <f t="shared" si="3"/>
        <v>-4.3807284355875975</v>
      </c>
      <c r="V40">
        <f t="shared" si="3"/>
        <v>-4.2354863319777696</v>
      </c>
      <c r="W40">
        <f t="shared" si="3"/>
        <v>-4.6386973808130287</v>
      </c>
      <c r="X40">
        <f t="shared" si="3"/>
        <v>-4.5918639220490087</v>
      </c>
      <c r="Y40">
        <f t="shared" si="3"/>
        <v>-4.5338588520231813</v>
      </c>
      <c r="Z40">
        <f t="shared" si="4"/>
        <v>-4.0284557798021385</v>
      </c>
    </row>
    <row r="41" spans="1:26" x14ac:dyDescent="0.2">
      <c r="A41">
        <v>0.58531210810810808</v>
      </c>
      <c r="B41">
        <v>7.7463598327821818E-5</v>
      </c>
      <c r="C41">
        <v>8.5411527995670269E-5</v>
      </c>
      <c r="D41">
        <v>5.3517878271834948E-5</v>
      </c>
      <c r="E41">
        <v>4.8244375686603105E-5</v>
      </c>
      <c r="F41">
        <v>7.4552786462282763E-5</v>
      </c>
      <c r="G41">
        <v>1.673453450056522E-4</v>
      </c>
      <c r="K41">
        <f t="shared" si="2"/>
        <v>-0.23261249172359977</v>
      </c>
      <c r="U41">
        <f t="shared" si="3"/>
        <v>-4.1109023330971528</v>
      </c>
      <c r="V41">
        <f t="shared" si="3"/>
        <v>-4.0684835086198348</v>
      </c>
      <c r="W41">
        <f t="shared" si="3"/>
        <v>-4.2715011126000908</v>
      </c>
      <c r="X41">
        <f t="shared" si="3"/>
        <v>-4.3165533092765918</v>
      </c>
      <c r="Y41">
        <f t="shared" si="3"/>
        <v>-4.1275361198491067</v>
      </c>
      <c r="Z41">
        <f t="shared" si="4"/>
        <v>-3.7763863637751371</v>
      </c>
    </row>
    <row r="42" spans="1:26" x14ac:dyDescent="0.2">
      <c r="A42">
        <v>0.59897246846846852</v>
      </c>
      <c r="B42">
        <v>8.3236694548307336E-5</v>
      </c>
      <c r="C42">
        <v>2.9181968452918894E-4</v>
      </c>
      <c r="D42">
        <v>1.0717198085689749E-4</v>
      </c>
      <c r="E42">
        <v>1.1387668781426811E-4</v>
      </c>
      <c r="F42">
        <v>1.0208224073559104E-4</v>
      </c>
      <c r="G42">
        <v>2.089930973799158E-4</v>
      </c>
      <c r="K42">
        <f t="shared" si="2"/>
        <v>-0.22259313932523428</v>
      </c>
      <c r="U42">
        <f t="shared" si="3"/>
        <v>-4.0796851745912805</v>
      </c>
      <c r="V42">
        <f t="shared" si="3"/>
        <v>-3.5348854163696775</v>
      </c>
      <c r="W42">
        <f t="shared" si="3"/>
        <v>-3.969918742159837</v>
      </c>
      <c r="X42">
        <f t="shared" si="3"/>
        <v>-3.9435651731101333</v>
      </c>
      <c r="Y42">
        <f t="shared" si="3"/>
        <v>-3.991049805625047</v>
      </c>
      <c r="Z42">
        <f t="shared" si="4"/>
        <v>-3.6798680575220457</v>
      </c>
    </row>
    <row r="43" spans="1:26" x14ac:dyDescent="0.2">
      <c r="A43">
        <v>0.58852493693693708</v>
      </c>
      <c r="B43">
        <v>1.0479002698500066E-4</v>
      </c>
      <c r="C43">
        <v>1.2430635389855353E-4</v>
      </c>
      <c r="D43">
        <v>5.1342502532558363E-5</v>
      </c>
      <c r="E43">
        <v>6.2001730289314052E-5</v>
      </c>
      <c r="F43">
        <v>6.7861919729573947E-5</v>
      </c>
      <c r="G43">
        <v>2.5884494757349454E-4</v>
      </c>
      <c r="K43">
        <f t="shared" si="2"/>
        <v>-0.23023513053565159</v>
      </c>
      <c r="U43">
        <f t="shared" si="3"/>
        <v>-3.979680047805346</v>
      </c>
      <c r="V43">
        <f t="shared" si="3"/>
        <v>-3.9055066719009583</v>
      </c>
      <c r="W43">
        <f t="shared" si="3"/>
        <v>-4.2895229667983266</v>
      </c>
      <c r="X43">
        <f t="shared" si="3"/>
        <v>-4.2075961904273003</v>
      </c>
      <c r="Y43">
        <f t="shared" si="3"/>
        <v>-4.1683738588646699</v>
      </c>
      <c r="Z43">
        <f t="shared" si="4"/>
        <v>-3.5869603076470327</v>
      </c>
    </row>
    <row r="44" spans="1:26" x14ac:dyDescent="0.2">
      <c r="A44">
        <v>0.47555048648648651</v>
      </c>
      <c r="B44">
        <v>5.6505956220046654E-5</v>
      </c>
      <c r="C44">
        <v>1.043838871563939E-4</v>
      </c>
      <c r="D44">
        <v>5.0961010916665191E-5</v>
      </c>
      <c r="E44">
        <v>5.4433496501815571E-5</v>
      </c>
      <c r="F44">
        <v>5.8400839025387324E-5</v>
      </c>
      <c r="G44">
        <v>1.5959297710982934E-4</v>
      </c>
      <c r="K44">
        <f t="shared" si="2"/>
        <v>-0.32280336970749013</v>
      </c>
      <c r="U44">
        <f t="shared" si="3"/>
        <v>-4.2479057713458479</v>
      </c>
      <c r="V44">
        <f t="shared" si="3"/>
        <v>-3.9813665344671567</v>
      </c>
      <c r="W44">
        <f t="shared" si="3"/>
        <v>-4.2927619654612705</v>
      </c>
      <c r="X44">
        <f t="shared" si="3"/>
        <v>-4.2641337681508098</v>
      </c>
      <c r="Y44">
        <f t="shared" si="3"/>
        <v>-4.2335809134787237</v>
      </c>
      <c r="Z44">
        <f t="shared" si="4"/>
        <v>-3.796986223696786</v>
      </c>
    </row>
    <row r="45" spans="1:26" x14ac:dyDescent="0.2">
      <c r="A45">
        <v>0.25389920720720727</v>
      </c>
      <c r="B45">
        <v>4.8708965959071339E-5</v>
      </c>
      <c r="C45">
        <v>8.2896064811976587E-5</v>
      </c>
      <c r="D45">
        <v>3.1744436725813458E-5</v>
      </c>
      <c r="E45">
        <v>3.3719669083476137E-5</v>
      </c>
      <c r="F45">
        <v>4.2002038147221014E-5</v>
      </c>
      <c r="G45">
        <v>8.7652606824238083E-5</v>
      </c>
      <c r="K45">
        <f t="shared" si="2"/>
        <v>-0.5953386551958828</v>
      </c>
      <c r="U45">
        <f t="shared" si="3"/>
        <v>-4.3123910899526825</v>
      </c>
      <c r="V45">
        <f t="shared" si="3"/>
        <v>-4.0814660855053138</v>
      </c>
      <c r="W45">
        <f t="shared" si="3"/>
        <v>-4.4983323746548782</v>
      </c>
      <c r="X45">
        <f t="shared" si="3"/>
        <v>-4.4721166960854175</v>
      </c>
      <c r="Y45">
        <f t="shared" si="3"/>
        <v>-4.3767296349684095</v>
      </c>
      <c r="Z45">
        <f t="shared" si="4"/>
        <v>-4.0572351632832868</v>
      </c>
    </row>
    <row r="46" spans="1:26" x14ac:dyDescent="0.2">
      <c r="A46">
        <v>0.30266702702702708</v>
      </c>
      <c r="B46">
        <v>7.1127245324609164E-5</v>
      </c>
      <c r="C46">
        <v>6.1079750382892056E-5</v>
      </c>
      <c r="D46">
        <v>3.2011263086943739E-5</v>
      </c>
      <c r="E46">
        <v>3.1765620547049813E-5</v>
      </c>
      <c r="F46">
        <v>5.2585322978373625E-5</v>
      </c>
      <c r="G46">
        <v>1.3923261941807728E-4</v>
      </c>
      <c r="K46">
        <f t="shared" si="2"/>
        <v>-0.51903488912008766</v>
      </c>
      <c r="U46">
        <f t="shared" si="3"/>
        <v>-4.1479640106960449</v>
      </c>
      <c r="V46">
        <f t="shared" si="3"/>
        <v>-4.2141027464609682</v>
      </c>
      <c r="W46">
        <f t="shared" si="3"/>
        <v>-4.4946971893089316</v>
      </c>
      <c r="X46">
        <f t="shared" si="3"/>
        <v>-4.4980426562258664</v>
      </c>
      <c r="Y46">
        <f t="shared" si="3"/>
        <v>-4.2791354543055897</v>
      </c>
      <c r="Z46">
        <f t="shared" si="4"/>
        <v>-3.8562590062937883</v>
      </c>
    </row>
    <row r="47" spans="1:26" x14ac:dyDescent="0.2">
      <c r="A47">
        <v>0.68404554954954955</v>
      </c>
      <c r="B47">
        <v>1.1919040767085842E-4</v>
      </c>
      <c r="C47">
        <v>2.8369335653405592E-4</v>
      </c>
      <c r="D47">
        <v>9.7118814288024718E-5</v>
      </c>
      <c r="E47">
        <v>1.2510395542888553E-4</v>
      </c>
      <c r="F47">
        <v>1.1531332862055278E-4</v>
      </c>
      <c r="G47">
        <v>2.1170096432843039E-4</v>
      </c>
      <c r="K47">
        <f t="shared" si="2"/>
        <v>-0.16491497831002405</v>
      </c>
      <c r="U47">
        <f t="shared" si="3"/>
        <v>-3.9237586947907817</v>
      </c>
      <c r="V47">
        <f t="shared" si="3"/>
        <v>-3.547150834293618</v>
      </c>
      <c r="W47">
        <f t="shared" si="3"/>
        <v>-4.0126966284857808</v>
      </c>
      <c r="X47">
        <f t="shared" si="3"/>
        <v>-3.9027289589414162</v>
      </c>
      <c r="Y47">
        <f t="shared" si="3"/>
        <v>-3.9381204913886769</v>
      </c>
      <c r="Z47">
        <f t="shared" si="4"/>
        <v>-3.6742771637020701</v>
      </c>
    </row>
    <row r="48" spans="1:26" x14ac:dyDescent="0.2">
      <c r="A48">
        <v>0.69534576576576579</v>
      </c>
      <c r="B48">
        <v>5.3776329075459443E-5</v>
      </c>
      <c r="C48">
        <v>2.4055199810513441E-4</v>
      </c>
      <c r="D48">
        <v>1.0381735166292015E-4</v>
      </c>
      <c r="E48">
        <v>1.0411114459451611E-4</v>
      </c>
      <c r="F48">
        <v>6.8298563267655299E-5</v>
      </c>
      <c r="G48">
        <v>1.0923370733741016E-4</v>
      </c>
      <c r="K48">
        <f t="shared" si="2"/>
        <v>-0.15779918559290917</v>
      </c>
      <c r="U48">
        <f t="shared" si="3"/>
        <v>-4.2694088472723424</v>
      </c>
      <c r="V48">
        <f t="shared" si="3"/>
        <v>-3.6187910313516056</v>
      </c>
      <c r="W48">
        <f t="shared" si="3"/>
        <v>-3.9837300539858722</v>
      </c>
      <c r="X48">
        <f t="shared" si="3"/>
        <v>-3.982502778877159</v>
      </c>
      <c r="Y48">
        <f t="shared" si="3"/>
        <v>-4.165588432065058</v>
      </c>
      <c r="Z48">
        <f t="shared" si="4"/>
        <v>-3.9616433263586899</v>
      </c>
    </row>
    <row r="49" spans="1:26" x14ac:dyDescent="0.2">
      <c r="A49">
        <v>0.41611628828828839</v>
      </c>
      <c r="B49">
        <v>8.1694622678423479E-5</v>
      </c>
      <c r="C49">
        <v>1.0349753915965918E-4</v>
      </c>
      <c r="D49">
        <v>4.2199827789536089E-5</v>
      </c>
      <c r="E49">
        <v>4.7273647165756856E-5</v>
      </c>
      <c r="F49">
        <v>6.1787512743674501E-5</v>
      </c>
      <c r="G49">
        <v>1.7517097416958012E-4</v>
      </c>
      <c r="K49">
        <f t="shared" si="2"/>
        <v>-0.38078528402615319</v>
      </c>
      <c r="U49">
        <f t="shared" si="3"/>
        <v>-4.08780652875455</v>
      </c>
      <c r="V49">
        <f t="shared" si="3"/>
        <v>-3.9850699762175585</v>
      </c>
      <c r="W49">
        <f t="shared" si="3"/>
        <v>-4.3746893213181082</v>
      </c>
      <c r="X49">
        <f t="shared" si="3"/>
        <v>-4.3253808905496243</v>
      </c>
      <c r="Y49">
        <f t="shared" si="3"/>
        <v>-4.2090992869579207</v>
      </c>
      <c r="Z49">
        <f t="shared" si="4"/>
        <v>-3.7565378548021471</v>
      </c>
    </row>
    <row r="50" spans="1:26" x14ac:dyDescent="0.2">
      <c r="A50">
        <v>0.55432259459459465</v>
      </c>
      <c r="B50">
        <v>4.4399773339157102E-5</v>
      </c>
      <c r="C50">
        <v>1.4716823352345888E-4</v>
      </c>
      <c r="D50">
        <v>6.0537318426387559E-5</v>
      </c>
      <c r="E50">
        <v>6.4047773538295652E-5</v>
      </c>
      <c r="F50">
        <v>4.7504105994243362E-5</v>
      </c>
      <c r="G50">
        <v>1.244378446328195E-4</v>
      </c>
      <c r="K50">
        <f t="shared" si="2"/>
        <v>-0.25623741888586454</v>
      </c>
      <c r="U50">
        <f t="shared" si="3"/>
        <v>-4.3526192469530516</v>
      </c>
      <c r="V50">
        <f t="shared" si="3"/>
        <v>-3.8321859229761563</v>
      </c>
      <c r="W50">
        <f t="shared" si="3"/>
        <v>-4.2179768205518249</v>
      </c>
      <c r="X50">
        <f t="shared" si="3"/>
        <v>-4.1934959628254429</v>
      </c>
      <c r="Y50">
        <f t="shared" si="3"/>
        <v>-4.3232688507209245</v>
      </c>
      <c r="Z50">
        <f t="shared" si="4"/>
        <v>-3.9050475198405734</v>
      </c>
    </row>
    <row r="51" spans="1:26" x14ac:dyDescent="0.2">
      <c r="A51">
        <v>0.32617715315315321</v>
      </c>
      <c r="B51">
        <v>1.2173543426788887E-4</v>
      </c>
      <c r="C51">
        <v>6.8441409448165467E-5</v>
      </c>
      <c r="D51">
        <v>2.9652815831136808E-5</v>
      </c>
      <c r="E51">
        <v>3.0565980435824042E-5</v>
      </c>
      <c r="F51">
        <v>6.8971228027349079E-5</v>
      </c>
      <c r="G51">
        <v>2.0489961320739391E-4</v>
      </c>
      <c r="K51">
        <f t="shared" si="2"/>
        <v>-0.48654646207871399</v>
      </c>
      <c r="U51">
        <f t="shared" si="3"/>
        <v>-3.9145829906513971</v>
      </c>
      <c r="V51">
        <f t="shared" si="3"/>
        <v>-4.164681055395433</v>
      </c>
      <c r="W51">
        <f t="shared" si="3"/>
        <v>-4.5279340597412174</v>
      </c>
      <c r="X51">
        <f t="shared" si="3"/>
        <v>-4.5147616692005803</v>
      </c>
      <c r="Y51">
        <f t="shared" si="3"/>
        <v>-4.1613320413627566</v>
      </c>
      <c r="Z51">
        <f t="shared" si="4"/>
        <v>-3.6884588614233684</v>
      </c>
    </row>
    <row r="52" spans="1:26" x14ac:dyDescent="0.2">
      <c r="A52">
        <v>0.34053034234234236</v>
      </c>
      <c r="B52">
        <v>8.7144066416790963E-5</v>
      </c>
      <c r="C52">
        <v>9.5124555142843905E-5</v>
      </c>
      <c r="D52">
        <v>3.8628235924551356E-5</v>
      </c>
      <c r="E52">
        <v>3.997581177693694E-5</v>
      </c>
      <c r="F52">
        <v>5.0835118113026748E-5</v>
      </c>
      <c r="G52">
        <v>1.5127628560693962E-4</v>
      </c>
      <c r="K52">
        <f t="shared" si="2"/>
        <v>-0.46784418500009278</v>
      </c>
      <c r="U52">
        <f t="shared" si="3"/>
        <v>-4.059762178378131</v>
      </c>
      <c r="V52">
        <f t="shared" si="3"/>
        <v>-4.0217073612275192</v>
      </c>
      <c r="W52">
        <f t="shared" si="3"/>
        <v>-4.413095124775877</v>
      </c>
      <c r="X52">
        <f t="shared" si="3"/>
        <v>-4.398202708403125</v>
      </c>
      <c r="Y52">
        <f t="shared" si="3"/>
        <v>-4.2938361630427888</v>
      </c>
      <c r="Z52">
        <f t="shared" si="4"/>
        <v>-3.8202291475700361</v>
      </c>
    </row>
    <row r="53" spans="1:26" x14ac:dyDescent="0.2">
      <c r="A53">
        <v>0.58746490090090098</v>
      </c>
      <c r="B53">
        <v>3.9200918217637887E-5</v>
      </c>
      <c r="C53">
        <v>1.3610493755144513E-4</v>
      </c>
      <c r="D53">
        <v>5.2551170056333848E-5</v>
      </c>
      <c r="E53">
        <v>5.603484433029707E-5</v>
      </c>
      <c r="F53">
        <v>3.7757576625576678E-5</v>
      </c>
      <c r="G53">
        <v>1.3694321071287715E-4</v>
      </c>
      <c r="K53">
        <f t="shared" si="2"/>
        <v>-0.23101807595055687</v>
      </c>
      <c r="U53">
        <f t="shared" si="3"/>
        <v>-4.4067037602197736</v>
      </c>
      <c r="V53">
        <f t="shared" si="3"/>
        <v>-3.8661261193782201</v>
      </c>
      <c r="W53">
        <f t="shared" si="3"/>
        <v>-4.2794176099239927</v>
      </c>
      <c r="X53">
        <f t="shared" si="3"/>
        <v>-4.251541830236838</v>
      </c>
      <c r="Y53">
        <f t="shared" si="3"/>
        <v>-4.4229958875708331</v>
      </c>
      <c r="Z53">
        <f t="shared" si="4"/>
        <v>-3.863459494063711</v>
      </c>
    </row>
    <row r="54" spans="1:26" x14ac:dyDescent="0.2">
      <c r="A54">
        <v>0.70599156756756754</v>
      </c>
      <c r="B54">
        <v>9.9640552634982184E-5</v>
      </c>
      <c r="C54">
        <v>1.009489380437264E-4</v>
      </c>
      <c r="D54">
        <v>4.8709217337411432E-5</v>
      </c>
      <c r="E54">
        <v>4.7137967778024751E-5</v>
      </c>
      <c r="F54">
        <v>7.6648619413249386E-5</v>
      </c>
      <c r="G54">
        <v>2.3140333311198164E-4</v>
      </c>
      <c r="K54">
        <f t="shared" si="2"/>
        <v>-0.15120048617304743</v>
      </c>
      <c r="U54">
        <f t="shared" si="3"/>
        <v>-4.0015638724075338</v>
      </c>
      <c r="V54">
        <f t="shared" si="3"/>
        <v>-3.9958982453600198</v>
      </c>
      <c r="W54">
        <f t="shared" si="3"/>
        <v>-4.3123888486416195</v>
      </c>
      <c r="X54">
        <f t="shared" si="3"/>
        <v>-4.3266291448030954</v>
      </c>
      <c r="Y54">
        <f t="shared" si="3"/>
        <v>-4.1154956632050048</v>
      </c>
      <c r="Z54">
        <f t="shared" si="4"/>
        <v>-3.6356303898020914</v>
      </c>
    </row>
    <row r="55" spans="1:26" x14ac:dyDescent="0.2">
      <c r="A55">
        <v>0.54217765765765769</v>
      </c>
      <c r="B55">
        <v>6.0960301094290097E-5</v>
      </c>
      <c r="C55">
        <v>1.842035176959131E-4</v>
      </c>
      <c r="D55">
        <v>6.9965533224530907E-5</v>
      </c>
      <c r="E55">
        <v>7.5398291474715185E-5</v>
      </c>
      <c r="F55">
        <v>5.864435612198462E-5</v>
      </c>
      <c r="G55">
        <v>1.5240512984559775E-4</v>
      </c>
      <c r="K55">
        <f t="shared" si="2"/>
        <v>-0.26585838302243792</v>
      </c>
      <c r="U55">
        <f t="shared" si="3"/>
        <v>-4.2149528966017602</v>
      </c>
      <c r="V55">
        <f t="shared" si="3"/>
        <v>-3.7347020804294155</v>
      </c>
      <c r="W55">
        <f t="shared" si="3"/>
        <v>-4.1551158516539699</v>
      </c>
      <c r="X55">
        <f t="shared" si="3"/>
        <v>-4.1226384951316879</v>
      </c>
      <c r="Y55">
        <f t="shared" si="3"/>
        <v>-4.2317737776323545</v>
      </c>
      <c r="Z55">
        <f t="shared" si="4"/>
        <v>-3.8170004147146495</v>
      </c>
    </row>
    <row r="56" spans="1:26" x14ac:dyDescent="0.2">
      <c r="A56">
        <v>0.63434331531531529</v>
      </c>
      <c r="B56">
        <v>1.2889836217977826E-4</v>
      </c>
      <c r="C56">
        <v>4.7698547903318435E-4</v>
      </c>
      <c r="D56">
        <v>2.1131093340794979E-4</v>
      </c>
      <c r="E56">
        <v>2.2228635888406112E-4</v>
      </c>
      <c r="F56">
        <v>1.7496640098987117E-4</v>
      </c>
      <c r="G56">
        <v>2.4763637711602208E-4</v>
      </c>
      <c r="K56">
        <f t="shared" si="2"/>
        <v>-0.19767563235132121</v>
      </c>
      <c r="U56">
        <f t="shared" si="3"/>
        <v>-3.8897526008840182</v>
      </c>
      <c r="V56">
        <f t="shared" si="3"/>
        <v>-3.3214948420746704</v>
      </c>
      <c r="W56">
        <f t="shared" si="3"/>
        <v>-3.675078031599377</v>
      </c>
      <c r="X56">
        <f t="shared" si="3"/>
        <v>-3.6530871879674671</v>
      </c>
      <c r="Y56">
        <f t="shared" si="3"/>
        <v>-3.7570453414031535</v>
      </c>
      <c r="Z56">
        <f t="shared" si="4"/>
        <v>-3.6061855582774069</v>
      </c>
    </row>
    <row r="57" spans="1:26" x14ac:dyDescent="0.2">
      <c r="A57">
        <v>0.29124515315315319</v>
      </c>
      <c r="B57">
        <v>6.687531766521271E-5</v>
      </c>
      <c r="C57">
        <v>8.0510285698359705E-5</v>
      </c>
      <c r="D57">
        <v>3.3896892030561412E-5</v>
      </c>
      <c r="E57">
        <v>3.6201842337302978E-5</v>
      </c>
      <c r="F57">
        <v>5.1480171366350175E-5</v>
      </c>
      <c r="G57">
        <v>1.2755571736002084E-4</v>
      </c>
      <c r="K57">
        <f t="shared" si="2"/>
        <v>-0.53574129335255216</v>
      </c>
      <c r="U57">
        <f t="shared" si="3"/>
        <v>-4.1747341420186208</v>
      </c>
      <c r="V57">
        <f t="shared" si="3"/>
        <v>-4.0941486322199223</v>
      </c>
      <c r="W57">
        <f t="shared" si="3"/>
        <v>-4.4698401199637283</v>
      </c>
      <c r="X57">
        <f t="shared" si="3"/>
        <v>-4.4412693273517823</v>
      </c>
      <c r="Y57">
        <f t="shared" si="3"/>
        <v>-4.2883600160928959</v>
      </c>
      <c r="Z57">
        <f t="shared" si="4"/>
        <v>-3.8943000704743418</v>
      </c>
    </row>
    <row r="58" spans="1:26" x14ac:dyDescent="0.2">
      <c r="A58">
        <v>0.26206634234234238</v>
      </c>
      <c r="B58">
        <v>1.1158666068968785E-4</v>
      </c>
      <c r="C58">
        <v>1.3525537664100672E-4</v>
      </c>
      <c r="D58">
        <v>4.1341189901624248E-5</v>
      </c>
      <c r="E58">
        <v>4.8616211873981728E-5</v>
      </c>
      <c r="F58">
        <v>5.2371560384114577E-5</v>
      </c>
      <c r="G58">
        <v>1.5202699492673248E-4</v>
      </c>
      <c r="K58">
        <f t="shared" si="2"/>
        <v>-0.58158875270322707</v>
      </c>
      <c r="U58">
        <f t="shared" si="3"/>
        <v>-3.9523877187955039</v>
      </c>
      <c r="V58">
        <f t="shared" si="3"/>
        <v>-3.8688454619026595</v>
      </c>
      <c r="W58">
        <f t="shared" si="3"/>
        <v>-4.383617027460244</v>
      </c>
      <c r="X58">
        <f t="shared" si="3"/>
        <v>-4.3132188839607934</v>
      </c>
      <c r="Y58">
        <f t="shared" si="3"/>
        <v>-4.280904486321635</v>
      </c>
      <c r="Z58">
        <f t="shared" si="4"/>
        <v>-3.8180792889842783</v>
      </c>
    </row>
    <row r="59" spans="1:26" x14ac:dyDescent="0.2">
      <c r="A59">
        <v>0.73505845045045048</v>
      </c>
      <c r="B59">
        <v>1.0977962654800707E-4</v>
      </c>
      <c r="C59">
        <v>3.2395170482955112E-4</v>
      </c>
      <c r="D59">
        <v>1.0701309011927475E-4</v>
      </c>
      <c r="E59">
        <v>1.31491430593892E-4</v>
      </c>
      <c r="F59">
        <v>9.0426809685797296E-5</v>
      </c>
      <c r="G59">
        <v>3.6911029324378252E-4</v>
      </c>
      <c r="K59">
        <f t="shared" si="2"/>
        <v>-0.13367812527118361</v>
      </c>
      <c r="U59">
        <f t="shared" si="3"/>
        <v>-3.9594782509493358</v>
      </c>
      <c r="V59">
        <f t="shared" si="3"/>
        <v>-3.489519730192745</v>
      </c>
      <c r="W59">
        <f t="shared" si="3"/>
        <v>-3.9705630950357778</v>
      </c>
      <c r="X59">
        <f t="shared" si="3"/>
        <v>-3.8811025495852851</v>
      </c>
      <c r="Y59">
        <f t="shared" si="3"/>
        <v>-4.0437027910685117</v>
      </c>
      <c r="Z59">
        <f t="shared" si="4"/>
        <v>-3.4328438436240551</v>
      </c>
    </row>
    <row r="60" spans="1:26" x14ac:dyDescent="0.2">
      <c r="A60">
        <v>0.61025628828828826</v>
      </c>
      <c r="B60">
        <v>4.8059558149620972E-5</v>
      </c>
      <c r="C60">
        <v>1.1274632050768401E-4</v>
      </c>
      <c r="D60">
        <v>5.3399093895018877E-5</v>
      </c>
      <c r="E60">
        <v>5.3949380450300734E-5</v>
      </c>
      <c r="F60">
        <v>5.820747986582025E-5</v>
      </c>
      <c r="G60">
        <v>1.3051537179629147E-4</v>
      </c>
      <c r="K60">
        <f t="shared" si="2"/>
        <v>-0.2144877367697107</v>
      </c>
      <c r="U60">
        <f t="shared" si="3"/>
        <v>-4.3182202263341072</v>
      </c>
      <c r="V60">
        <f t="shared" si="3"/>
        <v>-3.9478976224813453</v>
      </c>
      <c r="W60">
        <f t="shared" si="3"/>
        <v>-4.2724661122548149</v>
      </c>
      <c r="X60">
        <f t="shared" si="3"/>
        <v>-4.2680135383501279</v>
      </c>
      <c r="Y60">
        <f t="shared" si="3"/>
        <v>-4.2350212033961148</v>
      </c>
      <c r="Z60">
        <f t="shared" si="4"/>
        <v>-3.8843383351214418</v>
      </c>
    </row>
    <row r="61" spans="1:26" x14ac:dyDescent="0.2">
      <c r="A61">
        <v>0.69782486486486495</v>
      </c>
      <c r="B61">
        <v>4.2200962036664655E-5</v>
      </c>
      <c r="C61">
        <v>5.7190299802687463E-5</v>
      </c>
      <c r="D61">
        <v>3.0201711840869515E-5</v>
      </c>
      <c r="E61">
        <v>3.1073349511523949E-5</v>
      </c>
      <c r="F61">
        <v>4.1868667411199921E-5</v>
      </c>
      <c r="G61">
        <v>1.0209013136555512E-4</v>
      </c>
      <c r="K61">
        <f t="shared" si="2"/>
        <v>-0.15625355985034289</v>
      </c>
      <c r="U61">
        <f t="shared" si="3"/>
        <v>-4.3746776485062755</v>
      </c>
      <c r="V61">
        <f t="shared" si="3"/>
        <v>-4.2426776267911217</v>
      </c>
      <c r="W61">
        <f t="shared" si="3"/>
        <v>-4.5199684404211986</v>
      </c>
      <c r="X61">
        <f t="shared" si="3"/>
        <v>-4.5076119300096948</v>
      </c>
      <c r="Y61">
        <f t="shared" si="3"/>
        <v>-4.3781108615394446</v>
      </c>
      <c r="Z61">
        <f t="shared" si="4"/>
        <v>-3.9910162373511557</v>
      </c>
    </row>
    <row r="62" spans="1:26" x14ac:dyDescent="0.2">
      <c r="A62">
        <v>0.72363668468468489</v>
      </c>
      <c r="B62">
        <v>3.8038711362575173E-5</v>
      </c>
      <c r="C62">
        <v>8.620981621684494E-5</v>
      </c>
      <c r="D62">
        <v>4.5614775994387868E-5</v>
      </c>
      <c r="E62">
        <v>4.3408630686167986E-5</v>
      </c>
      <c r="F62">
        <v>4.428913253488277E-5</v>
      </c>
      <c r="G62">
        <v>1.1952239704963151E-4</v>
      </c>
      <c r="K62">
        <f t="shared" si="2"/>
        <v>-0.14047942474162162</v>
      </c>
      <c r="U62">
        <f t="shared" si="3"/>
        <v>-4.4197742040795838</v>
      </c>
      <c r="V62">
        <f t="shared" si="3"/>
        <v>-4.0644432807403605</v>
      </c>
      <c r="W62">
        <f t="shared" si="3"/>
        <v>-4.3408944535337204</v>
      </c>
      <c r="X62">
        <f t="shared" si="3"/>
        <v>-4.3624239136503746</v>
      </c>
      <c r="Y62">
        <f t="shared" si="3"/>
        <v>-4.3537028259018085</v>
      </c>
      <c r="Z62">
        <f t="shared" si="4"/>
        <v>-3.9225507055639111</v>
      </c>
    </row>
    <row r="63" spans="1:26" x14ac:dyDescent="0.2">
      <c r="B63">
        <v>450</v>
      </c>
      <c r="C63">
        <v>500</v>
      </c>
      <c r="D63" s="11">
        <v>550</v>
      </c>
      <c r="E63">
        <v>570</v>
      </c>
      <c r="F63">
        <v>600</v>
      </c>
      <c r="G63">
        <v>650</v>
      </c>
    </row>
    <row r="64" spans="1:26" x14ac:dyDescent="0.2">
      <c r="A64" t="s">
        <v>34</v>
      </c>
      <c r="B64">
        <f>MEDIAN(B3:B62)</f>
        <v>5.6483713557737407E-5</v>
      </c>
      <c r="C64">
        <f t="shared" ref="C64:G64" si="5">MEDIAN(C3:C62)</f>
        <v>8.8093344836484683E-5</v>
      </c>
      <c r="D64">
        <f t="shared" si="5"/>
        <v>4.1751140025077918E-5</v>
      </c>
      <c r="E64">
        <f t="shared" si="5"/>
        <v>4.2461814551024882E-5</v>
      </c>
      <c r="F64">
        <f t="shared" si="5"/>
        <v>5.223254138363467E-5</v>
      </c>
      <c r="G64">
        <f t="shared" si="5"/>
        <v>1.2936442300684508E-4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16C9B-91BC-4095-9F34-59789B3E3E7C}">
  <dimension ref="A1:AQ64"/>
  <sheetViews>
    <sheetView topLeftCell="AB1" zoomScale="80" zoomScaleNormal="80" workbookViewId="0">
      <selection activeCell="AJ27" sqref="AJ27"/>
    </sheetView>
  </sheetViews>
  <sheetFormatPr defaultRowHeight="14.25" x14ac:dyDescent="0.2"/>
  <sheetData>
    <row r="1" spans="1:43" x14ac:dyDescent="0.2">
      <c r="B1" s="9" t="s">
        <v>25</v>
      </c>
      <c r="D1" s="9"/>
      <c r="E1" s="9"/>
      <c r="F1" s="9"/>
      <c r="G1" s="9"/>
    </row>
    <row r="2" spans="1:43" x14ac:dyDescent="0.2">
      <c r="A2" s="3" t="s">
        <v>2</v>
      </c>
      <c r="B2">
        <v>450</v>
      </c>
      <c r="C2">
        <v>500</v>
      </c>
      <c r="D2">
        <v>550</v>
      </c>
      <c r="E2">
        <v>570</v>
      </c>
      <c r="F2">
        <v>600</v>
      </c>
      <c r="G2">
        <v>650</v>
      </c>
      <c r="U2">
        <v>450</v>
      </c>
      <c r="V2">
        <v>500</v>
      </c>
      <c r="W2">
        <v>550</v>
      </c>
      <c r="X2">
        <v>570</v>
      </c>
      <c r="Y2">
        <v>600</v>
      </c>
      <c r="Z2">
        <v>650</v>
      </c>
    </row>
    <row r="3" spans="1:43" x14ac:dyDescent="0.2">
      <c r="A3">
        <v>0.35668003603603604</v>
      </c>
      <c r="B3">
        <v>1.0314017000688595E-4</v>
      </c>
      <c r="C3">
        <v>1.659735459889205E-4</v>
      </c>
      <c r="D3">
        <v>6.1720552995581318E-5</v>
      </c>
      <c r="E3">
        <v>6.7075572121033712E-5</v>
      </c>
      <c r="F3">
        <v>6.7355467188680111E-5</v>
      </c>
      <c r="G3">
        <v>1.8929984859733751E-4</v>
      </c>
      <c r="K3">
        <f>LOG10(A3)</f>
        <v>-0.44772119815260664</v>
      </c>
      <c r="U3">
        <f t="shared" ref="U3:Y34" si="0">LOG(B3)</f>
        <v>-3.9865721570771457</v>
      </c>
      <c r="V3">
        <f t="shared" si="0"/>
        <v>-3.7799611273007403</v>
      </c>
      <c r="W3">
        <f t="shared" si="0"/>
        <v>-4.2095701914576642</v>
      </c>
      <c r="X3">
        <f t="shared" si="0"/>
        <v>-4.1734356143258218</v>
      </c>
      <c r="Y3">
        <f t="shared" si="0"/>
        <v>-4.1716271471791568</v>
      </c>
      <c r="Z3">
        <f t="shared" ref="Z3:Z34" si="1">LOG(G3)</f>
        <v>-3.7228497333862673</v>
      </c>
    </row>
    <row r="4" spans="1:43" x14ac:dyDescent="0.2">
      <c r="A4">
        <v>0.29352493693693693</v>
      </c>
      <c r="B4">
        <v>7.3308475651047978E-5</v>
      </c>
      <c r="C4">
        <v>1.3965549317332588E-4</v>
      </c>
      <c r="D4">
        <v>5.8560962643468656E-5</v>
      </c>
      <c r="E4">
        <v>5.9690960711720652E-5</v>
      </c>
      <c r="F4">
        <v>6.9160589286217542E-5</v>
      </c>
      <c r="G4">
        <v>1.3555819840205751E-4</v>
      </c>
      <c r="K4">
        <f t="shared" ref="K4:K62" si="2">LOG10(A4)</f>
        <v>-0.53235499658313223</v>
      </c>
      <c r="U4">
        <f t="shared" si="0"/>
        <v>-4.1348458109566222</v>
      </c>
      <c r="V4">
        <f t="shared" si="0"/>
        <v>-3.8549419771993199</v>
      </c>
      <c r="W4">
        <f t="shared" si="0"/>
        <v>-4.2323917928220984</v>
      </c>
      <c r="X4">
        <f t="shared" si="0"/>
        <v>-4.2240914311863733</v>
      </c>
      <c r="Y4">
        <f t="shared" si="0"/>
        <v>-4.160141314954763</v>
      </c>
      <c r="Z4">
        <f t="shared" si="1"/>
        <v>-3.8678742116644345</v>
      </c>
    </row>
    <row r="5" spans="1:43" x14ac:dyDescent="0.2">
      <c r="A5">
        <v>0.60406410810810807</v>
      </c>
      <c r="B5">
        <v>1.9423873573061901E-4</v>
      </c>
      <c r="C5">
        <v>2.9644571120035929E-4</v>
      </c>
      <c r="D5">
        <v>1.3301741697098319E-4</v>
      </c>
      <c r="E5">
        <v>1.3478992028052484E-4</v>
      </c>
      <c r="F5">
        <v>1.8787999568128146E-4</v>
      </c>
      <c r="G5">
        <v>4.0510618989511495E-4</v>
      </c>
      <c r="K5">
        <f t="shared" si="2"/>
        <v>-0.2189169681335911</v>
      </c>
      <c r="U5">
        <f t="shared" si="0"/>
        <v>-3.7116641573501137</v>
      </c>
      <c r="V5">
        <f t="shared" si="0"/>
        <v>-3.5280548283869595</v>
      </c>
      <c r="W5">
        <f t="shared" si="0"/>
        <v>-3.8760914898663281</v>
      </c>
      <c r="X5">
        <f t="shared" si="0"/>
        <v>-3.8703425835441889</v>
      </c>
      <c r="Y5">
        <f t="shared" si="0"/>
        <v>-3.7261194584717332</v>
      </c>
      <c r="Z5">
        <f t="shared" si="1"/>
        <v>-3.3924311208826814</v>
      </c>
      <c r="AL5">
        <v>450</v>
      </c>
      <c r="AM5">
        <v>500</v>
      </c>
      <c r="AN5">
        <v>550</v>
      </c>
      <c r="AO5">
        <v>570</v>
      </c>
      <c r="AP5">
        <v>600</v>
      </c>
      <c r="AQ5">
        <v>650</v>
      </c>
    </row>
    <row r="6" spans="1:43" x14ac:dyDescent="0.2">
      <c r="A6">
        <v>0.64687372972972979</v>
      </c>
      <c r="B6">
        <v>9.3616262498861684E-5</v>
      </c>
      <c r="C6">
        <v>2.9535529536084339E-4</v>
      </c>
      <c r="D6">
        <v>1.522890954662267E-4</v>
      </c>
      <c r="E6">
        <v>1.4439298821021613E-4</v>
      </c>
      <c r="F6">
        <v>1.1197756715921941E-4</v>
      </c>
      <c r="G6">
        <v>2.6188738810317653E-4</v>
      </c>
      <c r="K6">
        <f t="shared" si="2"/>
        <v>-0.18918048568913012</v>
      </c>
      <c r="U6">
        <f t="shared" si="0"/>
        <v>-4.0286487014752037</v>
      </c>
      <c r="V6">
        <f t="shared" si="0"/>
        <v>-3.5296552383651036</v>
      </c>
      <c r="W6">
        <f t="shared" si="0"/>
        <v>-3.8173311928451272</v>
      </c>
      <c r="X6">
        <f t="shared" si="0"/>
        <v>-3.8404538957937198</v>
      </c>
      <c r="Y6">
        <f t="shared" si="0"/>
        <v>-3.950868972283113</v>
      </c>
      <c r="Z6">
        <f t="shared" si="1"/>
        <v>-3.5818854156987894</v>
      </c>
      <c r="AL6">
        <v>2.6800000000000001E-2</v>
      </c>
      <c r="AM6">
        <v>0.1731</v>
      </c>
      <c r="AN6">
        <v>0.28360000000000002</v>
      </c>
      <c r="AO6">
        <v>0.25619999999999998</v>
      </c>
      <c r="AP6">
        <v>0.26319999999999999</v>
      </c>
      <c r="AQ6">
        <v>0.19209999999999999</v>
      </c>
    </row>
    <row r="7" spans="1:43" x14ac:dyDescent="0.2">
      <c r="A7">
        <v>0.52079762162162169</v>
      </c>
      <c r="B7">
        <v>1.2187697505637165E-4</v>
      </c>
      <c r="C7">
        <v>1.8585873872858745E-4</v>
      </c>
      <c r="D7">
        <v>8.9450181685233026E-5</v>
      </c>
      <c r="E7">
        <v>9.3128631422067051E-5</v>
      </c>
      <c r="F7">
        <v>1.1064877924965662E-4</v>
      </c>
      <c r="G7">
        <v>2.5060247520662866E-4</v>
      </c>
      <c r="K7">
        <f t="shared" si="2"/>
        <v>-0.28333100777120884</v>
      </c>
      <c r="U7">
        <f t="shared" si="0"/>
        <v>-3.9140783333517986</v>
      </c>
      <c r="V7">
        <f t="shared" si="0"/>
        <v>-3.7308170143778767</v>
      </c>
      <c r="W7">
        <f t="shared" si="0"/>
        <v>-4.0484187729857748</v>
      </c>
      <c r="X7">
        <f t="shared" si="0"/>
        <v>-4.0309167792013287</v>
      </c>
      <c r="Y7">
        <f t="shared" si="0"/>
        <v>-3.9560533731335825</v>
      </c>
      <c r="Z7">
        <f t="shared" si="1"/>
        <v>-3.601014643783722</v>
      </c>
    </row>
    <row r="8" spans="1:43" x14ac:dyDescent="0.2">
      <c r="A8">
        <v>0.50845181981981979</v>
      </c>
      <c r="B8">
        <v>1.3654520157950525E-4</v>
      </c>
      <c r="C8">
        <v>2.55021951476063E-4</v>
      </c>
      <c r="D8">
        <v>1.1557250800960296E-4</v>
      </c>
      <c r="E8">
        <v>1.2165094231724088E-4</v>
      </c>
      <c r="F8">
        <v>1.0793156291626753E-4</v>
      </c>
      <c r="G8">
        <v>3.3462544567446219E-4</v>
      </c>
      <c r="K8">
        <f t="shared" si="2"/>
        <v>-0.29375019392656754</v>
      </c>
      <c r="U8">
        <f t="shared" si="0"/>
        <v>-3.8647235570706306</v>
      </c>
      <c r="V8">
        <f t="shared" si="0"/>
        <v>-3.5934224352734585</v>
      </c>
      <c r="W8">
        <f t="shared" si="0"/>
        <v>-3.93714546210659</v>
      </c>
      <c r="X8">
        <f t="shared" si="0"/>
        <v>-3.9148845226427977</v>
      </c>
      <c r="Y8">
        <f t="shared" si="0"/>
        <v>-3.9668515340391979</v>
      </c>
      <c r="Z8">
        <f t="shared" si="1"/>
        <v>-3.4754410373848965</v>
      </c>
    </row>
    <row r="9" spans="1:43" x14ac:dyDescent="0.2">
      <c r="A9">
        <v>0.37835358558558563</v>
      </c>
      <c r="B9">
        <v>1.4458665000427877E-4</v>
      </c>
      <c r="C9">
        <v>1.4189090920099407E-4</v>
      </c>
      <c r="D9">
        <v>1.0027344210521516E-4</v>
      </c>
      <c r="E9">
        <v>9.342348699454612E-5</v>
      </c>
      <c r="F9">
        <v>1.2500745952325433E-4</v>
      </c>
      <c r="G9">
        <v>1.6223400864606794E-4</v>
      </c>
      <c r="K9">
        <f t="shared" si="2"/>
        <v>-0.42210214595000051</v>
      </c>
      <c r="U9">
        <f t="shared" si="0"/>
        <v>-3.839871804532013</v>
      </c>
      <c r="V9">
        <f t="shared" si="0"/>
        <v>-3.8480454284348191</v>
      </c>
      <c r="W9">
        <f t="shared" si="0"/>
        <v>-3.9988140766947504</v>
      </c>
      <c r="X9">
        <f t="shared" si="0"/>
        <v>-4.0295439268766708</v>
      </c>
      <c r="Y9">
        <f t="shared" si="0"/>
        <v>-3.903064070726932</v>
      </c>
      <c r="Z9">
        <f t="shared" si="1"/>
        <v>-3.7898581006850089</v>
      </c>
    </row>
    <row r="10" spans="1:43" x14ac:dyDescent="0.2">
      <c r="A10">
        <v>0.4237416216216216</v>
      </c>
      <c r="B10">
        <v>8.5172190806825557E-5</v>
      </c>
      <c r="C10">
        <v>1.3489450165823217E-4</v>
      </c>
      <c r="D10">
        <v>8.1198552497331147E-5</v>
      </c>
      <c r="E10">
        <v>8.7727213484753173E-5</v>
      </c>
      <c r="F10">
        <v>8.1741948162662387E-5</v>
      </c>
      <c r="G10">
        <v>1.4347085897527836E-4</v>
      </c>
      <c r="K10">
        <f t="shared" si="2"/>
        <v>-0.37289887573746205</v>
      </c>
      <c r="U10">
        <f t="shared" si="0"/>
        <v>-4.0697021816487107</v>
      </c>
      <c r="V10">
        <f t="shared" si="0"/>
        <v>-3.8700057519452526</v>
      </c>
      <c r="W10">
        <f t="shared" si="0"/>
        <v>-4.0904517127295748</v>
      </c>
      <c r="X10">
        <f t="shared" si="0"/>
        <v>-4.0568656650950423</v>
      </c>
      <c r="Y10">
        <f t="shared" si="0"/>
        <v>-4.0875550159245018</v>
      </c>
      <c r="Z10">
        <f t="shared" si="1"/>
        <v>-3.8432363015183792</v>
      </c>
    </row>
    <row r="11" spans="1:43" x14ac:dyDescent="0.2">
      <c r="A11" s="8">
        <v>0.62262156396396406</v>
      </c>
      <c r="B11">
        <v>1.4629424911160192E-4</v>
      </c>
      <c r="C11">
        <v>2.0506723580661815E-4</v>
      </c>
      <c r="D11">
        <v>1.0301301415989159E-4</v>
      </c>
      <c r="E11">
        <v>1.0543523004175562E-4</v>
      </c>
      <c r="F11">
        <v>1.43844360402045E-4</v>
      </c>
      <c r="G11">
        <v>3.2616436358568504E-4</v>
      </c>
      <c r="K11">
        <f t="shared" si="2"/>
        <v>-0.20577584197605508</v>
      </c>
      <c r="U11">
        <f t="shared" si="0"/>
        <v>-3.8347727458376908</v>
      </c>
      <c r="V11">
        <f t="shared" si="0"/>
        <v>-3.6881037225914501</v>
      </c>
      <c r="W11">
        <f t="shared" si="0"/>
        <v>-3.987107905190062</v>
      </c>
      <c r="X11">
        <f t="shared" si="0"/>
        <v>-3.9770142500698991</v>
      </c>
      <c r="Y11">
        <f t="shared" si="0"/>
        <v>-3.8421071604979113</v>
      </c>
      <c r="Z11">
        <f t="shared" si="1"/>
        <v>-3.4865634913139707</v>
      </c>
    </row>
    <row r="12" spans="1:43" x14ac:dyDescent="0.2">
      <c r="A12" s="8">
        <v>0.55671311711711724</v>
      </c>
      <c r="B12">
        <v>1.050404405711955E-4</v>
      </c>
      <c r="C12">
        <v>1.1548366483338625E-4</v>
      </c>
      <c r="D12">
        <v>6.3630130775826284E-5</v>
      </c>
      <c r="E12">
        <v>6.3045794111973895E-5</v>
      </c>
      <c r="F12">
        <v>1.026909428040394E-4</v>
      </c>
      <c r="G12">
        <v>2.7115925911006677E-4</v>
      </c>
      <c r="K12">
        <f t="shared" si="2"/>
        <v>-0.25436854584867491</v>
      </c>
      <c r="U12">
        <f t="shared" si="0"/>
        <v>-3.9786434653530991</v>
      </c>
      <c r="V12">
        <f t="shared" si="0"/>
        <v>-3.9374794423903667</v>
      </c>
      <c r="W12">
        <f t="shared" si="0"/>
        <v>-4.1963371841791242</v>
      </c>
      <c r="X12">
        <f t="shared" si="0"/>
        <v>-4.2003438806196449</v>
      </c>
      <c r="Y12">
        <f t="shared" si="0"/>
        <v>-3.9884678588728897</v>
      </c>
      <c r="Z12">
        <f t="shared" si="1"/>
        <v>-3.5667755613861725</v>
      </c>
    </row>
    <row r="13" spans="1:43" x14ac:dyDescent="0.2">
      <c r="A13" s="8">
        <v>0.58285592792792795</v>
      </c>
      <c r="B13">
        <v>9.7858711567122306E-5</v>
      </c>
      <c r="C13">
        <v>3.226500880121926E-4</v>
      </c>
      <c r="D13">
        <v>1.2202007723984165E-4</v>
      </c>
      <c r="E13">
        <v>1.3440489234066178E-4</v>
      </c>
      <c r="F13">
        <v>1.0554883414715882E-4</v>
      </c>
      <c r="G13">
        <v>2.5845497768133577E-4</v>
      </c>
      <c r="K13">
        <f t="shared" si="2"/>
        <v>-0.23443878218497172</v>
      </c>
      <c r="U13">
        <f t="shared" si="0"/>
        <v>-4.0094005065708966</v>
      </c>
      <c r="V13">
        <f t="shared" si="0"/>
        <v>-3.4912682120903931</v>
      </c>
      <c r="W13">
        <f t="shared" si="0"/>
        <v>-3.9135687044311056</v>
      </c>
      <c r="X13">
        <f t="shared" si="0"/>
        <v>-3.8715849226669952</v>
      </c>
      <c r="Y13">
        <f t="shared" si="0"/>
        <v>-3.9765465593838183</v>
      </c>
      <c r="Z13">
        <f t="shared" si="1"/>
        <v>-3.5876150991754567</v>
      </c>
    </row>
    <row r="14" spans="1:43" x14ac:dyDescent="0.2">
      <c r="A14" s="8">
        <v>0.5010857657657658</v>
      </c>
      <c r="B14">
        <v>4.222450028124128E-5</v>
      </c>
      <c r="C14">
        <v>6.4175086750010497E-5</v>
      </c>
      <c r="D14">
        <v>2.4841979870013256E-5</v>
      </c>
      <c r="E14">
        <v>2.758459892496513E-5</v>
      </c>
      <c r="F14">
        <v>3.6446453436563677E-5</v>
      </c>
      <c r="G14">
        <v>9.8548145328980152E-5</v>
      </c>
      <c r="K14">
        <f t="shared" si="2"/>
        <v>-0.3000879339910783</v>
      </c>
      <c r="U14">
        <f t="shared" si="0"/>
        <v>-4.3744354815173709</v>
      </c>
      <c r="V14">
        <f t="shared" si="0"/>
        <v>-4.1926335355895086</v>
      </c>
      <c r="W14">
        <f t="shared" si="0"/>
        <v>-4.6048137944714451</v>
      </c>
      <c r="X14">
        <f t="shared" si="0"/>
        <v>-4.5593333262228546</v>
      </c>
      <c r="Y14">
        <f t="shared" si="0"/>
        <v>-4.4383447259980731</v>
      </c>
      <c r="Z14">
        <f t="shared" si="1"/>
        <v>-4.0063515447074103</v>
      </c>
    </row>
    <row r="15" spans="1:43" x14ac:dyDescent="0.2">
      <c r="A15" s="8">
        <v>0.4125958198198198</v>
      </c>
      <c r="B15">
        <v>1.1163236485479559E-4</v>
      </c>
      <c r="C15">
        <v>9.2570179623557622E-5</v>
      </c>
      <c r="D15">
        <v>6.2021087831627748E-5</v>
      </c>
      <c r="E15">
        <v>6.0361502879805364E-5</v>
      </c>
      <c r="F15">
        <v>9.7522583886228937E-5</v>
      </c>
      <c r="G15">
        <v>2.3140336499059925E-4</v>
      </c>
      <c r="K15">
        <f t="shared" si="2"/>
        <v>-0.38447517635894585</v>
      </c>
      <c r="U15">
        <f t="shared" si="0"/>
        <v>-3.9522098749317451</v>
      </c>
      <c r="V15">
        <f t="shared" si="0"/>
        <v>-4.0335288935630977</v>
      </c>
      <c r="W15">
        <f t="shared" si="0"/>
        <v>-4.2074606206344889</v>
      </c>
      <c r="X15">
        <f t="shared" si="0"/>
        <v>-4.2192399557042508</v>
      </c>
      <c r="Y15">
        <f t="shared" si="0"/>
        <v>-4.010894800491962</v>
      </c>
      <c r="Z15">
        <f t="shared" si="1"/>
        <v>-3.6356303299727597</v>
      </c>
    </row>
    <row r="16" spans="1:43" x14ac:dyDescent="0.2">
      <c r="A16" s="8">
        <v>0.38835690090090097</v>
      </c>
      <c r="B16">
        <v>9.1602329203325158E-5</v>
      </c>
      <c r="C16">
        <v>1.6609471096175105E-4</v>
      </c>
      <c r="D16">
        <v>6.7210597770282521E-5</v>
      </c>
      <c r="E16">
        <v>7.0595128700802549E-5</v>
      </c>
      <c r="F16">
        <v>7.2072678079927071E-5</v>
      </c>
      <c r="G16">
        <v>1.9972343060276399E-4</v>
      </c>
      <c r="K16">
        <f t="shared" si="2"/>
        <v>-0.41076897325296796</v>
      </c>
      <c r="U16">
        <f t="shared" si="0"/>
        <v>-4.0380934832394573</v>
      </c>
      <c r="V16">
        <f t="shared" si="0"/>
        <v>-3.7796441967882082</v>
      </c>
      <c r="W16">
        <f t="shared" si="0"/>
        <v>-4.1725622419719235</v>
      </c>
      <c r="X16">
        <f t="shared" si="0"/>
        <v>-4.1512252656812052</v>
      </c>
      <c r="Y16">
        <f t="shared" si="0"/>
        <v>-4.1422293401061561</v>
      </c>
      <c r="Z16">
        <f t="shared" si="1"/>
        <v>-3.6995709827778822</v>
      </c>
    </row>
    <row r="17" spans="1:26" x14ac:dyDescent="0.2">
      <c r="A17" s="8">
        <v>0.56987488288288302</v>
      </c>
      <c r="B17">
        <v>6.3663256535417478E-5</v>
      </c>
      <c r="C17">
        <v>1.2336277224781248E-4</v>
      </c>
      <c r="D17">
        <v>6.1904569243494541E-5</v>
      </c>
      <c r="E17">
        <v>6.2531756726598689E-5</v>
      </c>
      <c r="F17">
        <v>7.7718078785238157E-5</v>
      </c>
      <c r="G17">
        <v>1.8521264451460605E-4</v>
      </c>
      <c r="K17">
        <f t="shared" si="2"/>
        <v>-0.24422048404345417</v>
      </c>
      <c r="U17">
        <f t="shared" si="0"/>
        <v>-4.1961111498936372</v>
      </c>
      <c r="V17">
        <f t="shared" si="0"/>
        <v>-3.9088158795784675</v>
      </c>
      <c r="W17">
        <f t="shared" si="0"/>
        <v>-4.2082772940493633</v>
      </c>
      <c r="X17">
        <f t="shared" si="0"/>
        <v>-4.2038993703605723</v>
      </c>
      <c r="Y17">
        <f t="shared" si="0"/>
        <v>-4.1094779438324522</v>
      </c>
      <c r="Z17">
        <f t="shared" si="1"/>
        <v>-3.7323293672466096</v>
      </c>
    </row>
    <row r="18" spans="1:26" x14ac:dyDescent="0.2">
      <c r="A18" s="8">
        <v>0.6620754234234234</v>
      </c>
      <c r="B18">
        <v>1.4605902749501707E-4</v>
      </c>
      <c r="C18">
        <v>2.4230249679558252E-4</v>
      </c>
      <c r="D18">
        <v>1.0246981531911571E-4</v>
      </c>
      <c r="E18">
        <v>1.0804608242452263E-4</v>
      </c>
      <c r="F18">
        <v>1.3458738871305296E-4</v>
      </c>
      <c r="G18">
        <v>3.892070205594648E-4</v>
      </c>
      <c r="K18">
        <f t="shared" si="2"/>
        <v>-0.17909253305160985</v>
      </c>
      <c r="U18">
        <f t="shared" si="0"/>
        <v>-3.8354715953483671</v>
      </c>
      <c r="V18">
        <f t="shared" si="0"/>
        <v>-3.6156421106707599</v>
      </c>
      <c r="W18">
        <f t="shared" si="0"/>
        <v>-3.989404046519748</v>
      </c>
      <c r="X18">
        <f t="shared" si="0"/>
        <v>-3.9663909753078714</v>
      </c>
      <c r="Y18">
        <f t="shared" si="0"/>
        <v>-3.8709956330461424</v>
      </c>
      <c r="Z18">
        <f t="shared" si="1"/>
        <v>-3.4098193344809307</v>
      </c>
    </row>
    <row r="19" spans="1:26" x14ac:dyDescent="0.2">
      <c r="A19" s="8">
        <v>0.55644090090090104</v>
      </c>
      <c r="B19">
        <v>6.4733939834707161E-5</v>
      </c>
      <c r="C19">
        <v>7.7586387251125236E-5</v>
      </c>
      <c r="D19">
        <v>4.9491718581909475E-5</v>
      </c>
      <c r="E19">
        <v>4.8757816264657653E-5</v>
      </c>
      <c r="F19">
        <v>7.2916524251580235E-5</v>
      </c>
      <c r="G19">
        <v>1.6510678428301095E-4</v>
      </c>
      <c r="K19">
        <f t="shared" si="2"/>
        <v>-0.25458095491521976</v>
      </c>
      <c r="U19">
        <f t="shared" si="0"/>
        <v>-4.1888679601626198</v>
      </c>
      <c r="V19">
        <f t="shared" si="0"/>
        <v>-4.1102144702408179</v>
      </c>
      <c r="W19">
        <f t="shared" si="0"/>
        <v>-4.3054674652092295</v>
      </c>
      <c r="X19">
        <f t="shared" si="0"/>
        <v>-4.3119557535345132</v>
      </c>
      <c r="Y19">
        <f t="shared" si="0"/>
        <v>-4.1371740412558928</v>
      </c>
      <c r="Z19">
        <f t="shared" si="1"/>
        <v>-3.7822350810912901</v>
      </c>
    </row>
    <row r="20" spans="1:26" x14ac:dyDescent="0.2">
      <c r="A20" s="8">
        <v>0.53700590990990993</v>
      </c>
      <c r="B20">
        <v>2.6997913927481472E-4</v>
      </c>
      <c r="C20">
        <v>2.5559494287304293E-4</v>
      </c>
      <c r="D20">
        <v>9.6261484681587215E-5</v>
      </c>
      <c r="E20">
        <v>1.0849722495827666E-4</v>
      </c>
      <c r="F20">
        <v>1.5310947573807175E-4</v>
      </c>
      <c r="G20">
        <v>6.1891218817666609E-4</v>
      </c>
      <c r="K20">
        <f t="shared" si="2"/>
        <v>-0.27002093473407746</v>
      </c>
      <c r="U20">
        <f t="shared" si="0"/>
        <v>-3.5686697915737513</v>
      </c>
      <c r="V20">
        <f t="shared" si="0"/>
        <v>-3.592447743252523</v>
      </c>
      <c r="W20">
        <f t="shared" si="0"/>
        <v>-4.0165474442995466</v>
      </c>
      <c r="X20">
        <f t="shared" si="0"/>
        <v>-3.9645813696561882</v>
      </c>
      <c r="Y20">
        <f t="shared" si="0"/>
        <v>-3.8149979305727388</v>
      </c>
      <c r="Z20">
        <f t="shared" si="1"/>
        <v>-3.2083709647045842</v>
      </c>
    </row>
    <row r="21" spans="1:26" x14ac:dyDescent="0.2">
      <c r="A21">
        <v>0.25971618018018022</v>
      </c>
      <c r="B21">
        <v>3.3883339941024163E-5</v>
      </c>
      <c r="C21">
        <v>6.0546075865707358E-5</v>
      </c>
      <c r="D21">
        <v>2.658668295172841E-5</v>
      </c>
      <c r="E21">
        <v>2.7303399272322042E-5</v>
      </c>
      <c r="F21">
        <v>2.5898472745160745E-5</v>
      </c>
      <c r="G21">
        <v>7.918145604980793E-5</v>
      </c>
      <c r="K21">
        <f t="shared" si="2"/>
        <v>-0.58550099321214555</v>
      </c>
      <c r="U21">
        <f t="shared" si="0"/>
        <v>-4.4700137870525394</v>
      </c>
      <c r="V21">
        <f t="shared" si="0"/>
        <v>-4.2179139992607464</v>
      </c>
      <c r="W21">
        <f t="shared" si="0"/>
        <v>-4.575335843398876</v>
      </c>
      <c r="X21">
        <f t="shared" si="0"/>
        <v>-4.5637832799442473</v>
      </c>
      <c r="Y21">
        <f t="shared" si="0"/>
        <v>-4.5867258458765017</v>
      </c>
      <c r="Z21">
        <f t="shared" si="1"/>
        <v>-4.1013765163678153</v>
      </c>
    </row>
    <row r="22" spans="1:26" x14ac:dyDescent="0.2">
      <c r="A22">
        <v>0.28072313513513514</v>
      </c>
      <c r="B22">
        <v>4.4838087265803612E-5</v>
      </c>
      <c r="C22">
        <v>5.127257931721637E-5</v>
      </c>
      <c r="D22">
        <v>2.1604874368520826E-5</v>
      </c>
      <c r="E22">
        <v>2.342405926930126E-5</v>
      </c>
      <c r="F22">
        <v>3.2621255340754987E-5</v>
      </c>
      <c r="G22">
        <v>9.2213097894501783E-5</v>
      </c>
      <c r="K22">
        <f t="shared" si="2"/>
        <v>-0.55172179453514769</v>
      </c>
      <c r="U22">
        <f t="shared" si="0"/>
        <v>-4.3483529221168649</v>
      </c>
      <c r="V22">
        <f t="shared" si="0"/>
        <v>-4.290114834401658</v>
      </c>
      <c r="W22">
        <f t="shared" si="0"/>
        <v>-4.6654482547504275</v>
      </c>
      <c r="X22">
        <f t="shared" si="0"/>
        <v>-4.6303378417360328</v>
      </c>
      <c r="Y22">
        <f t="shared" si="0"/>
        <v>-4.4864993303260121</v>
      </c>
      <c r="Z22">
        <f t="shared" si="1"/>
        <v>-4.0352073876307193</v>
      </c>
    </row>
    <row r="23" spans="1:26" x14ac:dyDescent="0.2">
      <c r="A23">
        <v>0.59406738738738751</v>
      </c>
      <c r="B23">
        <v>3.1283511647177254E-5</v>
      </c>
      <c r="C23">
        <v>6.0607901580254116E-5</v>
      </c>
      <c r="D23">
        <v>3.1567256803702277E-5</v>
      </c>
      <c r="E23">
        <v>3.2450678731660139E-5</v>
      </c>
      <c r="F23">
        <v>3.9817063342755562E-5</v>
      </c>
      <c r="G23">
        <v>8.8347724002057714E-5</v>
      </c>
      <c r="K23">
        <f t="shared" si="2"/>
        <v>-0.22616428850272438</v>
      </c>
      <c r="U23">
        <f t="shared" si="0"/>
        <v>-4.5046845023068549</v>
      </c>
      <c r="V23">
        <f t="shared" si="0"/>
        <v>-4.2174707522528614</v>
      </c>
      <c r="W23">
        <f t="shared" si="0"/>
        <v>-4.5007631566816748</v>
      </c>
      <c r="X23">
        <f t="shared" si="0"/>
        <v>-4.4887762151553838</v>
      </c>
      <c r="Y23">
        <f t="shared" si="0"/>
        <v>-4.3999307739687588</v>
      </c>
      <c r="Z23">
        <f t="shared" si="1"/>
        <v>-4.053804634228289</v>
      </c>
    </row>
    <row r="24" spans="1:26" x14ac:dyDescent="0.2">
      <c r="A24">
        <v>0.51760263063063072</v>
      </c>
      <c r="B24">
        <v>6.2099382741388363E-5</v>
      </c>
      <c r="C24">
        <v>6.9415868357783247E-5</v>
      </c>
      <c r="D24">
        <v>3.1395293751793513E-5</v>
      </c>
      <c r="E24">
        <v>3.5004455773474238E-5</v>
      </c>
      <c r="F24">
        <v>5.1150958994330144E-5</v>
      </c>
      <c r="G24">
        <v>1.6431611486218987E-4</v>
      </c>
      <c r="K24">
        <f t="shared" si="2"/>
        <v>-0.28600352510314342</v>
      </c>
      <c r="U24">
        <f t="shared" si="0"/>
        <v>-4.206912716624406</v>
      </c>
      <c r="V24">
        <f t="shared" si="0"/>
        <v>-4.1585412391638119</v>
      </c>
      <c r="W24">
        <f t="shared" si="0"/>
        <v>-4.5031354490864048</v>
      </c>
      <c r="X24">
        <f t="shared" si="0"/>
        <v>-4.4558766700878643</v>
      </c>
      <c r="Y24">
        <f t="shared" si="0"/>
        <v>-4.2911462195854178</v>
      </c>
      <c r="Z24">
        <f t="shared" si="1"/>
        <v>-3.7843198422099156</v>
      </c>
    </row>
    <row r="25" spans="1:26" x14ac:dyDescent="0.2">
      <c r="A25">
        <v>0.59976255855855864</v>
      </c>
      <c r="B25">
        <v>5.2617572325007415E-5</v>
      </c>
      <c r="C25">
        <v>1.3695147165584601E-4</v>
      </c>
      <c r="D25">
        <v>4.7625629889318004E-5</v>
      </c>
      <c r="E25">
        <v>5.204623490359531E-5</v>
      </c>
      <c r="F25">
        <v>5.6848755714246723E-5</v>
      </c>
      <c r="G25">
        <v>1.3865873098493206E-4</v>
      </c>
      <c r="K25">
        <f t="shared" si="2"/>
        <v>-0.22202064947838127</v>
      </c>
      <c r="U25">
        <f t="shared" si="0"/>
        <v>-4.2788691933117953</v>
      </c>
      <c r="V25">
        <f t="shared" si="0"/>
        <v>-3.8634332965346698</v>
      </c>
      <c r="W25">
        <f t="shared" si="0"/>
        <v>-4.3221592673657518</v>
      </c>
      <c r="X25">
        <f t="shared" si="0"/>
        <v>-4.2836106824788214</v>
      </c>
      <c r="Y25">
        <f t="shared" si="0"/>
        <v>-4.2452790365584878</v>
      </c>
      <c r="Z25">
        <f t="shared" si="1"/>
        <v>-3.8580527788146122</v>
      </c>
    </row>
    <row r="26" spans="1:26" x14ac:dyDescent="0.2">
      <c r="A26">
        <v>0.76470450450450456</v>
      </c>
      <c r="B26">
        <v>2.4801774034586899E-5</v>
      </c>
      <c r="C26">
        <v>3.9060701725143225E-5</v>
      </c>
      <c r="D26">
        <v>2.5807629011328994E-5</v>
      </c>
      <c r="E26">
        <v>2.3236173854030709E-5</v>
      </c>
      <c r="F26">
        <v>3.1338332008230448E-5</v>
      </c>
      <c r="G26">
        <v>6.2607179859398539E-5</v>
      </c>
      <c r="K26">
        <f t="shared" si="2"/>
        <v>-0.1165063515847221</v>
      </c>
      <c r="U26">
        <f t="shared" si="0"/>
        <v>-4.6055172536142504</v>
      </c>
      <c r="V26">
        <f t="shared" si="0"/>
        <v>-4.4082599588817528</v>
      </c>
      <c r="W26">
        <f t="shared" si="0"/>
        <v>-4.5882518929607983</v>
      </c>
      <c r="X26">
        <f t="shared" si="0"/>
        <v>-4.6338353827740608</v>
      </c>
      <c r="Y26">
        <f t="shared" si="0"/>
        <v>-4.5039241227014815</v>
      </c>
      <c r="Z26">
        <f t="shared" si="1"/>
        <v>-4.2033758585705119</v>
      </c>
    </row>
    <row r="27" spans="1:26" x14ac:dyDescent="0.2">
      <c r="A27">
        <v>0.30320630630630629</v>
      </c>
      <c r="B27">
        <v>1.2514554687821826E-4</v>
      </c>
      <c r="C27">
        <v>1.7299864000129339E-4</v>
      </c>
      <c r="D27">
        <v>5.7870087304821792E-5</v>
      </c>
      <c r="E27">
        <v>6.401009775507978E-5</v>
      </c>
      <c r="F27">
        <v>7.8027088774428011E-5</v>
      </c>
      <c r="G27">
        <v>2.0705097298861737E-4</v>
      </c>
      <c r="K27">
        <f t="shared" si="2"/>
        <v>-0.51826177017208142</v>
      </c>
      <c r="U27">
        <f t="shared" si="0"/>
        <v>-3.9025845995166075</v>
      </c>
      <c r="V27">
        <f t="shared" si="0"/>
        <v>-3.7619573109882869</v>
      </c>
      <c r="W27">
        <f t="shared" si="0"/>
        <v>-4.2375458624442333</v>
      </c>
      <c r="X27">
        <f t="shared" si="0"/>
        <v>-4.1937515095569156</v>
      </c>
      <c r="Y27">
        <f t="shared" si="0"/>
        <v>-4.1077545965035025</v>
      </c>
      <c r="Z27">
        <f t="shared" si="1"/>
        <v>-3.6839227242893759</v>
      </c>
    </row>
    <row r="28" spans="1:26" x14ac:dyDescent="0.2">
      <c r="A28">
        <v>0.21453030630630629</v>
      </c>
      <c r="B28">
        <v>1.5897614818093005E-4</v>
      </c>
      <c r="C28">
        <v>1.6547059986407955E-4</v>
      </c>
      <c r="D28">
        <v>5.3795193241648773E-5</v>
      </c>
      <c r="E28">
        <v>5.8903323208562516E-5</v>
      </c>
      <c r="F28">
        <v>7.2450139964614144E-5</v>
      </c>
      <c r="G28">
        <v>2.4004818109783438E-4</v>
      </c>
      <c r="K28">
        <f t="shared" si="2"/>
        <v>-0.66851134715349569</v>
      </c>
      <c r="U28">
        <f t="shared" si="0"/>
        <v>-3.7986680297075104</v>
      </c>
      <c r="V28">
        <f t="shared" si="0"/>
        <v>-3.7812791586921373</v>
      </c>
      <c r="W28">
        <f t="shared" si="0"/>
        <v>-4.2692565280862</v>
      </c>
      <c r="X28">
        <f t="shared" si="0"/>
        <v>-4.2298602024891725</v>
      </c>
      <c r="Y28">
        <f t="shared" si="0"/>
        <v>-4.1399607711893438</v>
      </c>
      <c r="Z28">
        <f t="shared" si="1"/>
        <v>-3.6197015804349379</v>
      </c>
    </row>
    <row r="29" spans="1:26" x14ac:dyDescent="0.2">
      <c r="A29">
        <v>0.45207632432432432</v>
      </c>
      <c r="B29">
        <v>6.2613020232211595E-5</v>
      </c>
      <c r="C29">
        <v>1.0732173125932368E-4</v>
      </c>
      <c r="D29">
        <v>5.8916056084358752E-5</v>
      </c>
      <c r="E29">
        <v>5.7339653079517773E-5</v>
      </c>
      <c r="F29">
        <v>6.1674615596414074E-5</v>
      </c>
      <c r="G29">
        <v>1.8896621756955609E-4</v>
      </c>
      <c r="K29">
        <f t="shared" si="2"/>
        <v>-0.34478823679349024</v>
      </c>
      <c r="U29">
        <f t="shared" si="0"/>
        <v>-4.2033353468689665</v>
      </c>
      <c r="V29">
        <f t="shared" si="0"/>
        <v>-3.969312330126948</v>
      </c>
      <c r="W29">
        <f t="shared" si="0"/>
        <v>-4.2297663330807307</v>
      </c>
      <c r="X29">
        <f t="shared" si="0"/>
        <v>-4.241544938981213</v>
      </c>
      <c r="Y29">
        <f t="shared" si="0"/>
        <v>-4.2098935486866491</v>
      </c>
      <c r="Z29">
        <f t="shared" si="1"/>
        <v>-3.7236158298717266</v>
      </c>
    </row>
    <row r="30" spans="1:26" x14ac:dyDescent="0.2">
      <c r="A30">
        <v>0.56896598198198201</v>
      </c>
      <c r="B30">
        <v>1.2012559989646462E-4</v>
      </c>
      <c r="C30">
        <v>1.6491090541481806E-4</v>
      </c>
      <c r="D30">
        <v>6.8233250653807086E-5</v>
      </c>
      <c r="E30">
        <v>7.4950342053730384E-5</v>
      </c>
      <c r="F30">
        <v>9.8876672717539463E-5</v>
      </c>
      <c r="G30">
        <v>3.4360597248307679E-4</v>
      </c>
      <c r="K30">
        <f t="shared" si="2"/>
        <v>-0.24491369894615839</v>
      </c>
      <c r="U30">
        <f t="shared" si="0"/>
        <v>-3.9203644304903178</v>
      </c>
      <c r="V30">
        <f t="shared" si="0"/>
        <v>-3.7827506238892847</v>
      </c>
      <c r="W30">
        <f t="shared" si="0"/>
        <v>-4.1660039382997134</v>
      </c>
      <c r="X30">
        <f t="shared" si="0"/>
        <v>-4.1252263808049126</v>
      </c>
      <c r="Y30">
        <f t="shared" si="0"/>
        <v>-4.0049061563807156</v>
      </c>
      <c r="Z30">
        <f t="shared" si="1"/>
        <v>-3.4639392959644835</v>
      </c>
    </row>
    <row r="31" spans="1:26" x14ac:dyDescent="0.2">
      <c r="A31">
        <v>0.69796965765765773</v>
      </c>
      <c r="B31">
        <v>6.8057770188953754E-5</v>
      </c>
      <c r="C31">
        <v>8.9599135073505665E-5</v>
      </c>
      <c r="D31">
        <v>6.2071886410455679E-5</v>
      </c>
      <c r="E31">
        <v>6.1458909403482701E-5</v>
      </c>
      <c r="F31">
        <v>7.8707547104974121E-5</v>
      </c>
      <c r="G31">
        <v>1.6638780203231918E-4</v>
      </c>
      <c r="K31">
        <f t="shared" si="2"/>
        <v>-0.15616345674398999</v>
      </c>
      <c r="U31">
        <f t="shared" si="0"/>
        <v>-4.1671222840162434</v>
      </c>
      <c r="V31">
        <f t="shared" si="0"/>
        <v>-4.0476961826885089</v>
      </c>
      <c r="W31">
        <f t="shared" si="0"/>
        <v>-4.2071050558840977</v>
      </c>
      <c r="X31">
        <f t="shared" si="0"/>
        <v>-4.2114151506245774</v>
      </c>
      <c r="Y31">
        <f t="shared" si="0"/>
        <v>-4.1039836220387089</v>
      </c>
      <c r="Z31">
        <f t="shared" si="1"/>
        <v>-3.7788785152101441</v>
      </c>
    </row>
    <row r="32" spans="1:26" x14ac:dyDescent="0.2">
      <c r="A32">
        <v>0.58040947747747751</v>
      </c>
      <c r="B32">
        <v>1.4507929878729086E-4</v>
      </c>
      <c r="C32">
        <v>3.8421967704092423E-4</v>
      </c>
      <c r="D32">
        <v>1.5943340405087799E-4</v>
      </c>
      <c r="E32">
        <v>1.7861357590530144E-4</v>
      </c>
      <c r="F32">
        <v>1.8027408743176882E-4</v>
      </c>
      <c r="G32">
        <v>2.4547493262302853E-4</v>
      </c>
      <c r="K32">
        <f t="shared" si="2"/>
        <v>-0.23626550460341691</v>
      </c>
      <c r="U32">
        <f t="shared" si="0"/>
        <v>-3.8383945521648468</v>
      </c>
      <c r="V32">
        <f t="shared" si="0"/>
        <v>-3.4154203973830546</v>
      </c>
      <c r="W32">
        <f t="shared" si="0"/>
        <v>-3.7974206812140001</v>
      </c>
      <c r="X32">
        <f t="shared" si="0"/>
        <v>-3.7480855347157433</v>
      </c>
      <c r="Y32">
        <f t="shared" si="0"/>
        <v>-3.7440666942102516</v>
      </c>
      <c r="Z32">
        <f t="shared" si="1"/>
        <v>-3.6099928505036805</v>
      </c>
    </row>
    <row r="33" spans="1:26" x14ac:dyDescent="0.2">
      <c r="A33">
        <v>0.3516547747747748</v>
      </c>
      <c r="B33">
        <v>9.6064901432037109E-5</v>
      </c>
      <c r="C33">
        <v>1.4341132519235045E-4</v>
      </c>
      <c r="D33">
        <v>7.0898236347856174E-5</v>
      </c>
      <c r="E33">
        <v>6.6387533429692778E-5</v>
      </c>
      <c r="F33">
        <v>8.7884080910169136E-5</v>
      </c>
      <c r="G33">
        <v>1.9580287219321077E-4</v>
      </c>
      <c r="K33">
        <f t="shared" si="2"/>
        <v>-0.45388348135235551</v>
      </c>
      <c r="U33">
        <f t="shared" si="0"/>
        <v>-4.0174352585196491</v>
      </c>
      <c r="V33">
        <f t="shared" si="0"/>
        <v>-3.8434165510787248</v>
      </c>
      <c r="W33">
        <f t="shared" si="0"/>
        <v>-4.1493645681162388</v>
      </c>
      <c r="X33">
        <f t="shared" si="0"/>
        <v>-4.1779134668821278</v>
      </c>
      <c r="Y33">
        <f t="shared" si="0"/>
        <v>-4.056089784755418</v>
      </c>
      <c r="Z33">
        <f t="shared" si="1"/>
        <v>-3.7081809419071732</v>
      </c>
    </row>
    <row r="34" spans="1:26" x14ac:dyDescent="0.2">
      <c r="A34">
        <v>0.29459131531531535</v>
      </c>
      <c r="B34">
        <v>3.0003626152746488E-5</v>
      </c>
      <c r="C34">
        <v>6.0672553078801112E-5</v>
      </c>
      <c r="D34">
        <v>2.6121628522482862E-5</v>
      </c>
      <c r="E34">
        <v>2.7378971905853389E-5</v>
      </c>
      <c r="F34">
        <v>2.9183254003260985E-5</v>
      </c>
      <c r="G34">
        <v>7.224290748308426E-5</v>
      </c>
      <c r="K34">
        <f t="shared" si="2"/>
        <v>-0.53078006050163951</v>
      </c>
      <c r="U34">
        <f t="shared" si="0"/>
        <v>-4.522826254514988</v>
      </c>
      <c r="V34">
        <f t="shared" si="0"/>
        <v>-4.2170077297187811</v>
      </c>
      <c r="W34">
        <f t="shared" si="0"/>
        <v>-4.5829997509696705</v>
      </c>
      <c r="X34">
        <f t="shared" si="0"/>
        <v>-4.5625828638717776</v>
      </c>
      <c r="Y34">
        <f t="shared" si="0"/>
        <v>-4.5348662848596319</v>
      </c>
      <c r="Z34">
        <f t="shared" si="1"/>
        <v>-4.1412047837569812</v>
      </c>
    </row>
    <row r="35" spans="1:26" x14ac:dyDescent="0.2">
      <c r="A35">
        <v>0.50953203603603614</v>
      </c>
      <c r="B35">
        <v>7.2935691992572719E-5</v>
      </c>
      <c r="C35">
        <v>7.6289954134681746E-5</v>
      </c>
      <c r="D35">
        <v>4.668822884702252E-5</v>
      </c>
      <c r="E35">
        <v>4.5387976422459188E-5</v>
      </c>
      <c r="F35">
        <v>7.7132029142553408E-5</v>
      </c>
      <c r="G35">
        <v>1.7110049496049852E-4</v>
      </c>
      <c r="K35">
        <f t="shared" si="2"/>
        <v>-0.29282850520754122</v>
      </c>
      <c r="U35">
        <f t="shared" ref="U35:Y62" si="3">LOG(B35)</f>
        <v>-4.1370598922301758</v>
      </c>
      <c r="V35">
        <f t="shared" si="3"/>
        <v>-4.1175326462012416</v>
      </c>
      <c r="W35">
        <f t="shared" si="3"/>
        <v>-4.3307926010435924</v>
      </c>
      <c r="X35">
        <f t="shared" si="3"/>
        <v>-4.3430591794107141</v>
      </c>
      <c r="Y35">
        <f t="shared" si="3"/>
        <v>-4.11276524333186</v>
      </c>
      <c r="Z35">
        <f t="shared" ref="Z35:Z62" si="4">LOG(G35)</f>
        <v>-3.7667487341275008</v>
      </c>
    </row>
    <row r="36" spans="1:26" x14ac:dyDescent="0.2">
      <c r="A36">
        <v>0.73833470270270285</v>
      </c>
      <c r="B36">
        <v>8.3527534851863917E-5</v>
      </c>
      <c r="C36">
        <v>1.6081193178895447E-4</v>
      </c>
      <c r="D36">
        <v>8.7777005030313199E-5</v>
      </c>
      <c r="E36">
        <v>8.1470661829580022E-5</v>
      </c>
      <c r="F36">
        <v>1.0701450798369018E-4</v>
      </c>
      <c r="G36">
        <v>2.3284810376227868E-4</v>
      </c>
      <c r="K36">
        <f t="shared" si="2"/>
        <v>-0.13174671868561783</v>
      </c>
      <c r="U36">
        <f t="shared" si="3"/>
        <v>-4.0781703357380517</v>
      </c>
      <c r="V36">
        <f t="shared" si="3"/>
        <v>-3.7936817309740358</v>
      </c>
      <c r="W36">
        <f t="shared" si="3"/>
        <v>-4.056619241456394</v>
      </c>
      <c r="X36">
        <f t="shared" si="3"/>
        <v>-4.088998755669631</v>
      </c>
      <c r="Y36">
        <f t="shared" si="3"/>
        <v>-3.9705573409115695</v>
      </c>
      <c r="Z36">
        <f t="shared" si="4"/>
        <v>-3.6329272944670539</v>
      </c>
    </row>
    <row r="37" spans="1:26" x14ac:dyDescent="0.2">
      <c r="A37">
        <v>0.64693383783783798</v>
      </c>
      <c r="B37">
        <v>1.619618047770793E-4</v>
      </c>
      <c r="C37">
        <v>7.1811280990511837E-4</v>
      </c>
      <c r="D37">
        <v>2.6965551990420106E-4</v>
      </c>
      <c r="E37">
        <v>2.9437718032749227E-4</v>
      </c>
      <c r="F37">
        <v>1.6455985967552249E-4</v>
      </c>
      <c r="G37">
        <v>3.2425337041308615E-4</v>
      </c>
      <c r="K37">
        <f t="shared" si="2"/>
        <v>-0.18914013251707859</v>
      </c>
      <c r="U37">
        <f t="shared" si="3"/>
        <v>-3.7905873924348694</v>
      </c>
      <c r="V37">
        <f t="shared" si="3"/>
        <v>-3.1438073261324782</v>
      </c>
      <c r="W37">
        <f t="shared" si="3"/>
        <v>-3.5691906851870603</v>
      </c>
      <c r="X37">
        <f t="shared" si="3"/>
        <v>-3.5310958588792429</v>
      </c>
      <c r="Y37">
        <f t="shared" si="3"/>
        <v>-3.7836760916473882</v>
      </c>
      <c r="Z37">
        <f t="shared" si="4"/>
        <v>-3.4891155009980914</v>
      </c>
    </row>
    <row r="38" spans="1:26" x14ac:dyDescent="0.2">
      <c r="A38">
        <v>0.60112558558558571</v>
      </c>
      <c r="B38">
        <v>3.8820075811807581E-4</v>
      </c>
      <c r="C38">
        <v>5.1320769012429756E-4</v>
      </c>
      <c r="D38">
        <v>1.6755843326283313E-4</v>
      </c>
      <c r="E38">
        <v>1.9264654382133495E-4</v>
      </c>
      <c r="F38">
        <v>2.7243356634688111E-4</v>
      </c>
      <c r="G38">
        <v>8.7576538245404058E-4</v>
      </c>
      <c r="K38">
        <f t="shared" si="2"/>
        <v>-0.22103478685061345</v>
      </c>
      <c r="U38">
        <f t="shared" si="3"/>
        <v>-3.4109436208122221</v>
      </c>
      <c r="V38">
        <f t="shared" si="3"/>
        <v>-3.2897068445934359</v>
      </c>
      <c r="W38">
        <f t="shared" si="3"/>
        <v>-3.7758337091158269</v>
      </c>
      <c r="X38">
        <f t="shared" si="3"/>
        <v>-3.7152387780487843</v>
      </c>
      <c r="Y38">
        <f t="shared" si="3"/>
        <v>-3.5647393843468498</v>
      </c>
      <c r="Z38">
        <f t="shared" si="4"/>
        <v>-3.0576122257416576</v>
      </c>
    </row>
    <row r="39" spans="1:26" x14ac:dyDescent="0.2">
      <c r="A39">
        <v>0.34912349549549554</v>
      </c>
      <c r="B39">
        <v>1.203058949247463E-4</v>
      </c>
      <c r="C39">
        <v>2.6267697039358042E-4</v>
      </c>
      <c r="D39">
        <v>6.413359823426771E-5</v>
      </c>
      <c r="E39">
        <v>8.204272717198552E-5</v>
      </c>
      <c r="F39">
        <v>7.5869899204450525E-5</v>
      </c>
      <c r="G39">
        <v>2.5259486723478748E-4</v>
      </c>
      <c r="K39">
        <f t="shared" si="2"/>
        <v>-0.45702092282523754</v>
      </c>
      <c r="U39">
        <f t="shared" si="3"/>
        <v>-3.9197130919405798</v>
      </c>
      <c r="V39">
        <f t="shared" si="3"/>
        <v>-3.5805780013266468</v>
      </c>
      <c r="W39">
        <f t="shared" si="3"/>
        <v>-4.1929143931803976</v>
      </c>
      <c r="X39">
        <f t="shared" si="3"/>
        <v>-4.0859599117354231</v>
      </c>
      <c r="Y39">
        <f t="shared" si="3"/>
        <v>-4.1199304929094405</v>
      </c>
      <c r="Z39">
        <f t="shared" si="4"/>
        <v>-3.5975754786193921</v>
      </c>
    </row>
    <row r="40" spans="1:26" x14ac:dyDescent="0.2">
      <c r="A40">
        <v>0.29625949549549552</v>
      </c>
      <c r="B40">
        <v>7.5905779597489414E-5</v>
      </c>
      <c r="C40">
        <v>1.0745690130700236E-4</v>
      </c>
      <c r="D40">
        <v>4.2586350160912942E-5</v>
      </c>
      <c r="E40">
        <v>4.739849013962942E-5</v>
      </c>
      <c r="F40">
        <v>5.3970959955677401E-5</v>
      </c>
      <c r="G40">
        <v>1.726675314446397E-4</v>
      </c>
      <c r="K40">
        <f t="shared" si="2"/>
        <v>-0.52832772106552328</v>
      </c>
      <c r="U40">
        <f t="shared" si="3"/>
        <v>-4.1197251549116976</v>
      </c>
      <c r="V40">
        <f t="shared" si="3"/>
        <v>-3.9687656871683408</v>
      </c>
      <c r="W40">
        <f t="shared" si="3"/>
        <v>-4.3707295792946166</v>
      </c>
      <c r="X40">
        <f t="shared" si="3"/>
        <v>-4.3242354923864887</v>
      </c>
      <c r="Y40">
        <f t="shared" si="3"/>
        <v>-4.2678398572776448</v>
      </c>
      <c r="Z40">
        <f t="shared" si="4"/>
        <v>-3.7627893198738813</v>
      </c>
    </row>
    <row r="41" spans="1:26" x14ac:dyDescent="0.2">
      <c r="A41">
        <v>0.58531210810810808</v>
      </c>
      <c r="B41">
        <v>1.4400597007854251E-4</v>
      </c>
      <c r="C41">
        <v>1.6045278247275448E-4</v>
      </c>
      <c r="D41">
        <v>1.006529922829992E-4</v>
      </c>
      <c r="E41">
        <v>9.0679022346828859E-5</v>
      </c>
      <c r="F41">
        <v>1.3965459926794672E-4</v>
      </c>
      <c r="G41">
        <v>3.1381462410005765E-4</v>
      </c>
      <c r="K41">
        <f t="shared" si="2"/>
        <v>-0.23261249172359977</v>
      </c>
      <c r="U41">
        <f t="shared" si="3"/>
        <v>-3.8416195029157065</v>
      </c>
      <c r="V41">
        <f t="shared" si="3"/>
        <v>-3.7946527472373117</v>
      </c>
      <c r="W41">
        <f t="shared" si="3"/>
        <v>-3.9971733095713731</v>
      </c>
      <c r="X41">
        <f t="shared" si="3"/>
        <v>-4.0424931708532652</v>
      </c>
      <c r="Y41">
        <f t="shared" si="3"/>
        <v>-3.8549447570356667</v>
      </c>
      <c r="Z41">
        <f t="shared" si="4"/>
        <v>-3.5033268216860805</v>
      </c>
    </row>
    <row r="42" spans="1:26" x14ac:dyDescent="0.2">
      <c r="A42">
        <v>0.59897246846846852</v>
      </c>
      <c r="B42">
        <v>1.4646721087372574E-4</v>
      </c>
      <c r="C42">
        <v>5.1631335057246235E-4</v>
      </c>
      <c r="D42">
        <v>1.9020371610510342E-4</v>
      </c>
      <c r="E42">
        <v>2.0205971008858666E-4</v>
      </c>
      <c r="F42">
        <v>1.8052477262092977E-4</v>
      </c>
      <c r="G42">
        <v>3.709458516200552E-4</v>
      </c>
      <c r="K42">
        <f t="shared" si="2"/>
        <v>-0.22259313932523428</v>
      </c>
      <c r="U42">
        <f t="shared" si="3"/>
        <v>-3.8342595884868982</v>
      </c>
      <c r="V42">
        <f t="shared" si="3"/>
        <v>-3.2870866450380221</v>
      </c>
      <c r="W42">
        <f t="shared" si="3"/>
        <v>-3.7207810022872754</v>
      </c>
      <c r="X42">
        <f t="shared" si="3"/>
        <v>-3.6945202744637764</v>
      </c>
      <c r="Y42">
        <f t="shared" si="3"/>
        <v>-3.7434631933463578</v>
      </c>
      <c r="Z42">
        <f t="shared" si="4"/>
        <v>-3.4306894813793356</v>
      </c>
    </row>
    <row r="43" spans="1:26" x14ac:dyDescent="0.2">
      <c r="A43">
        <v>0.58852493693693708</v>
      </c>
      <c r="B43">
        <v>1.8533523890400835E-4</v>
      </c>
      <c r="C43">
        <v>2.2161240701986404E-4</v>
      </c>
      <c r="D43">
        <v>9.1974109274136625E-5</v>
      </c>
      <c r="E43">
        <v>1.1100143112530079E-4</v>
      </c>
      <c r="F43">
        <v>1.2109679093294531E-4</v>
      </c>
      <c r="G43">
        <v>4.6293161863461785E-4</v>
      </c>
      <c r="K43">
        <f t="shared" si="2"/>
        <v>-0.23023513053565159</v>
      </c>
      <c r="U43">
        <f t="shared" si="3"/>
        <v>-3.7320419978071668</v>
      </c>
      <c r="V43">
        <f t="shared" si="3"/>
        <v>-3.6544059291898696</v>
      </c>
      <c r="W43">
        <f t="shared" si="3"/>
        <v>-4.0363344094136666</v>
      </c>
      <c r="X43">
        <f t="shared" si="3"/>
        <v>-3.9546714218816814</v>
      </c>
      <c r="Y43">
        <f t="shared" si="3"/>
        <v>-3.9168673655157424</v>
      </c>
      <c r="Z43">
        <f t="shared" si="4"/>
        <v>-3.3344831555110277</v>
      </c>
    </row>
    <row r="44" spans="1:26" x14ac:dyDescent="0.2">
      <c r="A44">
        <v>0.47555048648648651</v>
      </c>
      <c r="B44">
        <v>9.4466485055972235E-5</v>
      </c>
      <c r="C44">
        <v>1.7564751725150551E-4</v>
      </c>
      <c r="D44">
        <v>8.6121217262518304E-5</v>
      </c>
      <c r="E44">
        <v>9.1948164868757326E-5</v>
      </c>
      <c r="F44">
        <v>9.8352317670062804E-5</v>
      </c>
      <c r="G44">
        <v>2.6878026077936857E-4</v>
      </c>
      <c r="K44">
        <f t="shared" si="2"/>
        <v>-0.32280336970749013</v>
      </c>
      <c r="U44">
        <f t="shared" si="3"/>
        <v>-4.0247222437333967</v>
      </c>
      <c r="V44">
        <f t="shared" si="3"/>
        <v>-3.7553579845089695</v>
      </c>
      <c r="W44">
        <f t="shared" si="3"/>
        <v>-4.0648898403597133</v>
      </c>
      <c r="X44">
        <f t="shared" si="3"/>
        <v>-4.03645693412928</v>
      </c>
      <c r="Y44">
        <f t="shared" si="3"/>
        <v>-4.0072154014847623</v>
      </c>
      <c r="Z44">
        <f t="shared" si="4"/>
        <v>-3.5706026290310722</v>
      </c>
    </row>
    <row r="45" spans="1:26" x14ac:dyDescent="0.2">
      <c r="A45">
        <v>0.25389920720720727</v>
      </c>
      <c r="B45">
        <v>9.0832924955441355E-5</v>
      </c>
      <c r="C45">
        <v>1.5592602424022948E-4</v>
      </c>
      <c r="D45">
        <v>5.9728623001393172E-5</v>
      </c>
      <c r="E45">
        <v>6.3424772345595717E-5</v>
      </c>
      <c r="F45">
        <v>7.8681857827335303E-5</v>
      </c>
      <c r="G45">
        <v>1.6392361315616634E-4</v>
      </c>
      <c r="K45">
        <f t="shared" si="2"/>
        <v>-0.5953386551958828</v>
      </c>
      <c r="U45">
        <f t="shared" si="3"/>
        <v>-4.0417567006574275</v>
      </c>
      <c r="V45">
        <f t="shared" si="3"/>
        <v>-3.8070813944923585</v>
      </c>
      <c r="W45">
        <f t="shared" si="3"/>
        <v>-4.2238174974710754</v>
      </c>
      <c r="X45">
        <f t="shared" si="3"/>
        <v>-4.1977410829431099</v>
      </c>
      <c r="Y45">
        <f t="shared" si="3"/>
        <v>-4.1041253941183031</v>
      </c>
      <c r="Z45">
        <f t="shared" si="4"/>
        <v>-3.7853584819098658</v>
      </c>
    </row>
    <row r="46" spans="1:26" x14ac:dyDescent="0.2">
      <c r="A46">
        <v>0.30266702702702708</v>
      </c>
      <c r="B46">
        <v>1.3207179611303161E-4</v>
      </c>
      <c r="C46">
        <v>1.1482314911360435E-4</v>
      </c>
      <c r="D46">
        <v>6.0157699112964914E-5</v>
      </c>
      <c r="E46">
        <v>5.9686867775899374E-5</v>
      </c>
      <c r="F46">
        <v>9.8421149022316946E-5</v>
      </c>
      <c r="G46">
        <v>2.6065399949804272E-4</v>
      </c>
      <c r="K46">
        <f t="shared" si="2"/>
        <v>-0.51903488912008766</v>
      </c>
      <c r="U46">
        <f t="shared" si="3"/>
        <v>-3.8791899159225527</v>
      </c>
      <c r="V46">
        <f t="shared" si="3"/>
        <v>-3.9399705464432579</v>
      </c>
      <c r="W46">
        <f t="shared" si="3"/>
        <v>-4.2207087828162191</v>
      </c>
      <c r="X46">
        <f t="shared" si="3"/>
        <v>-4.2241212112462918</v>
      </c>
      <c r="Y46">
        <f t="shared" si="3"/>
        <v>-4.0069115690810584</v>
      </c>
      <c r="Z46">
        <f t="shared" si="4"/>
        <v>-3.5839356068328598</v>
      </c>
    </row>
    <row r="47" spans="1:26" x14ac:dyDescent="0.2">
      <c r="A47">
        <v>0.68404554954954955</v>
      </c>
      <c r="B47">
        <v>2.2275373739005016E-4</v>
      </c>
      <c r="C47">
        <v>5.332548517282818E-4</v>
      </c>
      <c r="D47">
        <v>1.8264045921268014E-4</v>
      </c>
      <c r="E47">
        <v>2.3523125751764333E-4</v>
      </c>
      <c r="F47">
        <v>2.1593219728227982E-4</v>
      </c>
      <c r="G47">
        <v>3.978721230433005E-4</v>
      </c>
      <c r="K47">
        <f t="shared" si="2"/>
        <v>-0.16491497831002405</v>
      </c>
      <c r="U47">
        <f t="shared" si="3"/>
        <v>-3.6521750005828544</v>
      </c>
      <c r="V47">
        <f t="shared" si="3"/>
        <v>-3.2730651845063159</v>
      </c>
      <c r="W47">
        <f t="shared" si="3"/>
        <v>-3.7384030095703711</v>
      </c>
      <c r="X47">
        <f t="shared" si="3"/>
        <v>-3.6285049697325062</v>
      </c>
      <c r="Y47">
        <f t="shared" si="3"/>
        <v>-3.6656825959266479</v>
      </c>
      <c r="Z47">
        <f t="shared" si="4"/>
        <v>-3.4002564886811801</v>
      </c>
    </row>
    <row r="48" spans="1:26" x14ac:dyDescent="0.2">
      <c r="A48">
        <v>0.69534576576576579</v>
      </c>
      <c r="B48">
        <v>1.0040414461761294E-4</v>
      </c>
      <c r="C48">
        <v>4.5218035316121219E-4</v>
      </c>
      <c r="D48">
        <v>1.9505000246225108E-4</v>
      </c>
      <c r="E48">
        <v>1.9563393955400354E-4</v>
      </c>
      <c r="F48">
        <v>1.2783864571313443E-4</v>
      </c>
      <c r="G48">
        <v>2.0450883551407446E-4</v>
      </c>
      <c r="K48">
        <f t="shared" si="2"/>
        <v>-0.15779918559290917</v>
      </c>
      <c r="U48">
        <f t="shared" si="3"/>
        <v>-3.9982483594279787</v>
      </c>
      <c r="V48">
        <f t="shared" si="3"/>
        <v>-3.3446883112941417</v>
      </c>
      <c r="W48">
        <f t="shared" si="3"/>
        <v>-3.7098540398697901</v>
      </c>
      <c r="X48">
        <f t="shared" si="3"/>
        <v>-3.7085557994339782</v>
      </c>
      <c r="Y48">
        <f t="shared" si="3"/>
        <v>-3.893337838800015</v>
      </c>
      <c r="Z48">
        <f t="shared" si="4"/>
        <v>-3.6892879241744123</v>
      </c>
    </row>
    <row r="49" spans="1:26" x14ac:dyDescent="0.2">
      <c r="A49">
        <v>0.41611628828828839</v>
      </c>
      <c r="B49">
        <v>1.5190465379389434E-4</v>
      </c>
      <c r="C49">
        <v>1.9435253188840665E-4</v>
      </c>
      <c r="D49">
        <v>7.935361567514758E-5</v>
      </c>
      <c r="E49">
        <v>8.8832863094450435E-5</v>
      </c>
      <c r="F49">
        <v>1.1563727011305546E-4</v>
      </c>
      <c r="G49">
        <v>3.283492009464669E-4</v>
      </c>
      <c r="K49">
        <f t="shared" si="2"/>
        <v>-0.38078528402615319</v>
      </c>
      <c r="U49">
        <f t="shared" si="3"/>
        <v>-3.8184289207649416</v>
      </c>
      <c r="V49">
        <f t="shared" si="3"/>
        <v>-3.7114097973121001</v>
      </c>
      <c r="W49">
        <f t="shared" si="3"/>
        <v>-4.1004332802262029</v>
      </c>
      <c r="X49">
        <f t="shared" si="3"/>
        <v>-4.0514263402992015</v>
      </c>
      <c r="Y49">
        <f t="shared" si="3"/>
        <v>-3.9369021694125719</v>
      </c>
      <c r="Z49">
        <f t="shared" si="4"/>
        <v>-3.4836640362515583</v>
      </c>
    </row>
    <row r="50" spans="1:26" x14ac:dyDescent="0.2">
      <c r="A50">
        <v>0.55432259459459465</v>
      </c>
      <c r="B50">
        <v>8.277151346601165E-5</v>
      </c>
      <c r="C50">
        <v>2.7639859085781257E-4</v>
      </c>
      <c r="D50">
        <v>1.1381942628978884E-4</v>
      </c>
      <c r="E50">
        <v>1.2032251590805098E-4</v>
      </c>
      <c r="F50">
        <v>8.8860415931632424E-5</v>
      </c>
      <c r="G50">
        <v>2.3281648074220532E-4</v>
      </c>
      <c r="K50">
        <f t="shared" si="2"/>
        <v>-0.25623741888586454</v>
      </c>
      <c r="U50">
        <f t="shared" si="3"/>
        <v>-4.0821191037122535</v>
      </c>
      <c r="V50">
        <f t="shared" si="3"/>
        <v>-3.558464175423151</v>
      </c>
      <c r="W50">
        <f t="shared" si="3"/>
        <v>-3.9437836077964592</v>
      </c>
      <c r="X50">
        <f t="shared" si="3"/>
        <v>-3.9196530956889357</v>
      </c>
      <c r="Y50">
        <f t="shared" si="3"/>
        <v>-4.0512916582750931</v>
      </c>
      <c r="Z50">
        <f t="shared" si="4"/>
        <v>-3.632986279855237</v>
      </c>
    </row>
    <row r="51" spans="1:26" x14ac:dyDescent="0.2">
      <c r="A51">
        <v>0.32617715315315321</v>
      </c>
      <c r="B51">
        <v>2.270974272245564E-4</v>
      </c>
      <c r="C51">
        <v>1.2901733485968191E-4</v>
      </c>
      <c r="D51">
        <v>5.5858976561338637E-5</v>
      </c>
      <c r="E51">
        <v>5.7525330149957241E-5</v>
      </c>
      <c r="F51">
        <v>1.2937722424782161E-4</v>
      </c>
      <c r="G51">
        <v>3.8466918368300774E-4</v>
      </c>
      <c r="K51">
        <f t="shared" si="2"/>
        <v>-0.48654646207871399</v>
      </c>
      <c r="U51">
        <f t="shared" si="3"/>
        <v>-3.643787785852953</v>
      </c>
      <c r="V51">
        <f t="shared" si="3"/>
        <v>-3.8893519336688214</v>
      </c>
      <c r="W51">
        <f t="shared" si="3"/>
        <v>-4.2529070256317008</v>
      </c>
      <c r="X51">
        <f t="shared" si="3"/>
        <v>-4.240140880144879</v>
      </c>
      <c r="Y51">
        <f t="shared" si="3"/>
        <v>-3.8881421707622787</v>
      </c>
      <c r="Z51">
        <f t="shared" si="4"/>
        <v>-3.4149126041597468</v>
      </c>
    </row>
    <row r="52" spans="1:26" x14ac:dyDescent="0.2">
      <c r="A52">
        <v>0.34053034234234236</v>
      </c>
      <c r="B52">
        <v>2.270974272245564E-4</v>
      </c>
      <c r="C52">
        <v>1.2901733485968191E-4</v>
      </c>
      <c r="D52">
        <v>5.5858976561338637E-5</v>
      </c>
      <c r="E52">
        <v>5.7525330149957241E-5</v>
      </c>
      <c r="F52">
        <v>1.2937722424782161E-4</v>
      </c>
      <c r="G52">
        <v>3.8466918368300774E-4</v>
      </c>
      <c r="K52">
        <f t="shared" si="2"/>
        <v>-0.46784418500009278</v>
      </c>
      <c r="U52">
        <f t="shared" si="3"/>
        <v>-3.643787785852953</v>
      </c>
      <c r="V52">
        <f t="shared" si="3"/>
        <v>-3.8893519336688214</v>
      </c>
      <c r="W52">
        <f t="shared" si="3"/>
        <v>-4.2529070256317008</v>
      </c>
      <c r="X52">
        <f t="shared" si="3"/>
        <v>-4.240140880144879</v>
      </c>
      <c r="Y52">
        <f t="shared" si="3"/>
        <v>-3.8881421707622787</v>
      </c>
      <c r="Z52">
        <f t="shared" si="4"/>
        <v>-3.4149126041597468</v>
      </c>
    </row>
    <row r="53" spans="1:26" x14ac:dyDescent="0.2">
      <c r="A53">
        <v>0.58746490090090098</v>
      </c>
      <c r="B53">
        <v>7.3166761081034821E-5</v>
      </c>
      <c r="C53">
        <v>2.5636291221694965E-4</v>
      </c>
      <c r="D53">
        <v>9.8964046727397135E-5</v>
      </c>
      <c r="E53">
        <v>1.0546078453149597E-4</v>
      </c>
      <c r="F53">
        <v>7.068712896595499E-5</v>
      </c>
      <c r="G53">
        <v>2.5679156366815363E-4</v>
      </c>
      <c r="K53">
        <f t="shared" si="2"/>
        <v>-0.23101807595055687</v>
      </c>
      <c r="U53">
        <f t="shared" si="3"/>
        <v>-4.1356861697276823</v>
      </c>
      <c r="V53">
        <f t="shared" si="3"/>
        <v>-3.5911448035859905</v>
      </c>
      <c r="W53">
        <f t="shared" si="3"/>
        <v>-4.0045225543303751</v>
      </c>
      <c r="X53">
        <f t="shared" si="3"/>
        <v>-3.976909002239978</v>
      </c>
      <c r="Y53">
        <f t="shared" si="3"/>
        <v>-4.1506596573196646</v>
      </c>
      <c r="Z53">
        <f t="shared" si="4"/>
        <v>-3.5904192481754262</v>
      </c>
    </row>
    <row r="54" spans="1:26" x14ac:dyDescent="0.2">
      <c r="A54">
        <v>0.70599156756756754</v>
      </c>
      <c r="B54">
        <v>1.7774390298136005E-4</v>
      </c>
      <c r="C54">
        <v>1.8093206507213504E-4</v>
      </c>
      <c r="D54">
        <v>8.9714906848864192E-5</v>
      </c>
      <c r="E54">
        <v>8.6752375245044075E-5</v>
      </c>
      <c r="F54">
        <v>1.4064382052863774E-4</v>
      </c>
      <c r="G54">
        <v>4.2603043954899251E-4</v>
      </c>
      <c r="K54">
        <f t="shared" si="2"/>
        <v>-0.15120048617304743</v>
      </c>
      <c r="U54">
        <f t="shared" si="3"/>
        <v>-3.7502052876275371</v>
      </c>
      <c r="V54">
        <f t="shared" si="3"/>
        <v>-3.742484459951402</v>
      </c>
      <c r="W54">
        <f t="shared" si="3"/>
        <v>-4.0471353894606548</v>
      </c>
      <c r="X54">
        <f t="shared" si="3"/>
        <v>-4.0617186255665541</v>
      </c>
      <c r="Y54">
        <f t="shared" si="3"/>
        <v>-3.8518793446880442</v>
      </c>
      <c r="Z54">
        <f t="shared" si="4"/>
        <v>-3.3705593697801963</v>
      </c>
    </row>
    <row r="55" spans="1:26" x14ac:dyDescent="0.2">
      <c r="A55">
        <v>0.54217765765765769</v>
      </c>
      <c r="B55">
        <v>1.1377627520763132E-4</v>
      </c>
      <c r="C55">
        <v>3.4683243001948355E-4</v>
      </c>
      <c r="D55">
        <v>1.3181436112839567E-4</v>
      </c>
      <c r="E55">
        <v>1.4195586794811595E-4</v>
      </c>
      <c r="F55">
        <v>1.0992091190187137E-4</v>
      </c>
      <c r="G55">
        <v>2.8560422607213845E-4</v>
      </c>
      <c r="K55">
        <f t="shared" si="2"/>
        <v>-0.26585838302243792</v>
      </c>
      <c r="U55">
        <f t="shared" si="3"/>
        <v>-3.9439482882097572</v>
      </c>
      <c r="V55">
        <f t="shared" si="3"/>
        <v>-3.4598803012764798</v>
      </c>
      <c r="W55">
        <f t="shared" si="3"/>
        <v>-3.8800372709328546</v>
      </c>
      <c r="X55">
        <f t="shared" si="3"/>
        <v>-3.8478466505857121</v>
      </c>
      <c r="Y55">
        <f t="shared" si="3"/>
        <v>-3.9589196773705142</v>
      </c>
      <c r="Z55">
        <f t="shared" si="4"/>
        <v>-3.5442353706135421</v>
      </c>
    </row>
    <row r="56" spans="1:26" x14ac:dyDescent="0.2">
      <c r="A56">
        <v>0.63434331531531529</v>
      </c>
      <c r="B56">
        <v>1.499983044829154E-4</v>
      </c>
      <c r="C56">
        <v>5.5538343081413134E-4</v>
      </c>
      <c r="D56">
        <v>2.3347712605445081E-4</v>
      </c>
      <c r="E56">
        <v>2.4561886846774056E-4</v>
      </c>
      <c r="F56">
        <v>1.9328055991454679E-4</v>
      </c>
      <c r="G56">
        <v>2.7362431629294846E-4</v>
      </c>
      <c r="K56">
        <f t="shared" si="2"/>
        <v>-0.19767563235132121</v>
      </c>
      <c r="U56">
        <f t="shared" si="3"/>
        <v>-3.8239136499968223</v>
      </c>
      <c r="V56">
        <f t="shared" si="3"/>
        <v>-3.255407081037565</v>
      </c>
      <c r="W56">
        <f t="shared" si="3"/>
        <v>-3.631755661200387</v>
      </c>
      <c r="X56">
        <f t="shared" si="3"/>
        <v>-3.6097382737008066</v>
      </c>
      <c r="Y56">
        <f t="shared" si="3"/>
        <v>-3.7138118249492469</v>
      </c>
      <c r="Z56">
        <f t="shared" si="4"/>
        <v>-3.5628453105974085</v>
      </c>
    </row>
    <row r="57" spans="1:26" x14ac:dyDescent="0.2">
      <c r="A57">
        <v>0.29124515315315319</v>
      </c>
      <c r="B57">
        <v>1.0937427368617899E-4</v>
      </c>
      <c r="C57">
        <v>1.3283375191820742E-4</v>
      </c>
      <c r="D57">
        <v>5.5049515069867692E-5</v>
      </c>
      <c r="E57">
        <v>5.8760179106376994E-5</v>
      </c>
      <c r="F57">
        <v>8.3303350745053537E-5</v>
      </c>
      <c r="G57">
        <v>2.0660221988962914E-4</v>
      </c>
      <c r="K57">
        <f t="shared" si="2"/>
        <v>-0.53574129335255216</v>
      </c>
      <c r="U57">
        <f t="shared" si="3"/>
        <v>-3.9610848179479796</v>
      </c>
      <c r="V57">
        <f t="shared" si="3"/>
        <v>-3.8766915604393661</v>
      </c>
      <c r="W57">
        <f t="shared" si="3"/>
        <v>-4.259246502367219</v>
      </c>
      <c r="X57">
        <f t="shared" si="3"/>
        <v>-4.2309168891106328</v>
      </c>
      <c r="Y57">
        <f t="shared" si="3"/>
        <v>-4.079337529435711</v>
      </c>
      <c r="Z57">
        <f t="shared" si="4"/>
        <v>-3.6848650164047965</v>
      </c>
    </row>
    <row r="58" spans="1:26" x14ac:dyDescent="0.2">
      <c r="A58">
        <v>0.26206634234234238</v>
      </c>
      <c r="B58">
        <v>1.8505832476775505E-4</v>
      </c>
      <c r="C58">
        <v>2.2612765013773465E-4</v>
      </c>
      <c r="D58">
        <v>6.9202091232066029E-5</v>
      </c>
      <c r="E58">
        <v>8.1375462303308658E-5</v>
      </c>
      <c r="F58">
        <v>8.7410699957825809E-5</v>
      </c>
      <c r="G58">
        <v>2.5386570987654793E-4</v>
      </c>
      <c r="K58">
        <f t="shared" si="2"/>
        <v>-0.58158875270322707</v>
      </c>
      <c r="U58">
        <f t="shared" si="3"/>
        <v>-3.7326913735822207</v>
      </c>
      <c r="V58">
        <f t="shared" si="3"/>
        <v>-3.6456463303214051</v>
      </c>
      <c r="W58">
        <f t="shared" si="3"/>
        <v>-4.159880781311684</v>
      </c>
      <c r="X58">
        <f t="shared" si="3"/>
        <v>-4.0895065311401186</v>
      </c>
      <c r="Y58">
        <f t="shared" si="3"/>
        <v>-4.0584354020542373</v>
      </c>
      <c r="Z58">
        <f t="shared" si="4"/>
        <v>-3.5953959561451825</v>
      </c>
    </row>
    <row r="59" spans="1:26" x14ac:dyDescent="0.2">
      <c r="A59">
        <v>0.73505845045045048</v>
      </c>
      <c r="B59">
        <v>1.7520696321873184E-4</v>
      </c>
      <c r="C59">
        <v>5.2005043626988207E-4</v>
      </c>
      <c r="D59">
        <v>1.7220327530206004E-4</v>
      </c>
      <c r="E59">
        <v>2.1156241487918463E-4</v>
      </c>
      <c r="F59">
        <v>1.4521819812322919E-4</v>
      </c>
      <c r="G59">
        <v>5.9405280995462179E-4</v>
      </c>
      <c r="K59">
        <f t="shared" si="2"/>
        <v>-0.13367812527118361</v>
      </c>
      <c r="U59">
        <f t="shared" si="3"/>
        <v>-3.7564486377376993</v>
      </c>
      <c r="V59">
        <f t="shared" si="3"/>
        <v>-3.2839545349584864</v>
      </c>
      <c r="W59">
        <f t="shared" si="3"/>
        <v>-3.763958592533446</v>
      </c>
      <c r="X59">
        <f t="shared" si="3"/>
        <v>-3.6745614843703969</v>
      </c>
      <c r="Y59">
        <f t="shared" si="3"/>
        <v>-3.8379789562993403</v>
      </c>
      <c r="Z59">
        <f t="shared" si="4"/>
        <v>-3.2261749455029589</v>
      </c>
    </row>
    <row r="60" spans="1:26" x14ac:dyDescent="0.2">
      <c r="A60">
        <v>0.61025628828828826</v>
      </c>
      <c r="B60">
        <v>7.6408039851289658E-5</v>
      </c>
      <c r="C60">
        <v>1.8000166501540139E-4</v>
      </c>
      <c r="D60">
        <v>8.5388619630400852E-5</v>
      </c>
      <c r="E60">
        <v>8.6215350858758795E-5</v>
      </c>
      <c r="F60">
        <v>9.2818894941954533E-5</v>
      </c>
      <c r="G60">
        <v>2.0828273488310636E-4</v>
      </c>
      <c r="K60">
        <f t="shared" si="2"/>
        <v>-0.2144877367697107</v>
      </c>
      <c r="U60">
        <f t="shared" si="3"/>
        <v>-4.1168609414329085</v>
      </c>
      <c r="V60">
        <f t="shared" si="3"/>
        <v>-3.7447234776541567</v>
      </c>
      <c r="W60">
        <f t="shared" si="3"/>
        <v>-4.0686000070751804</v>
      </c>
      <c r="X60">
        <f t="shared" si="3"/>
        <v>-4.0644154000720789</v>
      </c>
      <c r="Y60">
        <f t="shared" si="3"/>
        <v>-4.0323636063917592</v>
      </c>
      <c r="Z60">
        <f t="shared" si="4"/>
        <v>-3.6813467283996304</v>
      </c>
    </row>
    <row r="61" spans="1:26" x14ac:dyDescent="0.2">
      <c r="A61">
        <v>0.69782486486486495</v>
      </c>
      <c r="B61">
        <v>7.812985405116556E-5</v>
      </c>
      <c r="C61">
        <v>1.0738927031309588E-4</v>
      </c>
      <c r="D61">
        <v>5.6747788304084977E-5</v>
      </c>
      <c r="E61">
        <v>5.8342712730668658E-5</v>
      </c>
      <c r="F61">
        <v>7.8265903369504334E-5</v>
      </c>
      <c r="G61">
        <v>1.9062492978956199E-4</v>
      </c>
      <c r="K61">
        <f t="shared" si="2"/>
        <v>-0.15625355985034289</v>
      </c>
      <c r="U61">
        <f t="shared" si="3"/>
        <v>-4.1071829869643599</v>
      </c>
      <c r="V61">
        <f t="shared" si="3"/>
        <v>-3.9690391085489303</v>
      </c>
      <c r="W61">
        <f t="shared" si="3"/>
        <v>-4.246051060056411</v>
      </c>
      <c r="X61">
        <f t="shared" si="3"/>
        <v>-4.2340133815809207</v>
      </c>
      <c r="Y61">
        <f t="shared" si="3"/>
        <v>-4.1064273976299734</v>
      </c>
      <c r="Z61">
        <f t="shared" si="4"/>
        <v>-3.7198203032672317</v>
      </c>
    </row>
    <row r="62" spans="1:26" x14ac:dyDescent="0.2">
      <c r="A62">
        <v>0.72363668468468489</v>
      </c>
      <c r="B62">
        <v>5.6456791895700547E-5</v>
      </c>
      <c r="C62">
        <v>1.2879823503406262E-4</v>
      </c>
      <c r="D62">
        <v>6.7627418815644744E-5</v>
      </c>
      <c r="E62">
        <v>6.4334155280726195E-5</v>
      </c>
      <c r="F62">
        <v>6.5451252499690231E-5</v>
      </c>
      <c r="G62">
        <v>1.7650457278393841E-4</v>
      </c>
      <c r="K62">
        <f t="shared" si="2"/>
        <v>-0.14047942474162162</v>
      </c>
      <c r="U62">
        <f t="shared" si="3"/>
        <v>-4.2482838038649637</v>
      </c>
      <c r="V62">
        <f t="shared" si="3"/>
        <v>-3.8900900882201448</v>
      </c>
      <c r="W62">
        <f t="shared" si="3"/>
        <v>-4.1698771882883179</v>
      </c>
      <c r="X62">
        <f t="shared" si="3"/>
        <v>-4.1915583970341146</v>
      </c>
      <c r="Y62">
        <f t="shared" si="3"/>
        <v>-4.1840820382117831</v>
      </c>
      <c r="Z62">
        <f t="shared" si="4"/>
        <v>-3.7532440386664936</v>
      </c>
    </row>
    <row r="63" spans="1:26" x14ac:dyDescent="0.2">
      <c r="B63">
        <v>450</v>
      </c>
      <c r="C63">
        <v>500</v>
      </c>
      <c r="D63" s="11">
        <v>550</v>
      </c>
      <c r="E63">
        <v>570</v>
      </c>
      <c r="F63">
        <v>600</v>
      </c>
      <c r="G63">
        <v>650</v>
      </c>
    </row>
    <row r="64" spans="1:26" x14ac:dyDescent="0.2">
      <c r="A64" t="s">
        <v>34</v>
      </c>
      <c r="B64">
        <f>MEDIAN(B3:B62)</f>
        <v>1.0409030528904073E-4</v>
      </c>
      <c r="C64">
        <f t="shared" ref="C64:G64" si="5">MEDIAN(C3:C62)</f>
        <v>1.6519075263944882E-4</v>
      </c>
      <c r="D64">
        <f t="shared" si="5"/>
        <v>6.8717670942936558E-5</v>
      </c>
      <c r="E64">
        <f t="shared" si="5"/>
        <v>7.8162902178519528E-5</v>
      </c>
      <c r="F64">
        <f t="shared" si="5"/>
        <v>9.5170739414091735E-5</v>
      </c>
      <c r="G64">
        <f t="shared" si="5"/>
        <v>2.3644814243005652E-4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0D028-AEB6-47B2-94CA-F628E9E15A99}">
  <dimension ref="A1:AP64"/>
  <sheetViews>
    <sheetView topLeftCell="C61" zoomScale="86" zoomScaleNormal="86" workbookViewId="0">
      <selection activeCell="AJ27" sqref="AJ27"/>
    </sheetView>
  </sheetViews>
  <sheetFormatPr defaultRowHeight="14.25" x14ac:dyDescent="0.2"/>
  <sheetData>
    <row r="1" spans="1:42" x14ac:dyDescent="0.2">
      <c r="B1" s="9" t="s">
        <v>22</v>
      </c>
      <c r="D1" s="9"/>
      <c r="E1" s="9"/>
      <c r="F1" s="9"/>
      <c r="G1" s="9"/>
    </row>
    <row r="2" spans="1:42" x14ac:dyDescent="0.2">
      <c r="A2" s="3" t="s">
        <v>2</v>
      </c>
      <c r="B2">
        <v>450</v>
      </c>
      <c r="C2">
        <v>500</v>
      </c>
      <c r="D2">
        <v>550</v>
      </c>
      <c r="E2">
        <v>570</v>
      </c>
      <c r="F2">
        <v>600</v>
      </c>
      <c r="G2">
        <v>650</v>
      </c>
      <c r="U2">
        <v>450</v>
      </c>
      <c r="V2">
        <v>500</v>
      </c>
      <c r="W2">
        <v>550</v>
      </c>
      <c r="X2">
        <v>570</v>
      </c>
      <c r="Y2">
        <v>600</v>
      </c>
      <c r="Z2">
        <v>650</v>
      </c>
    </row>
    <row r="3" spans="1:42" x14ac:dyDescent="0.2">
      <c r="A3">
        <v>0.35668003603603604</v>
      </c>
      <c r="B3">
        <v>1.9944151627405567E-4</v>
      </c>
      <c r="C3">
        <v>3.2364448969004957E-4</v>
      </c>
      <c r="D3">
        <v>1.2040140107304138E-4</v>
      </c>
      <c r="E3">
        <v>1.3074095803705524E-4</v>
      </c>
      <c r="F3">
        <v>1.3070987208790605E-4</v>
      </c>
      <c r="G3">
        <v>3.6831785093900335E-4</v>
      </c>
      <c r="K3">
        <f>LOG10(A3)</f>
        <v>-0.44772119815260664</v>
      </c>
      <c r="U3">
        <f t="shared" ref="U3:U34" si="0">LOG(B3)</f>
        <v>-3.7001844327245386</v>
      </c>
      <c r="V3">
        <f t="shared" ref="V3:V34" si="1">LOG(C3)</f>
        <v>-3.4899317827989234</v>
      </c>
      <c r="W3">
        <f t="shared" ref="W3:W34" si="2">LOG(D3)</f>
        <v>-3.9193684593011988</v>
      </c>
      <c r="X3">
        <f t="shared" ref="X3:X34" si="3">LOG(E3)</f>
        <v>-3.8835883369570512</v>
      </c>
      <c r="Y3">
        <f t="shared" ref="Y3:Y34" si="4">LOG(F3)</f>
        <v>-3.8836916103430057</v>
      </c>
      <c r="Z3">
        <f t="shared" ref="Z3:Z34" si="5">LOG(G3)</f>
        <v>-3.4337772320643527</v>
      </c>
    </row>
    <row r="4" spans="1:42" x14ac:dyDescent="0.2">
      <c r="A4">
        <v>0.29352493693693693</v>
      </c>
      <c r="B4">
        <v>1.4167028080244289E-4</v>
      </c>
      <c r="C4">
        <v>2.7193872107840862E-4</v>
      </c>
      <c r="D4">
        <v>1.1422255775729748E-4</v>
      </c>
      <c r="E4">
        <v>1.1632677437215178E-4</v>
      </c>
      <c r="F4">
        <v>1.3426616349081026E-4</v>
      </c>
      <c r="G4">
        <v>2.6345586727456765E-4</v>
      </c>
      <c r="K4">
        <f t="shared" ref="K4:K62" si="6">LOG10(A4)</f>
        <v>-0.53235499658313223</v>
      </c>
      <c r="U4">
        <f t="shared" si="0"/>
        <v>-3.8487212452867392</v>
      </c>
      <c r="V4">
        <f t="shared" si="1"/>
        <v>-3.5655289492591429</v>
      </c>
      <c r="W4">
        <f t="shared" si="2"/>
        <v>-3.9422481190141547</v>
      </c>
      <c r="X4">
        <f t="shared" si="3"/>
        <v>-3.9343203143016177</v>
      </c>
      <c r="Y4">
        <f t="shared" si="4"/>
        <v>-3.8720334203969746</v>
      </c>
      <c r="Z4">
        <f t="shared" si="5"/>
        <v>-3.5792921250600886</v>
      </c>
      <c r="AK4">
        <v>450</v>
      </c>
      <c r="AL4">
        <v>500</v>
      </c>
      <c r="AM4">
        <v>550</v>
      </c>
      <c r="AN4">
        <v>570</v>
      </c>
      <c r="AO4">
        <v>600</v>
      </c>
      <c r="AP4">
        <v>650</v>
      </c>
    </row>
    <row r="5" spans="1:42" x14ac:dyDescent="0.2">
      <c r="A5">
        <v>0.60406410810810807</v>
      </c>
      <c r="B5">
        <v>3.7702949595576937E-4</v>
      </c>
      <c r="C5">
        <v>5.7697907085562576E-4</v>
      </c>
      <c r="D5">
        <v>2.5927701653234042E-4</v>
      </c>
      <c r="E5">
        <v>2.6258620212338344E-4</v>
      </c>
      <c r="F5">
        <v>3.6499265104360533E-4</v>
      </c>
      <c r="G5">
        <v>7.9280248603500435E-4</v>
      </c>
      <c r="K5">
        <f t="shared" si="6"/>
        <v>-0.2189169681335911</v>
      </c>
      <c r="U5">
        <f t="shared" si="0"/>
        <v>-3.4236246725269934</v>
      </c>
      <c r="V5">
        <f t="shared" si="1"/>
        <v>-3.2388399400102372</v>
      </c>
      <c r="W5">
        <f t="shared" si="2"/>
        <v>-3.5862359793184728</v>
      </c>
      <c r="X5">
        <f t="shared" si="3"/>
        <v>-3.5807280981212952</v>
      </c>
      <c r="Y5">
        <f t="shared" si="4"/>
        <v>-3.4377158797718557</v>
      </c>
      <c r="Z5">
        <f t="shared" si="5"/>
        <v>-3.1008349966791995</v>
      </c>
      <c r="AK5">
        <v>3.8600000000000002E-2</v>
      </c>
      <c r="AL5">
        <v>0.1749</v>
      </c>
      <c r="AM5">
        <v>0.2898</v>
      </c>
      <c r="AN5">
        <v>0.26169999999999999</v>
      </c>
      <c r="AO5">
        <v>0.28060000000000002</v>
      </c>
      <c r="AP5">
        <v>0.20219999999999999</v>
      </c>
    </row>
    <row r="6" spans="1:42" x14ac:dyDescent="0.2">
      <c r="A6">
        <v>0.64687372972972979</v>
      </c>
      <c r="B6">
        <v>1.8155694808626567E-4</v>
      </c>
      <c r="C6">
        <v>5.678587486592666E-4</v>
      </c>
      <c r="D6">
        <v>2.9523440013636064E-4</v>
      </c>
      <c r="E6">
        <v>2.7980495262534469E-4</v>
      </c>
      <c r="F6">
        <v>2.1651390193681255E-4</v>
      </c>
      <c r="G6">
        <v>5.0999540911822613E-4</v>
      </c>
      <c r="K6">
        <f t="shared" si="6"/>
        <v>-0.18918048568913012</v>
      </c>
      <c r="U6">
        <f t="shared" si="0"/>
        <v>-3.7409871262179855</v>
      </c>
      <c r="V6">
        <f t="shared" si="1"/>
        <v>-3.2457596789135645</v>
      </c>
      <c r="W6">
        <f t="shared" si="2"/>
        <v>-3.5298330407548675</v>
      </c>
      <c r="X6">
        <f t="shared" si="3"/>
        <v>-3.5531446026432536</v>
      </c>
      <c r="Y6">
        <f t="shared" si="4"/>
        <v>-3.6645142132107908</v>
      </c>
      <c r="Z6">
        <f t="shared" si="5"/>
        <v>-3.2924337333208782</v>
      </c>
    </row>
    <row r="7" spans="1:42" x14ac:dyDescent="0.2">
      <c r="A7">
        <v>0.52079762162162169</v>
      </c>
      <c r="B7">
        <v>2.3472604445326118E-4</v>
      </c>
      <c r="C7">
        <v>3.6066903335297922E-4</v>
      </c>
      <c r="D7">
        <v>1.7414216842675964E-4</v>
      </c>
      <c r="E7">
        <v>1.8131084503656298E-4</v>
      </c>
      <c r="F7">
        <v>2.1439606809971746E-4</v>
      </c>
      <c r="G7">
        <v>4.8864274999813224E-4</v>
      </c>
      <c r="K7">
        <f t="shared" si="6"/>
        <v>-0.28333100777120884</v>
      </c>
      <c r="U7">
        <f t="shared" si="0"/>
        <v>-3.6294387197972395</v>
      </c>
      <c r="V7">
        <f t="shared" si="1"/>
        <v>-3.4428911441281311</v>
      </c>
      <c r="W7">
        <f t="shared" si="2"/>
        <v>-3.7590960519868064</v>
      </c>
      <c r="X7">
        <f t="shared" si="3"/>
        <v>-3.7415762179747012</v>
      </c>
      <c r="Y7">
        <f t="shared" si="4"/>
        <v>-3.6687831836166476</v>
      </c>
      <c r="Z7">
        <f t="shared" si="5"/>
        <v>-3.3110085404814549</v>
      </c>
    </row>
    <row r="8" spans="1:42" x14ac:dyDescent="0.2">
      <c r="A8">
        <v>0.50845181981981979</v>
      </c>
      <c r="B8">
        <v>2.6416917356468728E-4</v>
      </c>
      <c r="C8">
        <v>4.9641181428188789E-4</v>
      </c>
      <c r="D8">
        <v>2.2535433750950045E-4</v>
      </c>
      <c r="E8">
        <v>2.3708929202278939E-4</v>
      </c>
      <c r="F8">
        <v>2.0960328910213472E-4</v>
      </c>
      <c r="G8">
        <v>6.5657272085097051E-4</v>
      </c>
      <c r="K8">
        <f t="shared" si="6"/>
        <v>-0.29375019392656754</v>
      </c>
      <c r="U8">
        <f t="shared" si="0"/>
        <v>-3.5781178624665504</v>
      </c>
      <c r="V8">
        <f t="shared" si="1"/>
        <v>-3.3041578911209806</v>
      </c>
      <c r="W8">
        <f t="shared" si="2"/>
        <v>-3.6471340784258754</v>
      </c>
      <c r="X8">
        <f t="shared" si="3"/>
        <v>-3.6250880601948601</v>
      </c>
      <c r="Y8">
        <f t="shared" si="4"/>
        <v>-3.6786019066706586</v>
      </c>
      <c r="Z8">
        <f t="shared" si="5"/>
        <v>-3.1827171652100952</v>
      </c>
    </row>
    <row r="9" spans="1:42" x14ac:dyDescent="0.2">
      <c r="A9">
        <v>0.37835358558558563</v>
      </c>
      <c r="B9">
        <v>2.3504998169310279E-4</v>
      </c>
      <c r="C9">
        <v>2.3106507658415216E-4</v>
      </c>
      <c r="D9">
        <v>1.6396941853543431E-4</v>
      </c>
      <c r="E9">
        <v>1.5280845569283467E-4</v>
      </c>
      <c r="F9">
        <v>2.0383159724425662E-4</v>
      </c>
      <c r="G9">
        <v>2.6455276410730205E-4</v>
      </c>
      <c r="K9">
        <f t="shared" si="6"/>
        <v>-0.42210214595000051</v>
      </c>
      <c r="U9">
        <f t="shared" si="0"/>
        <v>-3.6288397783008075</v>
      </c>
      <c r="V9">
        <f t="shared" si="1"/>
        <v>-3.6362656892803704</v>
      </c>
      <c r="W9">
        <f t="shared" si="2"/>
        <v>-3.7852371434142937</v>
      </c>
      <c r="X9">
        <f t="shared" si="3"/>
        <v>-3.8158526133052622</v>
      </c>
      <c r="Y9">
        <f t="shared" si="4"/>
        <v>-3.6907284923356674</v>
      </c>
      <c r="Z9">
        <f t="shared" si="5"/>
        <v>-3.5774876965009379</v>
      </c>
    </row>
    <row r="10" spans="1:42" x14ac:dyDescent="0.2">
      <c r="A10">
        <v>0.4237416216216216</v>
      </c>
      <c r="B10">
        <v>1.6462303822278119E-4</v>
      </c>
      <c r="C10">
        <v>2.6262642999003968E-4</v>
      </c>
      <c r="D10">
        <v>1.5851634737693954E-4</v>
      </c>
      <c r="E10">
        <v>1.7111720795036793E-4</v>
      </c>
      <c r="F10">
        <v>1.5887469808017045E-4</v>
      </c>
      <c r="G10">
        <v>2.7941766564675122E-4</v>
      </c>
      <c r="K10">
        <f t="shared" si="6"/>
        <v>-0.37289887573746205</v>
      </c>
      <c r="U10">
        <f t="shared" si="0"/>
        <v>-3.7835093873929377</v>
      </c>
      <c r="V10">
        <f t="shared" si="1"/>
        <v>-3.5806615698640769</v>
      </c>
      <c r="W10">
        <f t="shared" si="2"/>
        <v>-3.7999259434808952</v>
      </c>
      <c r="X10">
        <f t="shared" si="3"/>
        <v>-3.7667063145844999</v>
      </c>
      <c r="Y10">
        <f t="shared" si="4"/>
        <v>-3.7989452617549491</v>
      </c>
      <c r="Z10">
        <f t="shared" si="5"/>
        <v>-3.5537461399169996</v>
      </c>
    </row>
    <row r="11" spans="1:42" x14ac:dyDescent="0.2">
      <c r="A11" s="8">
        <v>0.62262156396396406</v>
      </c>
      <c r="B11">
        <v>2.8234245416723387E-4</v>
      </c>
      <c r="C11">
        <v>3.9927828546675389E-4</v>
      </c>
      <c r="D11">
        <v>2.0107895617236417E-4</v>
      </c>
      <c r="E11">
        <v>2.0571271558553523E-4</v>
      </c>
      <c r="F11">
        <v>2.7970270863964599E-4</v>
      </c>
      <c r="G11">
        <v>6.3683165931121568E-4</v>
      </c>
      <c r="K11">
        <f t="shared" si="6"/>
        <v>-0.20577584197605508</v>
      </c>
      <c r="U11">
        <f t="shared" si="0"/>
        <v>-3.549223814646858</v>
      </c>
      <c r="V11">
        <f t="shared" si="1"/>
        <v>-3.3987243080335552</v>
      </c>
      <c r="W11">
        <f t="shared" si="2"/>
        <v>-3.696633377918594</v>
      </c>
      <c r="X11">
        <f t="shared" si="3"/>
        <v>-3.6867388627148281</v>
      </c>
      <c r="Y11">
        <f t="shared" si="4"/>
        <v>-3.5533033279024955</v>
      </c>
      <c r="Z11">
        <f t="shared" si="5"/>
        <v>-3.1959753543118645</v>
      </c>
    </row>
    <row r="12" spans="1:42" x14ac:dyDescent="0.2">
      <c r="A12" s="8">
        <v>0.55671311711711724</v>
      </c>
      <c r="B12">
        <v>2.024943690391169E-4</v>
      </c>
      <c r="C12">
        <v>2.2460226348038472E-4</v>
      </c>
      <c r="D12">
        <v>1.2424043245099677E-4</v>
      </c>
      <c r="E12">
        <v>1.2296556942242081E-4</v>
      </c>
      <c r="F12">
        <v>1.9951837689044914E-4</v>
      </c>
      <c r="G12">
        <v>5.3115310996548933E-4</v>
      </c>
      <c r="K12">
        <f t="shared" si="6"/>
        <v>-0.25436854584867491</v>
      </c>
      <c r="U12">
        <f t="shared" si="0"/>
        <v>-3.6935870491369234</v>
      </c>
      <c r="V12">
        <f t="shared" si="1"/>
        <v>-3.6485858713511075</v>
      </c>
      <c r="W12">
        <f t="shared" si="2"/>
        <v>-3.9057370456024638</v>
      </c>
      <c r="X12">
        <f t="shared" si="3"/>
        <v>-3.9102164747645913</v>
      </c>
      <c r="Y12">
        <f t="shared" si="4"/>
        <v>-3.700017096896751</v>
      </c>
      <c r="Z12">
        <f t="shared" si="5"/>
        <v>-3.2747802713322178</v>
      </c>
    </row>
    <row r="13" spans="1:42" x14ac:dyDescent="0.2">
      <c r="A13" s="8">
        <v>0.58285592792792795</v>
      </c>
      <c r="B13">
        <v>1.8919532525293978E-4</v>
      </c>
      <c r="C13">
        <v>6.2938334581906106E-4</v>
      </c>
      <c r="D13">
        <v>2.3806082453257401E-4</v>
      </c>
      <c r="E13">
        <v>2.6211191055570981E-4</v>
      </c>
      <c r="F13">
        <v>2.0506996425579221E-4</v>
      </c>
      <c r="G13">
        <v>5.0415064520589563E-4</v>
      </c>
      <c r="K13">
        <f t="shared" si="6"/>
        <v>-0.23443878218497172</v>
      </c>
      <c r="U13">
        <f t="shared" si="0"/>
        <v>-3.7230895985998402</v>
      </c>
      <c r="V13">
        <f t="shared" si="1"/>
        <v>-3.2010847531841202</v>
      </c>
      <c r="W13">
        <f t="shared" si="2"/>
        <v>-3.6233120665402905</v>
      </c>
      <c r="X13">
        <f t="shared" si="3"/>
        <v>-3.5815132439481192</v>
      </c>
      <c r="Y13">
        <f t="shared" si="4"/>
        <v>-3.6880979442791184</v>
      </c>
      <c r="Z13">
        <f t="shared" si="5"/>
        <v>-3.2974396726696624</v>
      </c>
    </row>
    <row r="14" spans="1:42" x14ac:dyDescent="0.2">
      <c r="A14" s="8">
        <v>0.5010857657657658</v>
      </c>
      <c r="B14">
        <v>8.1543070587195189E-5</v>
      </c>
      <c r="C14">
        <v>1.2451044420397518E-4</v>
      </c>
      <c r="D14">
        <v>4.8341041912700914E-5</v>
      </c>
      <c r="E14">
        <v>5.3651777929137298E-5</v>
      </c>
      <c r="F14">
        <v>7.0613190228152427E-5</v>
      </c>
      <c r="G14">
        <v>1.9136918156091028E-4</v>
      </c>
      <c r="K14">
        <f t="shared" si="6"/>
        <v>-0.3000879339910783</v>
      </c>
      <c r="U14">
        <f t="shared" si="0"/>
        <v>-4.0886129387758556</v>
      </c>
      <c r="V14">
        <f t="shared" si="1"/>
        <v>-3.9047942174846293</v>
      </c>
      <c r="W14">
        <f t="shared" si="2"/>
        <v>-4.3156839933147939</v>
      </c>
      <c r="X14">
        <f t="shared" si="3"/>
        <v>-4.2704158816752971</v>
      </c>
      <c r="Y14">
        <f t="shared" si="4"/>
        <v>-4.1511141671033727</v>
      </c>
      <c r="Z14">
        <f t="shared" si="5"/>
        <v>-3.7181280004969697</v>
      </c>
    </row>
    <row r="15" spans="1:42" x14ac:dyDescent="0.2">
      <c r="A15" s="8">
        <v>0.4125958198198198</v>
      </c>
      <c r="B15">
        <v>2.1607750391160909E-4</v>
      </c>
      <c r="C15">
        <v>1.7983564948216641E-4</v>
      </c>
      <c r="D15">
        <v>1.2098765681358235E-4</v>
      </c>
      <c r="E15">
        <v>1.1764742132522306E-4</v>
      </c>
      <c r="F15">
        <v>1.8935553632791819E-4</v>
      </c>
      <c r="G15">
        <v>4.5279086544996631E-4</v>
      </c>
      <c r="K15">
        <f t="shared" si="6"/>
        <v>-0.38447517635894585</v>
      </c>
      <c r="U15">
        <f t="shared" si="0"/>
        <v>-3.6653904456832294</v>
      </c>
      <c r="V15">
        <f t="shared" si="1"/>
        <v>-3.7451242122761923</v>
      </c>
      <c r="W15">
        <f t="shared" si="2"/>
        <v>-3.9172589342387947</v>
      </c>
      <c r="X15">
        <f t="shared" si="3"/>
        <v>-3.9294175875402297</v>
      </c>
      <c r="Y15">
        <f t="shared" si="4"/>
        <v>-3.7227219925684256</v>
      </c>
      <c r="Z15">
        <f t="shared" si="5"/>
        <v>-3.3441023431375627</v>
      </c>
    </row>
    <row r="16" spans="1:42" x14ac:dyDescent="0.2">
      <c r="A16" s="8">
        <v>0.38835690090090097</v>
      </c>
      <c r="B16">
        <v>1.7695902860992329E-4</v>
      </c>
      <c r="C16">
        <v>3.2387484480988251E-4</v>
      </c>
      <c r="D16">
        <v>1.3110745137412012E-4</v>
      </c>
      <c r="E16">
        <v>1.3764600102955741E-4</v>
      </c>
      <c r="F16">
        <v>1.3994410399339625E-4</v>
      </c>
      <c r="G16">
        <v>3.902694671578687E-4</v>
      </c>
      <c r="K16">
        <f t="shared" si="6"/>
        <v>-0.41076897325296796</v>
      </c>
      <c r="U16">
        <f t="shared" si="0"/>
        <v>-3.7521272743633478</v>
      </c>
      <c r="V16">
        <f t="shared" si="1"/>
        <v>-3.4896227821056258</v>
      </c>
      <c r="W16">
        <f t="shared" si="2"/>
        <v>-3.8823726248720738</v>
      </c>
      <c r="X16">
        <f t="shared" si="3"/>
        <v>-3.8612364014593505</v>
      </c>
      <c r="Y16">
        <f t="shared" si="4"/>
        <v>-3.8540453941401061</v>
      </c>
      <c r="Z16">
        <f t="shared" si="5"/>
        <v>-3.4086354245413246</v>
      </c>
    </row>
    <row r="17" spans="1:26" x14ac:dyDescent="0.2">
      <c r="A17" s="8">
        <v>0.56987488288288302</v>
      </c>
      <c r="B17">
        <v>1.2283284117477135E-4</v>
      </c>
      <c r="C17">
        <v>2.3995998152833811E-4</v>
      </c>
      <c r="D17">
        <v>1.2074671494232383E-4</v>
      </c>
      <c r="E17">
        <v>1.2189795109860527E-4</v>
      </c>
      <c r="F17">
        <v>1.508244711991724E-4</v>
      </c>
      <c r="G17">
        <v>3.6088023070075673E-4</v>
      </c>
      <c r="K17">
        <f t="shared" si="6"/>
        <v>-0.24422048404345417</v>
      </c>
      <c r="U17">
        <f t="shared" si="0"/>
        <v>-3.9106855026237173</v>
      </c>
      <c r="V17">
        <f t="shared" si="1"/>
        <v>-3.6198611801657425</v>
      </c>
      <c r="W17">
        <f t="shared" si="2"/>
        <v>-3.9181246759125048</v>
      </c>
      <c r="X17">
        <f t="shared" si="3"/>
        <v>-3.9140035940866871</v>
      </c>
      <c r="Y17">
        <f t="shared" si="4"/>
        <v>-3.8215281886748036</v>
      </c>
      <c r="Z17">
        <f t="shared" si="5"/>
        <v>-3.442636908277799</v>
      </c>
    </row>
    <row r="18" spans="1:26" x14ac:dyDescent="0.2">
      <c r="A18" s="8">
        <v>0.6620754234234234</v>
      </c>
      <c r="B18">
        <v>2.8281129033377189E-4</v>
      </c>
      <c r="C18">
        <v>4.7154835793841921E-4</v>
      </c>
      <c r="D18">
        <v>1.9985936087307953E-4</v>
      </c>
      <c r="E18">
        <v>2.1069183296475161E-4</v>
      </c>
      <c r="F18">
        <v>2.6150077286093618E-4</v>
      </c>
      <c r="G18">
        <v>7.6317817920949999E-4</v>
      </c>
      <c r="K18">
        <f t="shared" si="6"/>
        <v>-0.17909253305160985</v>
      </c>
      <c r="U18">
        <f t="shared" si="0"/>
        <v>-3.5485032567146719</v>
      </c>
      <c r="V18">
        <f t="shared" si="1"/>
        <v>-3.3264737631410664</v>
      </c>
      <c r="W18">
        <f t="shared" si="2"/>
        <v>-3.6992755057460474</v>
      </c>
      <c r="X18">
        <f t="shared" si="3"/>
        <v>-3.6763522985973345</v>
      </c>
      <c r="Y18">
        <f t="shared" si="4"/>
        <v>-3.5825270232451052</v>
      </c>
      <c r="Z18">
        <f t="shared" si="5"/>
        <v>-3.117374055474273</v>
      </c>
    </row>
    <row r="19" spans="1:26" x14ac:dyDescent="0.2">
      <c r="A19" s="8">
        <v>0.55644090090090104</v>
      </c>
      <c r="B19">
        <v>1.6043615715478435E-4</v>
      </c>
      <c r="C19">
        <v>1.9496319547915078E-4</v>
      </c>
      <c r="D19">
        <v>1.2487504133401329E-4</v>
      </c>
      <c r="E19">
        <v>1.2287009625220851E-4</v>
      </c>
      <c r="F19">
        <v>1.8261478943147543E-4</v>
      </c>
      <c r="G19">
        <v>4.1500351331357204E-4</v>
      </c>
      <c r="K19">
        <f t="shared" si="6"/>
        <v>-0.25458095491521976</v>
      </c>
      <c r="U19">
        <f t="shared" si="0"/>
        <v>-3.7946977489994116</v>
      </c>
      <c r="V19">
        <f t="shared" si="1"/>
        <v>-3.7100473656063175</v>
      </c>
      <c r="W19">
        <f t="shared" si="2"/>
        <v>-3.9035243550131611</v>
      </c>
      <c r="X19">
        <f t="shared" si="3"/>
        <v>-3.9105538015146686</v>
      </c>
      <c r="Y19">
        <f t="shared" si="4"/>
        <v>-3.7384640531522968</v>
      </c>
      <c r="Z19">
        <f t="shared" si="5"/>
        <v>-3.3819482266463678</v>
      </c>
    </row>
    <row r="20" spans="1:26" x14ac:dyDescent="0.2">
      <c r="A20" s="8">
        <v>0.53700590990990993</v>
      </c>
      <c r="B20">
        <v>5.2447446016830486E-4</v>
      </c>
      <c r="C20">
        <v>4.9695392382282592E-4</v>
      </c>
      <c r="D20">
        <v>1.8775340423352862E-4</v>
      </c>
      <c r="E20">
        <v>2.1148531423105844E-4</v>
      </c>
      <c r="F20">
        <v>2.9765889683674513E-4</v>
      </c>
      <c r="G20">
        <v>1.2210849979929527E-3</v>
      </c>
      <c r="K20">
        <f t="shared" si="6"/>
        <v>-0.27002093473407746</v>
      </c>
      <c r="U20">
        <f t="shared" si="0"/>
        <v>-3.2802756553789707</v>
      </c>
      <c r="V20">
        <f t="shared" si="1"/>
        <v>-3.3036838759691429</v>
      </c>
      <c r="W20">
        <f t="shared" si="2"/>
        <v>-3.7264121798820713</v>
      </c>
      <c r="X20">
        <f t="shared" si="3"/>
        <v>-3.6747197851204021</v>
      </c>
      <c r="Y20">
        <f t="shared" si="4"/>
        <v>-3.5262811321299994</v>
      </c>
      <c r="Z20">
        <f t="shared" si="5"/>
        <v>-2.9132541043806612</v>
      </c>
    </row>
    <row r="21" spans="1:26" x14ac:dyDescent="0.2">
      <c r="A21">
        <v>0.25971618018018022</v>
      </c>
      <c r="B21">
        <v>6.5442808239292959E-5</v>
      </c>
      <c r="C21">
        <v>1.1756221315311913E-4</v>
      </c>
      <c r="D21">
        <v>5.1735044017267057E-5</v>
      </c>
      <c r="E21">
        <v>5.3098686024933447E-5</v>
      </c>
      <c r="F21">
        <v>5.0183637759317088E-5</v>
      </c>
      <c r="G21">
        <v>1.5349596657762186E-4</v>
      </c>
      <c r="K21">
        <f t="shared" si="6"/>
        <v>-0.58550099321214555</v>
      </c>
      <c r="U21">
        <f t="shared" si="0"/>
        <v>-4.1841380727740649</v>
      </c>
      <c r="V21">
        <f t="shared" si="1"/>
        <v>-3.9297322467646167</v>
      </c>
      <c r="W21">
        <f t="shared" si="2"/>
        <v>-4.2862151770698622</v>
      </c>
      <c r="X21">
        <f t="shared" si="3"/>
        <v>-4.2749162257957689</v>
      </c>
      <c r="Y21">
        <f t="shared" si="4"/>
        <v>-4.2994378603283963</v>
      </c>
      <c r="Z21">
        <f t="shared" si="5"/>
        <v>-3.8139030320180423</v>
      </c>
    </row>
    <row r="22" spans="1:26" x14ac:dyDescent="0.2">
      <c r="A22">
        <v>0.28072313513513514</v>
      </c>
      <c r="B22">
        <v>7.5863519900679056E-5</v>
      </c>
      <c r="C22">
        <v>8.7637696160150944E-5</v>
      </c>
      <c r="D22">
        <v>3.7123033003590451E-5</v>
      </c>
      <c r="E22">
        <v>4.0230776182265677E-5</v>
      </c>
      <c r="F22">
        <v>5.59034733323193E-5</v>
      </c>
      <c r="G22">
        <v>1.5807836923283783E-4</v>
      </c>
      <c r="K22">
        <f t="shared" si="6"/>
        <v>-0.55172179453514769</v>
      </c>
      <c r="U22">
        <f t="shared" si="0"/>
        <v>-4.119967010855774</v>
      </c>
      <c r="V22">
        <f t="shared" si="1"/>
        <v>-4.0573090477941802</v>
      </c>
      <c r="W22">
        <f t="shared" si="2"/>
        <v>-4.4303565485385139</v>
      </c>
      <c r="X22">
        <f t="shared" si="3"/>
        <v>-4.3954415883975901</v>
      </c>
      <c r="Y22">
        <f t="shared" si="4"/>
        <v>-4.2525612081744271</v>
      </c>
      <c r="Z22">
        <f t="shared" si="5"/>
        <v>-3.8011275529995703</v>
      </c>
    </row>
    <row r="23" spans="1:26" x14ac:dyDescent="0.2">
      <c r="A23">
        <v>0.59406738738738751</v>
      </c>
      <c r="B23">
        <v>6.0408966546922558E-5</v>
      </c>
      <c r="C23">
        <v>1.1758246257373175E-4</v>
      </c>
      <c r="D23">
        <v>6.1430389052277088E-5</v>
      </c>
      <c r="E23">
        <v>6.3121227476269992E-5</v>
      </c>
      <c r="F23">
        <v>7.7093268071089417E-5</v>
      </c>
      <c r="G23">
        <v>1.7125417177271007E-4</v>
      </c>
      <c r="K23">
        <f t="shared" si="6"/>
        <v>-0.22616428850272438</v>
      </c>
      <c r="U23">
        <f t="shared" si="0"/>
        <v>-4.2188985939478707</v>
      </c>
      <c r="V23">
        <f t="shared" si="1"/>
        <v>-3.9296574484590341</v>
      </c>
      <c r="W23">
        <f t="shared" si="2"/>
        <v>-4.2116167341884614</v>
      </c>
      <c r="X23">
        <f t="shared" si="3"/>
        <v>-4.1998245642823591</v>
      </c>
      <c r="Y23">
        <f t="shared" si="4"/>
        <v>-4.1129835437029154</v>
      </c>
      <c r="Z23">
        <f t="shared" si="5"/>
        <v>-3.7663588402396244</v>
      </c>
    </row>
    <row r="24" spans="1:26" x14ac:dyDescent="0.2">
      <c r="A24">
        <v>0.51760263063063072</v>
      </c>
      <c r="B24">
        <v>1.1990361462327329E-4</v>
      </c>
      <c r="C24">
        <v>1.3454884331415008E-4</v>
      </c>
      <c r="D24">
        <v>6.1071492794210398E-5</v>
      </c>
      <c r="E24">
        <v>6.8050911319351241E-5</v>
      </c>
      <c r="F24">
        <v>9.910892812883022E-5</v>
      </c>
      <c r="G24">
        <v>3.201389463811009E-4</v>
      </c>
      <c r="K24">
        <f t="shared" si="6"/>
        <v>-0.28600352510314342</v>
      </c>
      <c r="U24">
        <f t="shared" si="0"/>
        <v>-3.9211677244300946</v>
      </c>
      <c r="V24">
        <f t="shared" si="1"/>
        <v>-3.8711200314152112</v>
      </c>
      <c r="W24">
        <f t="shared" si="2"/>
        <v>-4.2141614642457483</v>
      </c>
      <c r="X24">
        <f t="shared" si="3"/>
        <v>-4.167166054467768</v>
      </c>
      <c r="Y24">
        <f t="shared" si="4"/>
        <v>-4.0038872207676821</v>
      </c>
      <c r="Z24">
        <f t="shared" si="5"/>
        <v>-3.4946614887127394</v>
      </c>
    </row>
    <row r="25" spans="1:26" x14ac:dyDescent="0.2">
      <c r="A25">
        <v>0.59976255855855864</v>
      </c>
      <c r="B25">
        <v>1.018907280177655E-4</v>
      </c>
      <c r="C25">
        <v>2.6590036713411885E-4</v>
      </c>
      <c r="D25">
        <v>9.2836000563205058E-5</v>
      </c>
      <c r="E25">
        <v>1.0138876659441578E-4</v>
      </c>
      <c r="F25">
        <v>1.1024402580762837E-4</v>
      </c>
      <c r="G25">
        <v>2.7120215682150284E-4</v>
      </c>
      <c r="K25">
        <f t="shared" si="6"/>
        <v>-0.22202064947838127</v>
      </c>
      <c r="U25">
        <f t="shared" si="0"/>
        <v>-3.9918653346778896</v>
      </c>
      <c r="V25">
        <f t="shared" si="1"/>
        <v>-3.5752810630286742</v>
      </c>
      <c r="W25">
        <f t="shared" si="2"/>
        <v>-4.0322835775089283</v>
      </c>
      <c r="X25">
        <f t="shared" si="3"/>
        <v>-3.9940101601536857</v>
      </c>
      <c r="Y25">
        <f t="shared" si="4"/>
        <v>-3.9576449359107353</v>
      </c>
      <c r="Z25">
        <f t="shared" si="5"/>
        <v>-3.5667068609260935</v>
      </c>
    </row>
    <row r="26" spans="1:26" x14ac:dyDescent="0.2">
      <c r="A26">
        <v>0.76470450450450456</v>
      </c>
      <c r="B26">
        <v>4.7724585506086857E-5</v>
      </c>
      <c r="C26">
        <v>7.5689313391163985E-5</v>
      </c>
      <c r="D26">
        <v>5.0248078953131526E-5</v>
      </c>
      <c r="E26">
        <v>4.5194738069115043E-5</v>
      </c>
      <c r="F26">
        <v>6.0711749864720104E-5</v>
      </c>
      <c r="G26">
        <v>1.2133988703650589E-4</v>
      </c>
      <c r="K26">
        <f t="shared" si="6"/>
        <v>-0.1165063515847221</v>
      </c>
      <c r="U26">
        <f t="shared" si="0"/>
        <v>-4.3212578348190727</v>
      </c>
      <c r="V26">
        <f t="shared" si="1"/>
        <v>-4.120965434408439</v>
      </c>
      <c r="W26">
        <f t="shared" si="2"/>
        <v>-4.2988805372110042</v>
      </c>
      <c r="X26">
        <f t="shared" si="3"/>
        <v>-4.3449121262632753</v>
      </c>
      <c r="Y26">
        <f t="shared" si="4"/>
        <v>-4.2167272494917363</v>
      </c>
      <c r="Z26">
        <f t="shared" si="5"/>
        <v>-3.9159964137058405</v>
      </c>
    </row>
    <row r="27" spans="1:26" x14ac:dyDescent="0.2">
      <c r="A27">
        <v>0.30320630630630629</v>
      </c>
      <c r="B27">
        <v>2.4219421033622865E-4</v>
      </c>
      <c r="C27">
        <v>3.3748639810640745E-4</v>
      </c>
      <c r="D27">
        <v>1.1293744099111882E-4</v>
      </c>
      <c r="E27">
        <v>1.248169351591662E-4</v>
      </c>
      <c r="F27">
        <v>1.516239192475925E-4</v>
      </c>
      <c r="G27">
        <v>4.0367637686600818E-4</v>
      </c>
      <c r="K27">
        <f t="shared" si="6"/>
        <v>-0.51826177017208142</v>
      </c>
      <c r="U27">
        <f t="shared" si="0"/>
        <v>-3.6158362428985047</v>
      </c>
      <c r="V27">
        <f t="shared" si="1"/>
        <v>-3.4717437260814603</v>
      </c>
      <c r="W27">
        <f t="shared" si="2"/>
        <v>-3.9471620570102175</v>
      </c>
      <c r="X27">
        <f t="shared" si="3"/>
        <v>-3.9037264855894862</v>
      </c>
      <c r="Y27">
        <f t="shared" si="4"/>
        <v>-3.8192322816998447</v>
      </c>
      <c r="Z27">
        <f t="shared" si="5"/>
        <v>-3.3939666647509981</v>
      </c>
    </row>
    <row r="28" spans="1:26" x14ac:dyDescent="0.2">
      <c r="A28">
        <v>0.21453030630630629</v>
      </c>
      <c r="B28">
        <v>3.0799834298020801E-4</v>
      </c>
      <c r="C28">
        <v>3.2272635534729099E-4</v>
      </c>
      <c r="D28">
        <v>1.0496768307273704E-4</v>
      </c>
      <c r="E28">
        <v>1.1485331624841609E-4</v>
      </c>
      <c r="F28">
        <v>1.4081984138436941E-4</v>
      </c>
      <c r="G28">
        <v>4.6887798643705262E-4</v>
      </c>
      <c r="K28">
        <f t="shared" si="6"/>
        <v>-0.66851134715349569</v>
      </c>
      <c r="U28">
        <f t="shared" si="0"/>
        <v>-3.511451619981659</v>
      </c>
      <c r="V28">
        <f t="shared" si="1"/>
        <v>-3.4911655666242383</v>
      </c>
      <c r="W28">
        <f t="shared" si="2"/>
        <v>-3.9789443887727605</v>
      </c>
      <c r="X28">
        <f t="shared" si="3"/>
        <v>-3.9398564605682576</v>
      </c>
      <c r="Y28">
        <f t="shared" si="4"/>
        <v>-3.851336149194954</v>
      </c>
      <c r="Z28">
        <f t="shared" si="5"/>
        <v>-3.3289401566689958</v>
      </c>
    </row>
    <row r="29" spans="1:26" x14ac:dyDescent="0.2">
      <c r="A29">
        <v>0.45207632432432432</v>
      </c>
      <c r="B29">
        <v>1.2080720787889441E-4</v>
      </c>
      <c r="C29">
        <v>2.0841717575663209E-4</v>
      </c>
      <c r="D29">
        <v>1.1493277014420181E-4</v>
      </c>
      <c r="E29">
        <v>1.117567428216348E-4</v>
      </c>
      <c r="F29">
        <v>1.1973933601966337E-4</v>
      </c>
      <c r="G29">
        <v>3.673714337681809E-4</v>
      </c>
      <c r="K29">
        <f t="shared" si="6"/>
        <v>-0.34478823679349024</v>
      </c>
      <c r="U29">
        <f t="shared" si="0"/>
        <v>-3.9179071530605545</v>
      </c>
      <c r="V29">
        <f t="shared" si="1"/>
        <v>-3.681066493486929</v>
      </c>
      <c r="W29">
        <f t="shared" si="2"/>
        <v>-3.9395561256748586</v>
      </c>
      <c r="X29">
        <f t="shared" si="3"/>
        <v>-3.9517262643312803</v>
      </c>
      <c r="Y29">
        <f t="shared" si="4"/>
        <v>-3.9217631544398395</v>
      </c>
      <c r="Z29">
        <f t="shared" si="5"/>
        <v>-3.434894616781373</v>
      </c>
    </row>
    <row r="30" spans="1:26" x14ac:dyDescent="0.2">
      <c r="A30">
        <v>0.56896598198198201</v>
      </c>
      <c r="B30">
        <v>2.3169265969587221E-4</v>
      </c>
      <c r="C30">
        <v>3.2090560786258879E-4</v>
      </c>
      <c r="D30">
        <v>1.3307579997650943E-4</v>
      </c>
      <c r="E30">
        <v>1.4610159208890423E-4</v>
      </c>
      <c r="F30">
        <v>1.9187426205150818E-4</v>
      </c>
      <c r="G30">
        <v>6.7174025152253261E-4</v>
      </c>
      <c r="K30">
        <f t="shared" si="6"/>
        <v>-0.24491369894615839</v>
      </c>
      <c r="U30">
        <f t="shared" si="0"/>
        <v>-3.6350877249673625</v>
      </c>
      <c r="V30">
        <f t="shared" si="1"/>
        <v>-3.4936226934919143</v>
      </c>
      <c r="W30">
        <f t="shared" si="2"/>
        <v>-3.8759009144143515</v>
      </c>
      <c r="X30">
        <f t="shared" si="3"/>
        <v>-3.8353450514739271</v>
      </c>
      <c r="Y30">
        <f t="shared" si="4"/>
        <v>-3.7169832774722846</v>
      </c>
      <c r="Z30">
        <f t="shared" si="5"/>
        <v>-3.1727986274488562</v>
      </c>
    </row>
    <row r="31" spans="1:26" x14ac:dyDescent="0.2">
      <c r="A31">
        <v>0.69796965765765773</v>
      </c>
      <c r="B31">
        <v>1.3085418653374666E-4</v>
      </c>
      <c r="C31">
        <v>1.7390224209748421E-4</v>
      </c>
      <c r="D31">
        <v>1.2099731169517964E-4</v>
      </c>
      <c r="E31">
        <v>1.1971851611532923E-4</v>
      </c>
      <c r="F31">
        <v>1.5274919918050055E-4</v>
      </c>
      <c r="G31">
        <v>3.2333671168624842E-4</v>
      </c>
      <c r="K31">
        <f t="shared" si="6"/>
        <v>-0.15616345674398999</v>
      </c>
      <c r="U31">
        <f t="shared" si="0"/>
        <v>-3.8832123780342744</v>
      </c>
      <c r="V31">
        <f t="shared" si="1"/>
        <v>-3.7596948186626804</v>
      </c>
      <c r="W31">
        <f t="shared" si="2"/>
        <v>-3.9172242786828799</v>
      </c>
      <c r="X31">
        <f t="shared" si="3"/>
        <v>-3.92183867478305</v>
      </c>
      <c r="Y31">
        <f t="shared" si="4"/>
        <v>-3.8160210579587392</v>
      </c>
      <c r="Z31">
        <f t="shared" si="5"/>
        <v>-3.4903449827450754</v>
      </c>
    </row>
    <row r="32" spans="1:26" x14ac:dyDescent="0.2">
      <c r="A32">
        <v>0.58040947747747751</v>
      </c>
      <c r="B32">
        <v>2.8106120278899158E-4</v>
      </c>
      <c r="C32">
        <v>7.484278335949477E-4</v>
      </c>
      <c r="D32">
        <v>3.1111112262452716E-4</v>
      </c>
      <c r="E32">
        <v>3.4839836914723403E-4</v>
      </c>
      <c r="F32">
        <v>3.5029596360592241E-4</v>
      </c>
      <c r="G32">
        <v>4.7788987043371692E-4</v>
      </c>
      <c r="K32">
        <f t="shared" si="6"/>
        <v>-0.23626550460341691</v>
      </c>
      <c r="U32">
        <f t="shared" si="0"/>
        <v>-3.5511990995278597</v>
      </c>
      <c r="V32">
        <f t="shared" si="1"/>
        <v>-3.1258500697130192</v>
      </c>
      <c r="W32">
        <f t="shared" si="2"/>
        <v>-3.5070844620249924</v>
      </c>
      <c r="X32">
        <f t="shared" si="3"/>
        <v>-3.457923886592086</v>
      </c>
      <c r="Y32">
        <f t="shared" si="4"/>
        <v>-3.4555648669465793</v>
      </c>
      <c r="Z32">
        <f t="shared" si="5"/>
        <v>-3.3206721748806798</v>
      </c>
    </row>
    <row r="33" spans="1:26" x14ac:dyDescent="0.2">
      <c r="A33">
        <v>0.3516547747747748</v>
      </c>
      <c r="B33">
        <v>1.8546135333382297E-4</v>
      </c>
      <c r="C33">
        <v>2.795111768876171E-4</v>
      </c>
      <c r="D33">
        <v>1.3835995032877781E-4</v>
      </c>
      <c r="E33">
        <v>1.2949616664128808E-4</v>
      </c>
      <c r="F33">
        <v>1.7077061663846579E-4</v>
      </c>
      <c r="G33">
        <v>3.8252498368738304E-4</v>
      </c>
      <c r="K33">
        <f t="shared" si="6"/>
        <v>-0.45388348135235551</v>
      </c>
      <c r="U33">
        <f t="shared" si="0"/>
        <v>-3.7317465754423695</v>
      </c>
      <c r="V33">
        <f t="shared" si="1"/>
        <v>-3.5536008211816172</v>
      </c>
      <c r="W33">
        <f t="shared" si="2"/>
        <v>-3.8589896025693671</v>
      </c>
      <c r="X33">
        <f t="shared" si="3"/>
        <v>-3.8877430874219292</v>
      </c>
      <c r="Y33">
        <f t="shared" si="4"/>
        <v>-3.76758685337514</v>
      </c>
      <c r="Z33">
        <f t="shared" si="5"/>
        <v>-3.4173401946979958</v>
      </c>
    </row>
    <row r="34" spans="1:26" x14ac:dyDescent="0.2">
      <c r="A34">
        <v>0.29459131531531535</v>
      </c>
      <c r="B34">
        <v>5.7969994316070072E-5</v>
      </c>
      <c r="C34">
        <v>1.1784638260992647E-4</v>
      </c>
      <c r="D34">
        <v>5.0785141306311489E-5</v>
      </c>
      <c r="E34">
        <v>5.320904208126201E-5</v>
      </c>
      <c r="F34">
        <v>5.6532656345879116E-5</v>
      </c>
      <c r="G34">
        <v>1.3972023352187246E-4</v>
      </c>
      <c r="K34">
        <f t="shared" si="6"/>
        <v>-0.53078006050163951</v>
      </c>
      <c r="U34">
        <f t="shared" si="0"/>
        <v>-4.23679674221159</v>
      </c>
      <c r="V34">
        <f t="shared" si="1"/>
        <v>-3.9286837439556042</v>
      </c>
      <c r="W34">
        <f t="shared" si="2"/>
        <v>-4.2942633348145094</v>
      </c>
      <c r="X34">
        <f t="shared" si="3"/>
        <v>-4.2740145595786938</v>
      </c>
      <c r="Y34">
        <f t="shared" si="4"/>
        <v>-4.2477006075125781</v>
      </c>
      <c r="Z34">
        <f t="shared" si="5"/>
        <v>-3.8547406971742717</v>
      </c>
    </row>
    <row r="35" spans="1:26" x14ac:dyDescent="0.2">
      <c r="A35">
        <v>0.50953203603603614</v>
      </c>
      <c r="B35">
        <v>1.4021246862746015E-4</v>
      </c>
      <c r="C35">
        <v>1.4833560825832604E-4</v>
      </c>
      <c r="D35">
        <v>9.1040503544636647E-5</v>
      </c>
      <c r="E35">
        <v>8.8440258122533344E-5</v>
      </c>
      <c r="F35">
        <v>1.4976715219347088E-4</v>
      </c>
      <c r="G35">
        <v>3.3293703918943224E-4</v>
      </c>
      <c r="K35">
        <f t="shared" si="6"/>
        <v>-0.29282850520754122</v>
      </c>
      <c r="U35">
        <f t="shared" ref="U35:U62" si="7">LOG(B35)</f>
        <v>-3.8532133642914408</v>
      </c>
      <c r="V35">
        <f t="shared" ref="V35:V62" si="8">LOG(C35)</f>
        <v>-3.8287545832007872</v>
      </c>
      <c r="W35">
        <f t="shared" ref="W35:W62" si="9">LOG(D35)</f>
        <v>-4.0407653488614343</v>
      </c>
      <c r="X35">
        <f t="shared" ref="X35:X62" si="10">LOG(E35)</f>
        <v>-4.0533499985556904</v>
      </c>
      <c r="Y35">
        <f t="shared" ref="Y35:Y62" si="11">LOG(F35)</f>
        <v>-3.8245834281947202</v>
      </c>
      <c r="Z35">
        <f t="shared" ref="Z35:Z62" si="12">LOG(G35)</f>
        <v>-3.4776378869677731</v>
      </c>
    </row>
    <row r="36" spans="1:26" x14ac:dyDescent="0.2">
      <c r="A36">
        <v>0.73833470270270285</v>
      </c>
      <c r="B36">
        <v>1.614245485768512E-4</v>
      </c>
      <c r="C36">
        <v>3.1260189799405897E-4</v>
      </c>
      <c r="D36">
        <v>1.7119194223704759E-4</v>
      </c>
      <c r="E36">
        <v>1.5887447271049969E-4</v>
      </c>
      <c r="F36">
        <v>2.077712636285423E-4</v>
      </c>
      <c r="G36">
        <v>4.5422943577125264E-4</v>
      </c>
      <c r="K36">
        <f t="shared" si="6"/>
        <v>-0.13174671868561783</v>
      </c>
      <c r="U36">
        <f t="shared" si="7"/>
        <v>-3.7920304194233254</v>
      </c>
      <c r="V36">
        <f t="shared" si="8"/>
        <v>-3.5050083894459294</v>
      </c>
      <c r="W36">
        <f t="shared" si="9"/>
        <v>-3.7665166808057249</v>
      </c>
      <c r="X36">
        <f t="shared" si="10"/>
        <v>-3.7989458778182681</v>
      </c>
      <c r="Y36">
        <f t="shared" si="11"/>
        <v>-3.6824145189085704</v>
      </c>
      <c r="Z36">
        <f t="shared" si="12"/>
        <v>-3.3427247252928627</v>
      </c>
    </row>
    <row r="37" spans="1:26" x14ac:dyDescent="0.2">
      <c r="A37">
        <v>0.64693383783783798</v>
      </c>
      <c r="B37">
        <v>3.1395960262400803E-4</v>
      </c>
      <c r="C37">
        <v>1.4030137905024014E-3</v>
      </c>
      <c r="D37">
        <v>5.2611365111703706E-4</v>
      </c>
      <c r="E37">
        <v>5.7475951784930683E-4</v>
      </c>
      <c r="F37">
        <v>3.1988739963532834E-4</v>
      </c>
      <c r="G37">
        <v>6.3283827181455051E-4</v>
      </c>
      <c r="K37">
        <f t="shared" si="6"/>
        <v>-0.18914013251707859</v>
      </c>
      <c r="U37">
        <f t="shared" si="7"/>
        <v>-3.5031262292712118</v>
      </c>
      <c r="V37">
        <f t="shared" si="8"/>
        <v>-2.8529380601835705</v>
      </c>
      <c r="W37">
        <f t="shared" si="9"/>
        <v>-3.2789204293796415</v>
      </c>
      <c r="X37">
        <f t="shared" si="10"/>
        <v>-3.2405138282096915</v>
      </c>
      <c r="Y37">
        <f t="shared" si="11"/>
        <v>-3.4950028664386243</v>
      </c>
      <c r="Z37">
        <f t="shared" si="12"/>
        <v>-3.1987072641259537</v>
      </c>
    </row>
    <row r="38" spans="1:26" x14ac:dyDescent="0.2">
      <c r="A38">
        <v>0.60112558558558571</v>
      </c>
      <c r="B38">
        <v>7.5447657205987833E-4</v>
      </c>
      <c r="C38">
        <v>1.0015644676692756E-3</v>
      </c>
      <c r="D38">
        <v>3.2701908152792559E-4</v>
      </c>
      <c r="E38">
        <v>3.7593319541806357E-4</v>
      </c>
      <c r="F38">
        <v>5.3006470192908984E-4</v>
      </c>
      <c r="G38">
        <v>1.7364621073318902E-3</v>
      </c>
      <c r="K38">
        <f t="shared" si="6"/>
        <v>-0.22103478685061345</v>
      </c>
      <c r="U38">
        <f t="shared" si="7"/>
        <v>-3.1223542413530518</v>
      </c>
      <c r="V38">
        <f t="shared" si="8"/>
        <v>-2.9993210912511472</v>
      </c>
      <c r="W38">
        <f t="shared" si="9"/>
        <v>-3.4854269055644638</v>
      </c>
      <c r="X38">
        <f t="shared" si="10"/>
        <v>-3.4248893237930549</v>
      </c>
      <c r="Y38">
        <f t="shared" si="11"/>
        <v>-3.2756711153506841</v>
      </c>
      <c r="Z38">
        <f t="shared" si="12"/>
        <v>-2.7603346893219602</v>
      </c>
    </row>
    <row r="39" spans="1:26" x14ac:dyDescent="0.2">
      <c r="A39">
        <v>0.34912349549549554</v>
      </c>
      <c r="B39">
        <v>2.220639575933029E-4</v>
      </c>
      <c r="C39">
        <v>4.9034929828523208E-4</v>
      </c>
      <c r="D39">
        <v>1.1867627634021513E-4</v>
      </c>
      <c r="E39">
        <v>1.5171649605553138E-4</v>
      </c>
      <c r="F39">
        <v>1.3981657231223584E-4</v>
      </c>
      <c r="G39">
        <v>4.6823815193906354E-4</v>
      </c>
      <c r="K39">
        <f t="shared" si="6"/>
        <v>-0.45702092282523754</v>
      </c>
      <c r="U39">
        <f t="shared" si="7"/>
        <v>-3.6535219245157631</v>
      </c>
      <c r="V39">
        <f t="shared" si="8"/>
        <v>-3.309494441860982</v>
      </c>
      <c r="W39">
        <f t="shared" si="9"/>
        <v>-3.9256360888320021</v>
      </c>
      <c r="X39">
        <f t="shared" si="10"/>
        <v>-3.8189671960333129</v>
      </c>
      <c r="Y39">
        <f t="shared" si="11"/>
        <v>-3.854441349068181</v>
      </c>
      <c r="Z39">
        <f t="shared" si="12"/>
        <v>-3.3295332029812048</v>
      </c>
    </row>
    <row r="40" spans="1:26" x14ac:dyDescent="0.2">
      <c r="A40">
        <v>0.29625949549549552</v>
      </c>
      <c r="B40">
        <v>1.4627854325123432E-4</v>
      </c>
      <c r="C40">
        <v>2.0911955439298016E-4</v>
      </c>
      <c r="D40">
        <v>8.3067541934809985E-5</v>
      </c>
      <c r="E40">
        <v>9.2387307851972492E-5</v>
      </c>
      <c r="F40">
        <v>1.0479515167699739E-4</v>
      </c>
      <c r="G40">
        <v>3.3606750252662313E-4</v>
      </c>
      <c r="K40">
        <f t="shared" si="6"/>
        <v>-0.52832772106552328</v>
      </c>
      <c r="U40">
        <f t="shared" si="7"/>
        <v>-3.8348193733346814</v>
      </c>
      <c r="V40">
        <f t="shared" si="8"/>
        <v>-3.679605355188531</v>
      </c>
      <c r="W40">
        <f t="shared" si="9"/>
        <v>-4.0805686406235155</v>
      </c>
      <c r="X40">
        <f t="shared" si="10"/>
        <v>-4.0343876879623837</v>
      </c>
      <c r="Y40">
        <f t="shared" si="11"/>
        <v>-3.9796588094194041</v>
      </c>
      <c r="Z40">
        <f t="shared" si="12"/>
        <v>-3.4735734814481734</v>
      </c>
    </row>
    <row r="41" spans="1:26" x14ac:dyDescent="0.2">
      <c r="A41">
        <v>0.58531210810810808</v>
      </c>
      <c r="B41">
        <v>2.7813524225163579E-4</v>
      </c>
      <c r="C41">
        <v>3.1224438477725329E-4</v>
      </c>
      <c r="D41">
        <v>1.9628766284043769E-4</v>
      </c>
      <c r="E41">
        <v>1.7674586248759392E-4</v>
      </c>
      <c r="F41">
        <v>2.7120776080729778E-4</v>
      </c>
      <c r="G41">
        <v>6.1316106432612817E-4</v>
      </c>
      <c r="K41">
        <f t="shared" si="6"/>
        <v>-0.23261249172359977</v>
      </c>
      <c r="U41">
        <f t="shared" si="7"/>
        <v>-3.555743978609049</v>
      </c>
      <c r="V41">
        <f t="shared" si="8"/>
        <v>-3.5055053629848314</v>
      </c>
      <c r="W41">
        <f t="shared" si="9"/>
        <v>-3.7071069960123078</v>
      </c>
      <c r="X41">
        <f t="shared" si="10"/>
        <v>-3.7526507439799386</v>
      </c>
      <c r="Y41">
        <f t="shared" si="11"/>
        <v>-3.566697886974739</v>
      </c>
      <c r="Z41">
        <f t="shared" si="12"/>
        <v>-3.2124254306036666</v>
      </c>
    </row>
    <row r="42" spans="1:26" x14ac:dyDescent="0.2">
      <c r="A42">
        <v>0.59897246846846852</v>
      </c>
      <c r="B42">
        <v>2.8410856015578746E-4</v>
      </c>
      <c r="C42">
        <v>1.0082219298257116E-3</v>
      </c>
      <c r="D42">
        <v>3.7113942922963272E-4</v>
      </c>
      <c r="E42">
        <v>3.9441473983090297E-4</v>
      </c>
      <c r="F42">
        <v>3.5102453824204628E-4</v>
      </c>
      <c r="G42">
        <v>7.2634401307652041E-4</v>
      </c>
      <c r="K42">
        <f t="shared" si="6"/>
        <v>-0.22259313932523428</v>
      </c>
      <c r="U42">
        <f t="shared" si="7"/>
        <v>-3.5465156808408929</v>
      </c>
      <c r="V42">
        <f t="shared" si="8"/>
        <v>-2.9964438604599426</v>
      </c>
      <c r="W42">
        <f t="shared" si="9"/>
        <v>-3.4304629044838335</v>
      </c>
      <c r="X42">
        <f t="shared" si="10"/>
        <v>-3.4040468632348611</v>
      </c>
      <c r="Y42">
        <f t="shared" si="11"/>
        <v>-3.4546625232759793</v>
      </c>
      <c r="Z42">
        <f t="shared" si="12"/>
        <v>-3.1388576388110354</v>
      </c>
    </row>
    <row r="43" spans="1:26" x14ac:dyDescent="0.2">
      <c r="A43">
        <v>0.58852493693693708</v>
      </c>
      <c r="B43">
        <v>3.5857492336275433E-4</v>
      </c>
      <c r="C43">
        <v>4.3132147709769043E-4</v>
      </c>
      <c r="D43">
        <v>1.7946165988038998E-4</v>
      </c>
      <c r="E43">
        <v>2.1642790889304117E-4</v>
      </c>
      <c r="F43">
        <v>2.3525589680239769E-4</v>
      </c>
      <c r="G43">
        <v>9.0725788484797231E-4</v>
      </c>
      <c r="K43">
        <f t="shared" si="6"/>
        <v>-0.23023513053565159</v>
      </c>
      <c r="U43">
        <f t="shared" si="7"/>
        <v>-3.4454200857330823</v>
      </c>
      <c r="V43">
        <f t="shared" si="8"/>
        <v>-3.365198916180995</v>
      </c>
      <c r="W43">
        <f t="shared" si="9"/>
        <v>-3.7460283196812143</v>
      </c>
      <c r="X43">
        <f t="shared" si="10"/>
        <v>-3.6646867366490397</v>
      </c>
      <c r="Y43">
        <f t="shared" si="11"/>
        <v>-3.628459481963846</v>
      </c>
      <c r="Z43">
        <f t="shared" si="12"/>
        <v>-3.0422692487200376</v>
      </c>
    </row>
    <row r="44" spans="1:26" x14ac:dyDescent="0.2">
      <c r="A44">
        <v>0.47555048648648651</v>
      </c>
      <c r="B44">
        <v>1.8243199440273638E-4</v>
      </c>
      <c r="C44">
        <v>3.4205273255951508E-4</v>
      </c>
      <c r="D44">
        <v>1.6809731153970183E-4</v>
      </c>
      <c r="E44">
        <v>1.7933112691617534E-4</v>
      </c>
      <c r="F44">
        <v>1.9107052378391782E-4</v>
      </c>
      <c r="G44">
        <v>5.2513763526583609E-4</v>
      </c>
      <c r="K44">
        <f t="shared" si="6"/>
        <v>-0.32280336970749013</v>
      </c>
      <c r="U44">
        <f t="shared" si="7"/>
        <v>-3.7388989940007118</v>
      </c>
      <c r="V44">
        <f t="shared" si="8"/>
        <v>-3.4659069357736265</v>
      </c>
      <c r="W44">
        <f t="shared" si="9"/>
        <v>-3.7744392323833078</v>
      </c>
      <c r="X44">
        <f t="shared" si="10"/>
        <v>-3.746344322402853</v>
      </c>
      <c r="Y44">
        <f t="shared" si="11"/>
        <v>-3.7188063058563738</v>
      </c>
      <c r="Z44">
        <f t="shared" si="12"/>
        <v>-3.2797268558272656</v>
      </c>
    </row>
    <row r="45" spans="1:26" x14ac:dyDescent="0.2">
      <c r="A45">
        <v>0.25389920720720727</v>
      </c>
      <c r="B45">
        <v>1.7550032217138192E-4</v>
      </c>
      <c r="C45">
        <v>3.0376780016087271E-4</v>
      </c>
      <c r="D45">
        <v>1.1654108555320469E-4</v>
      </c>
      <c r="E45">
        <v>1.2363798591915083E-4</v>
      </c>
      <c r="F45">
        <v>1.5283219897545299E-4</v>
      </c>
      <c r="G45">
        <v>3.1877083181132876E-4</v>
      </c>
      <c r="K45">
        <f t="shared" si="6"/>
        <v>-0.5953386551958828</v>
      </c>
      <c r="U45">
        <f t="shared" si="7"/>
        <v>-3.7557220819495818</v>
      </c>
      <c r="V45">
        <f t="shared" si="8"/>
        <v>-3.5174582638952163</v>
      </c>
      <c r="W45">
        <f t="shared" si="9"/>
        <v>-3.9335209408745722</v>
      </c>
      <c r="X45">
        <f t="shared" si="10"/>
        <v>-3.9078480782716523</v>
      </c>
      <c r="Y45">
        <f t="shared" si="11"/>
        <v>-3.8157851381412966</v>
      </c>
      <c r="Z45">
        <f t="shared" si="12"/>
        <v>-3.4965214242989</v>
      </c>
    </row>
    <row r="46" spans="1:26" x14ac:dyDescent="0.2">
      <c r="A46">
        <v>0.30266702702702708</v>
      </c>
      <c r="B46">
        <v>2.5468873625574321E-4</v>
      </c>
      <c r="C46">
        <v>2.2317025299460508E-4</v>
      </c>
      <c r="D46">
        <v>1.1730775353910619E-4</v>
      </c>
      <c r="E46">
        <v>1.1628791530913371E-4</v>
      </c>
      <c r="F46">
        <v>1.9109214850569561E-4</v>
      </c>
      <c r="G46">
        <v>5.0923851107090659E-4</v>
      </c>
      <c r="K46">
        <f t="shared" si="6"/>
        <v>-0.51903488912008766</v>
      </c>
      <c r="U46">
        <f t="shared" si="7"/>
        <v>-3.5939902615151658</v>
      </c>
      <c r="V46">
        <f t="shared" si="8"/>
        <v>-3.6513636942383147</v>
      </c>
      <c r="W46">
        <f t="shared" si="9"/>
        <v>-3.9306732819342245</v>
      </c>
      <c r="X46">
        <f t="shared" si="10"/>
        <v>-3.9344654149985754</v>
      </c>
      <c r="Y46">
        <f t="shared" si="11"/>
        <v>-3.7187571566430586</v>
      </c>
      <c r="Z46">
        <f t="shared" si="12"/>
        <v>-3.2930787603342644</v>
      </c>
    </row>
    <row r="47" spans="1:26" x14ac:dyDescent="0.2">
      <c r="A47">
        <v>0.68404554954954955</v>
      </c>
      <c r="B47">
        <v>4.3229209605505071E-4</v>
      </c>
      <c r="C47">
        <v>1.0404973329668707E-3</v>
      </c>
      <c r="D47">
        <v>3.5647539028801683E-4</v>
      </c>
      <c r="E47">
        <v>4.5898935572403956E-4</v>
      </c>
      <c r="F47">
        <v>4.1993679956205837E-4</v>
      </c>
      <c r="G47">
        <v>7.7947508478934141E-4</v>
      </c>
      <c r="K47">
        <f t="shared" si="6"/>
        <v>-0.16491497831002405</v>
      </c>
      <c r="U47">
        <f t="shared" si="7"/>
        <v>-3.3642227049499418</v>
      </c>
      <c r="V47">
        <f t="shared" si="8"/>
        <v>-2.9827590286472176</v>
      </c>
      <c r="W47">
        <f t="shared" si="9"/>
        <v>-3.4479704468248276</v>
      </c>
      <c r="X47">
        <f t="shared" si="10"/>
        <v>-3.3381973859309642</v>
      </c>
      <c r="Y47">
        <f t="shared" si="11"/>
        <v>-3.3768160659515725</v>
      </c>
      <c r="Z47">
        <f t="shared" si="12"/>
        <v>-3.1081977620805752</v>
      </c>
    </row>
    <row r="48" spans="1:26" x14ac:dyDescent="0.2">
      <c r="A48">
        <v>0.69534576576576579</v>
      </c>
      <c r="B48">
        <v>1.9412804270515187E-4</v>
      </c>
      <c r="C48">
        <v>8.8186846935483414E-4</v>
      </c>
      <c r="D48">
        <v>3.8064625848842798E-4</v>
      </c>
      <c r="E48">
        <v>3.8161916738076152E-4</v>
      </c>
      <c r="F48">
        <v>2.4808556942221939E-4</v>
      </c>
      <c r="G48">
        <v>3.9814912794461225E-4</v>
      </c>
      <c r="K48">
        <f t="shared" si="6"/>
        <v>-0.15779918559290917</v>
      </c>
      <c r="U48">
        <f t="shared" si="7"/>
        <v>-3.7119117242076136</v>
      </c>
      <c r="V48">
        <f t="shared" si="8"/>
        <v>-3.0545961850418015</v>
      </c>
      <c r="W48">
        <f t="shared" si="9"/>
        <v>-3.4194784346893106</v>
      </c>
      <c r="X48">
        <f t="shared" si="10"/>
        <v>-3.4183698203446617</v>
      </c>
      <c r="Y48">
        <f t="shared" si="11"/>
        <v>-3.6053984969231534</v>
      </c>
      <c r="Z48">
        <f t="shared" si="12"/>
        <v>-3.3999542311602746</v>
      </c>
    </row>
    <row r="49" spans="1:26" x14ac:dyDescent="0.2">
      <c r="A49">
        <v>0.41611628828828839</v>
      </c>
      <c r="B49">
        <v>2.9302895112396613E-4</v>
      </c>
      <c r="C49">
        <v>3.7794364954671172E-4</v>
      </c>
      <c r="D49">
        <v>1.5463513288014463E-4</v>
      </c>
      <c r="E49">
        <v>1.7303912424257588E-4</v>
      </c>
      <c r="F49">
        <v>2.2446149282205938E-4</v>
      </c>
      <c r="G49">
        <v>6.4087579036651719E-4</v>
      </c>
      <c r="K49">
        <f t="shared" si="6"/>
        <v>-0.38078528402615319</v>
      </c>
      <c r="U49">
        <f t="shared" si="7"/>
        <v>-3.5330894694334529</v>
      </c>
      <c r="V49">
        <f t="shared" si="8"/>
        <v>-3.422572947557573</v>
      </c>
      <c r="W49">
        <f t="shared" si="9"/>
        <v>-3.8106918281243614</v>
      </c>
      <c r="X49">
        <f t="shared" si="10"/>
        <v>-3.7618556915438797</v>
      </c>
      <c r="Y49">
        <f t="shared" si="11"/>
        <v>-3.6488581530539577</v>
      </c>
      <c r="Z49">
        <f t="shared" si="12"/>
        <v>-3.193226133953174</v>
      </c>
    </row>
    <row r="50" spans="1:26" x14ac:dyDescent="0.2">
      <c r="A50">
        <v>0.55432259459459465</v>
      </c>
      <c r="B50">
        <v>1.5985275277493298E-4</v>
      </c>
      <c r="C50">
        <v>5.3766539735202129E-4</v>
      </c>
      <c r="D50">
        <v>2.2189038456861033E-4</v>
      </c>
      <c r="E50">
        <v>2.3443936617049857E-4</v>
      </c>
      <c r="F50">
        <v>1.7241044893525801E-4</v>
      </c>
      <c r="G50">
        <v>4.5338917719164033E-4</v>
      </c>
      <c r="K50">
        <f t="shared" si="6"/>
        <v>-0.25623741888586454</v>
      </c>
      <c r="U50">
        <f t="shared" si="7"/>
        <v>-3.7962798804766256</v>
      </c>
      <c r="V50">
        <f t="shared" si="8"/>
        <v>-3.2694879126071985</v>
      </c>
      <c r="W50">
        <f t="shared" si="9"/>
        <v>-3.6538615171428113</v>
      </c>
      <c r="X50">
        <f t="shared" si="10"/>
        <v>-3.6299694614459685</v>
      </c>
      <c r="Y50">
        <f t="shared" si="11"/>
        <v>-3.763436417296623</v>
      </c>
      <c r="Z50">
        <f t="shared" si="12"/>
        <v>-3.3435288510865391</v>
      </c>
    </row>
    <row r="51" spans="1:26" x14ac:dyDescent="0.2">
      <c r="A51">
        <v>0.32617715315315321</v>
      </c>
      <c r="B51">
        <v>4.4039580891585677E-4</v>
      </c>
      <c r="C51">
        <v>2.5149821077438992E-4</v>
      </c>
      <c r="D51">
        <v>1.0906910235199805E-4</v>
      </c>
      <c r="E51">
        <v>1.1222501114974937E-4</v>
      </c>
      <c r="F51">
        <v>2.5148646463017167E-4</v>
      </c>
      <c r="G51">
        <v>7.5412073116508502E-4</v>
      </c>
      <c r="K51">
        <f t="shared" si="6"/>
        <v>-0.48654646207871399</v>
      </c>
      <c r="U51">
        <f t="shared" si="7"/>
        <v>-3.3561568227006888</v>
      </c>
      <c r="V51">
        <f t="shared" si="8"/>
        <v>-3.5994651002842901</v>
      </c>
      <c r="W51">
        <f t="shared" si="9"/>
        <v>-3.9622982611303303</v>
      </c>
      <c r="X51">
        <f t="shared" si="10"/>
        <v>-3.9499103427783977</v>
      </c>
      <c r="Y51">
        <f t="shared" si="11"/>
        <v>-3.5994853843440953</v>
      </c>
      <c r="Z51">
        <f t="shared" si="12"/>
        <v>-3.1225591200699632</v>
      </c>
    </row>
    <row r="52" spans="1:26" x14ac:dyDescent="0.2">
      <c r="A52">
        <v>0.34053034234234236</v>
      </c>
      <c r="B52">
        <v>3.1439424286695193E-4</v>
      </c>
      <c r="C52">
        <v>3.4904947282127908E-4</v>
      </c>
      <c r="D52">
        <v>1.4185617624577364E-4</v>
      </c>
      <c r="E52">
        <v>1.4659366069931447E-4</v>
      </c>
      <c r="F52">
        <v>1.8485498510962734E-4</v>
      </c>
      <c r="G52">
        <v>5.5093918081056137E-4</v>
      </c>
      <c r="K52">
        <f t="shared" si="6"/>
        <v>-0.46784418500009278</v>
      </c>
      <c r="U52">
        <f t="shared" si="7"/>
        <v>-3.5025254152853225</v>
      </c>
      <c r="V52">
        <f t="shared" si="8"/>
        <v>-3.4571130135836232</v>
      </c>
      <c r="W52">
        <f t="shared" si="9"/>
        <v>-3.8481517508017542</v>
      </c>
      <c r="X52">
        <f t="shared" si="10"/>
        <v>-3.833884809932504</v>
      </c>
      <c r="Y52">
        <f t="shared" si="11"/>
        <v>-3.7331688330194113</v>
      </c>
      <c r="Z52">
        <f t="shared" si="12"/>
        <v>-3.2588963410687728</v>
      </c>
    </row>
    <row r="53" spans="1:26" x14ac:dyDescent="0.2">
      <c r="A53">
        <v>0.58746490090090098</v>
      </c>
      <c r="B53">
        <v>1.4142031962221746E-4</v>
      </c>
      <c r="C53">
        <v>5.0004851658226081E-4</v>
      </c>
      <c r="D53">
        <v>1.9316086367829867E-4</v>
      </c>
      <c r="E53">
        <v>2.0568841095374717E-4</v>
      </c>
      <c r="F53">
        <v>1.3725810913151951E-4</v>
      </c>
      <c r="G53">
        <v>5.0237910900148704E-4</v>
      </c>
      <c r="K53">
        <f t="shared" si="6"/>
        <v>-0.23101807595055687</v>
      </c>
      <c r="U53">
        <f t="shared" si="7"/>
        <v>-3.8494881855476368</v>
      </c>
      <c r="V53">
        <f t="shared" si="8"/>
        <v>-3.3009878567404711</v>
      </c>
      <c r="W53">
        <f t="shared" si="9"/>
        <v>-3.7140808614106398</v>
      </c>
      <c r="X53">
        <f t="shared" si="10"/>
        <v>-3.6867901769519635</v>
      </c>
      <c r="Y53">
        <f t="shared" si="11"/>
        <v>-3.8624619882473543</v>
      </c>
      <c r="Z53">
        <f t="shared" si="12"/>
        <v>-3.2989684286538545</v>
      </c>
    </row>
    <row r="54" spans="1:26" x14ac:dyDescent="0.2">
      <c r="A54">
        <v>0.70599156756756754</v>
      </c>
      <c r="B54">
        <v>3.4460917103280918E-4</v>
      </c>
      <c r="C54">
        <v>3.5192896665736987E-4</v>
      </c>
      <c r="D54">
        <v>1.7502694685848528E-4</v>
      </c>
      <c r="E54">
        <v>1.691881747113325E-4</v>
      </c>
      <c r="F54">
        <v>2.7340448142315231E-4</v>
      </c>
      <c r="G54">
        <v>8.3566714949685392E-4</v>
      </c>
      <c r="K54">
        <f t="shared" si="6"/>
        <v>-0.15120048617304743</v>
      </c>
      <c r="U54">
        <f t="shared" si="7"/>
        <v>-3.4626731689194954</v>
      </c>
      <c r="V54">
        <f t="shared" si="8"/>
        <v>-3.4535449856748413</v>
      </c>
      <c r="W54">
        <f t="shared" si="9"/>
        <v>-3.7568950829078704</v>
      </c>
      <c r="X54">
        <f t="shared" si="10"/>
        <v>-3.7716299949440852</v>
      </c>
      <c r="Y54">
        <f t="shared" si="11"/>
        <v>-3.5631943711091063</v>
      </c>
      <c r="Z54">
        <f t="shared" si="12"/>
        <v>-3.0779666698355279</v>
      </c>
    </row>
    <row r="55" spans="1:26" x14ac:dyDescent="0.2">
      <c r="A55">
        <v>0.54217765765765769</v>
      </c>
      <c r="B55">
        <v>2.1987816395261641E-4</v>
      </c>
      <c r="C55">
        <v>6.7547374530972171E-4</v>
      </c>
      <c r="D55">
        <v>2.5707822033317336E-4</v>
      </c>
      <c r="E55">
        <v>2.7678003336111391E-4</v>
      </c>
      <c r="F55">
        <v>2.1347405000010866E-4</v>
      </c>
      <c r="G55">
        <v>5.5720186221713721E-4</v>
      </c>
      <c r="K55">
        <f t="shared" si="6"/>
        <v>-0.26585838302243792</v>
      </c>
      <c r="U55">
        <f t="shared" si="7"/>
        <v>-3.6578178981779117</v>
      </c>
      <c r="V55">
        <f t="shared" si="8"/>
        <v>-3.170391526714051</v>
      </c>
      <c r="W55">
        <f t="shared" si="9"/>
        <v>-3.5899347152271646</v>
      </c>
      <c r="X55">
        <f t="shared" si="10"/>
        <v>-3.5578652426612916</v>
      </c>
      <c r="Y55">
        <f t="shared" si="11"/>
        <v>-3.67065491045966</v>
      </c>
      <c r="Z55">
        <f t="shared" si="12"/>
        <v>-3.2539874407956777</v>
      </c>
    </row>
    <row r="56" spans="1:26" x14ac:dyDescent="0.2">
      <c r="A56">
        <v>0.63434331531531529</v>
      </c>
      <c r="B56">
        <v>2.2059000790513962E-4</v>
      </c>
      <c r="C56">
        <v>8.2187389965112333E-4</v>
      </c>
      <c r="D56">
        <v>3.5389525874884013E-4</v>
      </c>
      <c r="E56">
        <v>3.7231534873990345E-4</v>
      </c>
      <c r="F56">
        <v>2.9219631308115149E-4</v>
      </c>
      <c r="G56">
        <v>4.1420199016998274E-4</v>
      </c>
      <c r="K56">
        <f t="shared" si="6"/>
        <v>-0.19767563235132121</v>
      </c>
      <c r="U56">
        <f t="shared" si="7"/>
        <v>-3.6564141637450702</v>
      </c>
      <c r="V56">
        <f t="shared" si="8"/>
        <v>-3.085194811275946</v>
      </c>
      <c r="W56">
        <f t="shared" si="9"/>
        <v>-3.4511252557095018</v>
      </c>
      <c r="X56">
        <f t="shared" si="10"/>
        <v>-3.4290890595762851</v>
      </c>
      <c r="Y56">
        <f t="shared" si="11"/>
        <v>-3.5343252682737725</v>
      </c>
      <c r="Z56">
        <f t="shared" si="12"/>
        <v>-3.3827878187265714</v>
      </c>
    </row>
    <row r="57" spans="1:26" x14ac:dyDescent="0.2">
      <c r="A57">
        <v>0.29124515315315319</v>
      </c>
      <c r="B57">
        <v>2.1122072377362754E-4</v>
      </c>
      <c r="C57">
        <v>2.5903847692616903E-4</v>
      </c>
      <c r="D57">
        <v>1.0747595033717374E-4</v>
      </c>
      <c r="E57">
        <v>1.1464908950413217E-4</v>
      </c>
      <c r="F57">
        <v>1.6192323162008988E-4</v>
      </c>
      <c r="G57">
        <v>4.0367636719736784E-4</v>
      </c>
      <c r="K57">
        <f t="shared" si="6"/>
        <v>-0.53574129335255216</v>
      </c>
      <c r="U57">
        <f t="shared" si="7"/>
        <v>-3.6752634735483056</v>
      </c>
      <c r="V57">
        <f t="shared" si="8"/>
        <v>-3.5866357221133427</v>
      </c>
      <c r="W57">
        <f t="shared" si="9"/>
        <v>-3.9686887060214624</v>
      </c>
      <c r="X57">
        <f t="shared" si="10"/>
        <v>-3.9406293899083233</v>
      </c>
      <c r="Y57">
        <f t="shared" si="11"/>
        <v>-3.7906908372219186</v>
      </c>
      <c r="Z57">
        <f t="shared" si="12"/>
        <v>-3.3939666751529871</v>
      </c>
    </row>
    <row r="58" spans="1:26" x14ac:dyDescent="0.2">
      <c r="A58">
        <v>0.26206634234234238</v>
      </c>
      <c r="B58">
        <v>3.5838631442738949E-4</v>
      </c>
      <c r="C58">
        <v>4.4150468900474384E-4</v>
      </c>
      <c r="D58">
        <v>1.3517643179383187E-4</v>
      </c>
      <c r="E58">
        <v>1.588309887975047E-4</v>
      </c>
      <c r="F58">
        <v>1.6985969184819244E-4</v>
      </c>
      <c r="G58">
        <v>4.967066133738287E-4</v>
      </c>
      <c r="K58">
        <f t="shared" si="6"/>
        <v>-0.58158875270322707</v>
      </c>
      <c r="U58">
        <f t="shared" si="7"/>
        <v>-3.4456485829444756</v>
      </c>
      <c r="V58">
        <f t="shared" si="8"/>
        <v>-3.3550646796332484</v>
      </c>
      <c r="W58">
        <f t="shared" si="9"/>
        <v>-3.869099021664546</v>
      </c>
      <c r="X58">
        <f t="shared" si="10"/>
        <v>-3.7990647604052628</v>
      </c>
      <c r="Y58">
        <f t="shared" si="11"/>
        <v>-3.7699096681280402</v>
      </c>
      <c r="Z58">
        <f t="shared" si="12"/>
        <v>-3.3039000575754631</v>
      </c>
    </row>
    <row r="59" spans="1:26" x14ac:dyDescent="0.2">
      <c r="A59">
        <v>0.73505845045045048</v>
      </c>
      <c r="B59">
        <v>3.3920455360566935E-4</v>
      </c>
      <c r="C59">
        <v>1.0149684281162573E-3</v>
      </c>
      <c r="D59">
        <v>3.3638114674437107E-4</v>
      </c>
      <c r="E59">
        <v>4.1313399187097288E-4</v>
      </c>
      <c r="F59">
        <v>2.8222840017179759E-4</v>
      </c>
      <c r="G59">
        <v>1.1694782059698395E-3</v>
      </c>
      <c r="K59">
        <f t="shared" si="6"/>
        <v>-0.13367812527118361</v>
      </c>
      <c r="U59">
        <f t="shared" si="7"/>
        <v>-3.4695383262486348</v>
      </c>
      <c r="V59">
        <f t="shared" si="8"/>
        <v>-2.9935474668228346</v>
      </c>
      <c r="W59">
        <f t="shared" si="9"/>
        <v>-3.4731683532258946</v>
      </c>
      <c r="X59">
        <f t="shared" si="10"/>
        <v>-3.3839090706378845</v>
      </c>
      <c r="Y59">
        <f t="shared" si="11"/>
        <v>-3.5493992860554515</v>
      </c>
      <c r="Z59">
        <f t="shared" si="12"/>
        <v>-2.9320078671555807</v>
      </c>
    </row>
    <row r="60" spans="1:26" x14ac:dyDescent="0.2">
      <c r="A60">
        <v>0.61025628828828826</v>
      </c>
      <c r="B60">
        <v>1.4772167021506429E-4</v>
      </c>
      <c r="C60">
        <v>3.5021356461520874E-4</v>
      </c>
      <c r="D60">
        <v>1.6663737287188582E-4</v>
      </c>
      <c r="E60">
        <v>1.6825613632170673E-4</v>
      </c>
      <c r="F60">
        <v>1.8035113077635435E-4</v>
      </c>
      <c r="G60">
        <v>4.0616111599541931E-4</v>
      </c>
      <c r="K60">
        <f t="shared" si="6"/>
        <v>-0.2144877367697107</v>
      </c>
      <c r="U60">
        <f t="shared" si="7"/>
        <v>-3.8305557906427397</v>
      </c>
      <c r="V60">
        <f t="shared" si="8"/>
        <v>-3.4556670366550688</v>
      </c>
      <c r="W60">
        <f t="shared" si="9"/>
        <v>-3.778227589893226</v>
      </c>
      <c r="X60">
        <f t="shared" si="10"/>
        <v>-3.7740290880427083</v>
      </c>
      <c r="Y60">
        <f t="shared" si="11"/>
        <v>-3.7438811303714488</v>
      </c>
      <c r="Z60">
        <f t="shared" si="12"/>
        <v>-3.3913016563052767</v>
      </c>
    </row>
    <row r="61" spans="1:26" x14ac:dyDescent="0.2">
      <c r="A61">
        <v>0.69782486486486495</v>
      </c>
      <c r="B61">
        <v>1.501470502673556E-4</v>
      </c>
      <c r="C61">
        <v>2.0867203724212588E-4</v>
      </c>
      <c r="D61">
        <v>1.1058904597184629E-4</v>
      </c>
      <c r="E61">
        <v>1.1361656681032851E-4</v>
      </c>
      <c r="F61">
        <v>1.5185585480480539E-4</v>
      </c>
      <c r="G61">
        <v>3.7006570249607091E-4</v>
      </c>
      <c r="K61">
        <f t="shared" si="6"/>
        <v>-0.15625355985034289</v>
      </c>
      <c r="U61">
        <f t="shared" si="7"/>
        <v>-3.8234831953677242</v>
      </c>
      <c r="V61">
        <f t="shared" si="8"/>
        <v>-3.680535743963202</v>
      </c>
      <c r="W61">
        <f t="shared" si="9"/>
        <v>-3.9562878884886614</v>
      </c>
      <c r="X61">
        <f t="shared" si="10"/>
        <v>-3.9445583380816145</v>
      </c>
      <c r="Y61">
        <f t="shared" si="11"/>
        <v>-3.8185684591925262</v>
      </c>
      <c r="Z61">
        <f t="shared" si="12"/>
        <v>-3.4317211632348497</v>
      </c>
    </row>
    <row r="62" spans="1:26" x14ac:dyDescent="0.2">
      <c r="A62">
        <v>0.72363668468468489</v>
      </c>
      <c r="B62">
        <v>1.0723102867573719E-4</v>
      </c>
      <c r="C62">
        <v>2.4677010251382533E-4</v>
      </c>
      <c r="D62">
        <v>1.3000544165835565E-4</v>
      </c>
      <c r="E62">
        <v>1.2354147522713126E-4</v>
      </c>
      <c r="F62">
        <v>1.2524867079848116E-4</v>
      </c>
      <c r="G62">
        <v>3.3872154633160327E-4</v>
      </c>
      <c r="K62">
        <f t="shared" si="6"/>
        <v>-0.14047942474162162</v>
      </c>
      <c r="U62">
        <f t="shared" si="7"/>
        <v>-3.9696795277701251</v>
      </c>
      <c r="V62">
        <f t="shared" si="8"/>
        <v>-3.6077074584953412</v>
      </c>
      <c r="W62">
        <f t="shared" si="9"/>
        <v>-3.8860384689798138</v>
      </c>
      <c r="X62">
        <f t="shared" si="10"/>
        <v>-3.9081872169923559</v>
      </c>
      <c r="Y62">
        <f t="shared" si="11"/>
        <v>-3.9022268743864497</v>
      </c>
      <c r="Z62">
        <f t="shared" si="12"/>
        <v>-3.4701571766789687</v>
      </c>
    </row>
    <row r="63" spans="1:26" x14ac:dyDescent="0.2">
      <c r="B63">
        <v>450</v>
      </c>
      <c r="C63">
        <v>500</v>
      </c>
      <c r="D63" s="11">
        <v>550</v>
      </c>
      <c r="E63">
        <v>570</v>
      </c>
      <c r="F63">
        <v>600</v>
      </c>
      <c r="G63">
        <v>650</v>
      </c>
    </row>
    <row r="64" spans="1:26" x14ac:dyDescent="0.2">
      <c r="A64" t="s">
        <v>34</v>
      </c>
      <c r="B64">
        <f>MEDIAN(B3:B62)</f>
        <v>2.0096794265658628E-4</v>
      </c>
      <c r="C64">
        <f t="shared" ref="C64:G64" si="13">MEDIAN(C3:C62)</f>
        <v>3.2318542251867026E-4</v>
      </c>
      <c r="D64">
        <f t="shared" si="13"/>
        <v>1.3676819106130485E-4</v>
      </c>
      <c r="E64">
        <f t="shared" si="13"/>
        <v>1.4915507837742292E-4</v>
      </c>
      <c r="F64">
        <f t="shared" si="13"/>
        <v>1.8373488727055137E-4</v>
      </c>
      <c r="G64">
        <f t="shared" si="13"/>
        <v>4.5380930648144645E-4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61B75-8D07-4EEC-B465-1B4F8CC1B379}">
  <dimension ref="A1:EM62"/>
  <sheetViews>
    <sheetView topLeftCell="C1" zoomScale="73" zoomScaleNormal="73" workbookViewId="0">
      <selection activeCell="P22" sqref="P22"/>
    </sheetView>
  </sheetViews>
  <sheetFormatPr defaultRowHeight="14.25" x14ac:dyDescent="0.2"/>
  <cols>
    <col min="19" max="19" width="10.875" bestFit="1" customWidth="1"/>
    <col min="26" max="26" width="12.25" bestFit="1" customWidth="1"/>
    <col min="47" max="47" width="11.375" bestFit="1" customWidth="1"/>
    <col min="75" max="75" width="11.375" bestFit="1" customWidth="1"/>
    <col min="103" max="103" width="11.375" bestFit="1" customWidth="1"/>
    <col min="110" max="110" width="11.75" bestFit="1" customWidth="1"/>
    <col min="131" max="131" width="11.375" bestFit="1" customWidth="1"/>
    <col min="138" max="138" width="12.75" bestFit="1" customWidth="1"/>
  </cols>
  <sheetData>
    <row r="1" spans="1:143" x14ac:dyDescent="0.2">
      <c r="E1" s="12" t="s">
        <v>17</v>
      </c>
      <c r="F1" s="12"/>
      <c r="G1" s="12"/>
      <c r="H1" s="12"/>
      <c r="I1" s="12"/>
      <c r="J1" s="12"/>
      <c r="L1" s="12" t="s">
        <v>16</v>
      </c>
      <c r="M1" s="12"/>
      <c r="N1" s="12"/>
      <c r="O1" s="12"/>
      <c r="P1" s="12"/>
      <c r="Q1" s="12"/>
      <c r="S1" s="12" t="s">
        <v>18</v>
      </c>
      <c r="T1" s="12"/>
      <c r="U1" s="12"/>
      <c r="V1" s="12"/>
      <c r="W1" s="12"/>
      <c r="X1" s="12"/>
      <c r="Z1" s="12" t="s">
        <v>19</v>
      </c>
      <c r="AA1" s="12"/>
      <c r="AB1" s="12"/>
      <c r="AC1" s="12"/>
      <c r="AD1" s="12"/>
      <c r="AE1" s="12"/>
      <c r="AG1" s="12" t="s">
        <v>20</v>
      </c>
      <c r="AH1" s="12"/>
      <c r="AI1" s="12"/>
      <c r="AJ1" s="12"/>
      <c r="AK1" s="12"/>
      <c r="AL1" s="12"/>
      <c r="AN1" s="12" t="s">
        <v>16</v>
      </c>
      <c r="AO1" s="12"/>
      <c r="AP1" s="12"/>
      <c r="AQ1" s="12"/>
      <c r="AR1" s="12"/>
      <c r="AS1" s="12"/>
      <c r="AU1" s="12" t="s">
        <v>21</v>
      </c>
      <c r="AV1" s="12"/>
      <c r="AW1" s="12"/>
      <c r="AX1" s="12"/>
      <c r="AY1" s="12"/>
      <c r="AZ1" s="12"/>
      <c r="BB1" s="12" t="s">
        <v>22</v>
      </c>
      <c r="BC1" s="12"/>
      <c r="BD1" s="12"/>
      <c r="BE1" s="12"/>
      <c r="BF1" s="12"/>
      <c r="BG1" s="12"/>
      <c r="BI1" s="12" t="s">
        <v>23</v>
      </c>
      <c r="BJ1" s="12"/>
      <c r="BK1" s="12"/>
      <c r="BL1" s="12"/>
      <c r="BM1" s="12"/>
      <c r="BN1" s="12"/>
      <c r="BP1" s="12" t="s">
        <v>16</v>
      </c>
      <c r="BQ1" s="12"/>
      <c r="BR1" s="12"/>
      <c r="BS1" s="12"/>
      <c r="BT1" s="12"/>
      <c r="BU1" s="12"/>
      <c r="BW1" s="12" t="s">
        <v>24</v>
      </c>
      <c r="BX1" s="12"/>
      <c r="BY1" s="12"/>
      <c r="BZ1" s="12"/>
      <c r="CA1" s="12"/>
      <c r="CB1" s="12"/>
      <c r="CD1" s="12" t="s">
        <v>25</v>
      </c>
      <c r="CE1" s="12"/>
      <c r="CF1" s="12"/>
      <c r="CG1" s="12"/>
      <c r="CH1" s="12"/>
      <c r="CI1" s="12"/>
      <c r="CK1" s="12" t="s">
        <v>26</v>
      </c>
      <c r="CL1" s="12"/>
      <c r="CM1" s="12"/>
      <c r="CN1" s="12"/>
      <c r="CO1" s="12"/>
      <c r="CP1" s="12"/>
      <c r="CR1" s="12" t="s">
        <v>16</v>
      </c>
      <c r="CS1" s="12"/>
      <c r="CT1" s="12"/>
      <c r="CU1" s="12"/>
      <c r="CV1" s="12"/>
      <c r="CW1" s="12"/>
      <c r="CY1" s="12" t="s">
        <v>27</v>
      </c>
      <c r="CZ1" s="12"/>
      <c r="DA1" s="12"/>
      <c r="DB1" s="12"/>
      <c r="DC1" s="12"/>
      <c r="DD1" s="12"/>
      <c r="DF1" s="12" t="s">
        <v>28</v>
      </c>
      <c r="DG1" s="12"/>
      <c r="DH1" s="12"/>
      <c r="DI1" s="12"/>
      <c r="DJ1" s="12"/>
      <c r="DK1" s="12"/>
      <c r="DM1" s="12" t="s">
        <v>29</v>
      </c>
      <c r="DN1" s="12"/>
      <c r="DO1" s="12"/>
      <c r="DP1" s="12"/>
      <c r="DQ1" s="12"/>
      <c r="DR1" s="12"/>
      <c r="DT1" s="12" t="s">
        <v>16</v>
      </c>
      <c r="DU1" s="12"/>
      <c r="DV1" s="12"/>
      <c r="DW1" s="12"/>
      <c r="DX1" s="12"/>
      <c r="DY1" s="12"/>
      <c r="EA1" s="12" t="s">
        <v>30</v>
      </c>
      <c r="EB1" s="12"/>
      <c r="EC1" s="12"/>
      <c r="ED1" s="12"/>
      <c r="EE1" s="12"/>
      <c r="EF1" s="12"/>
      <c r="EH1" s="12" t="s">
        <v>31</v>
      </c>
      <c r="EI1" s="12"/>
      <c r="EJ1" s="12"/>
      <c r="EK1" s="12"/>
      <c r="EL1" s="12"/>
      <c r="EM1" s="12"/>
    </row>
    <row r="2" spans="1:143" x14ac:dyDescent="0.2">
      <c r="A2" s="5"/>
      <c r="B2" s="1" t="s">
        <v>0</v>
      </c>
      <c r="C2" s="2" t="s">
        <v>1</v>
      </c>
      <c r="D2" s="3" t="s">
        <v>2</v>
      </c>
      <c r="E2" s="5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L2">
        <v>450</v>
      </c>
      <c r="M2">
        <v>500</v>
      </c>
      <c r="N2">
        <v>550</v>
      </c>
      <c r="O2">
        <v>570</v>
      </c>
      <c r="P2">
        <v>600</v>
      </c>
      <c r="Q2">
        <v>650</v>
      </c>
      <c r="S2">
        <v>450</v>
      </c>
      <c r="T2">
        <v>500</v>
      </c>
      <c r="U2">
        <v>550</v>
      </c>
      <c r="V2">
        <v>570</v>
      </c>
      <c r="W2">
        <v>600</v>
      </c>
      <c r="X2">
        <v>650</v>
      </c>
      <c r="Z2">
        <v>450</v>
      </c>
      <c r="AA2">
        <v>500</v>
      </c>
      <c r="AB2">
        <v>550</v>
      </c>
      <c r="AC2">
        <v>570</v>
      </c>
      <c r="AD2">
        <v>600</v>
      </c>
      <c r="AE2">
        <v>650</v>
      </c>
      <c r="AG2" s="6" t="s">
        <v>8</v>
      </c>
      <c r="AH2" t="s">
        <v>9</v>
      </c>
      <c r="AI2" t="s">
        <v>10</v>
      </c>
      <c r="AJ2" t="s">
        <v>11</v>
      </c>
      <c r="AK2" t="s">
        <v>12</v>
      </c>
      <c r="AL2" t="s">
        <v>13</v>
      </c>
      <c r="AN2">
        <v>450</v>
      </c>
      <c r="AO2">
        <v>500</v>
      </c>
      <c r="AP2">
        <v>550</v>
      </c>
      <c r="AQ2">
        <v>570</v>
      </c>
      <c r="AR2">
        <v>600</v>
      </c>
      <c r="AS2">
        <v>650</v>
      </c>
      <c r="AU2">
        <v>450</v>
      </c>
      <c r="AV2">
        <v>500</v>
      </c>
      <c r="AW2">
        <v>550</v>
      </c>
      <c r="AX2">
        <v>570</v>
      </c>
      <c r="AY2">
        <v>600</v>
      </c>
      <c r="AZ2">
        <v>650</v>
      </c>
      <c r="BB2">
        <v>450</v>
      </c>
      <c r="BC2">
        <v>500</v>
      </c>
      <c r="BD2">
        <v>550</v>
      </c>
      <c r="BE2">
        <v>570</v>
      </c>
      <c r="BF2">
        <v>600</v>
      </c>
      <c r="BG2">
        <v>650</v>
      </c>
      <c r="BI2" s="6" t="s">
        <v>8</v>
      </c>
      <c r="BJ2" t="s">
        <v>9</v>
      </c>
      <c r="BK2" t="s">
        <v>10</v>
      </c>
      <c r="BL2" t="s">
        <v>11</v>
      </c>
      <c r="BM2" t="s">
        <v>12</v>
      </c>
      <c r="BN2" t="s">
        <v>13</v>
      </c>
      <c r="BP2">
        <v>450</v>
      </c>
      <c r="BQ2">
        <v>500</v>
      </c>
      <c r="BR2">
        <v>550</v>
      </c>
      <c r="BS2">
        <v>570</v>
      </c>
      <c r="BT2">
        <v>600</v>
      </c>
      <c r="BU2">
        <v>650</v>
      </c>
      <c r="BW2">
        <v>450</v>
      </c>
      <c r="BX2">
        <v>500</v>
      </c>
      <c r="BY2">
        <v>550</v>
      </c>
      <c r="BZ2">
        <v>570</v>
      </c>
      <c r="CA2">
        <v>600</v>
      </c>
      <c r="CB2">
        <v>650</v>
      </c>
      <c r="CD2">
        <v>450</v>
      </c>
      <c r="CE2">
        <v>500</v>
      </c>
      <c r="CF2">
        <v>550</v>
      </c>
      <c r="CG2">
        <v>570</v>
      </c>
      <c r="CH2">
        <v>600</v>
      </c>
      <c r="CI2">
        <v>650</v>
      </c>
      <c r="CK2" s="6" t="s">
        <v>8</v>
      </c>
      <c r="CL2" t="s">
        <v>9</v>
      </c>
      <c r="CM2" t="s">
        <v>10</v>
      </c>
      <c r="CN2" t="s">
        <v>11</v>
      </c>
      <c r="CO2" t="s">
        <v>12</v>
      </c>
      <c r="CP2" t="s">
        <v>13</v>
      </c>
      <c r="CR2">
        <v>450</v>
      </c>
      <c r="CS2">
        <v>500</v>
      </c>
      <c r="CT2">
        <v>550</v>
      </c>
      <c r="CU2">
        <v>570</v>
      </c>
      <c r="CV2">
        <v>600</v>
      </c>
      <c r="CW2">
        <v>650</v>
      </c>
      <c r="CY2">
        <v>450</v>
      </c>
      <c r="CZ2">
        <v>500</v>
      </c>
      <c r="DA2">
        <v>550</v>
      </c>
      <c r="DB2">
        <v>570</v>
      </c>
      <c r="DC2">
        <v>600</v>
      </c>
      <c r="DD2">
        <v>650</v>
      </c>
      <c r="DF2">
        <v>450</v>
      </c>
      <c r="DG2">
        <v>500</v>
      </c>
      <c r="DH2">
        <v>550</v>
      </c>
      <c r="DI2">
        <v>570</v>
      </c>
      <c r="DJ2">
        <v>600</v>
      </c>
      <c r="DK2">
        <v>650</v>
      </c>
      <c r="DM2" s="6" t="s">
        <v>8</v>
      </c>
      <c r="DN2" t="s">
        <v>9</v>
      </c>
      <c r="DO2" t="s">
        <v>10</v>
      </c>
      <c r="DP2" t="s">
        <v>11</v>
      </c>
      <c r="DQ2" t="s">
        <v>12</v>
      </c>
      <c r="DR2" t="s">
        <v>13</v>
      </c>
      <c r="DT2">
        <v>450</v>
      </c>
      <c r="DU2">
        <v>500</v>
      </c>
      <c r="DV2">
        <v>550</v>
      </c>
      <c r="DW2">
        <v>570</v>
      </c>
      <c r="DX2">
        <v>600</v>
      </c>
      <c r="DY2">
        <v>650</v>
      </c>
      <c r="EA2">
        <v>450</v>
      </c>
      <c r="EB2">
        <v>500</v>
      </c>
      <c r="EC2">
        <v>550</v>
      </c>
      <c r="ED2">
        <v>570</v>
      </c>
      <c r="EE2">
        <v>600</v>
      </c>
      <c r="EF2">
        <v>650</v>
      </c>
      <c r="EH2">
        <v>450</v>
      </c>
      <c r="EI2">
        <v>500</v>
      </c>
      <c r="EJ2">
        <v>550</v>
      </c>
      <c r="EK2">
        <v>570</v>
      </c>
      <c r="EL2">
        <v>600</v>
      </c>
      <c r="EM2">
        <v>650</v>
      </c>
    </row>
    <row r="3" spans="1:143" x14ac:dyDescent="0.2">
      <c r="A3" s="5">
        <v>1</v>
      </c>
      <c r="B3">
        <v>0.27069120720720724</v>
      </c>
      <c r="C3">
        <v>8.598882882882887E-2</v>
      </c>
      <c r="D3">
        <v>0.35668003603603604</v>
      </c>
      <c r="E3">
        <v>14893.937054041668</v>
      </c>
      <c r="F3">
        <v>9322.3554909999984</v>
      </c>
      <c r="G3" s="6">
        <v>25097.422618416666</v>
      </c>
      <c r="H3">
        <v>23086.43556583333</v>
      </c>
      <c r="I3">
        <v>22903.748065249998</v>
      </c>
      <c r="J3">
        <v>8134.3553128333333</v>
      </c>
      <c r="K3" t="s">
        <v>14</v>
      </c>
      <c r="L3">
        <v>250271.42855000001</v>
      </c>
      <c r="M3">
        <v>176275.19644999999</v>
      </c>
      <c r="N3">
        <v>216334.875</v>
      </c>
      <c r="O3">
        <v>219763.21429999999</v>
      </c>
      <c r="P3">
        <v>230788.64285</v>
      </c>
      <c r="Q3">
        <v>129603.53575000001</v>
      </c>
      <c r="R3" s="5" t="s">
        <v>15</v>
      </c>
      <c r="S3">
        <f>L3/E3</f>
        <v>16.803577700235113</v>
      </c>
      <c r="T3">
        <f t="shared" ref="T3:X3" si="0">M3/F3</f>
        <v>18.908868753200824</v>
      </c>
      <c r="U3">
        <f t="shared" si="0"/>
        <v>8.6198044432360135</v>
      </c>
      <c r="V3">
        <f t="shared" si="0"/>
        <v>9.5191487517994169</v>
      </c>
      <c r="W3">
        <f t="shared" si="0"/>
        <v>10.076457451091025</v>
      </c>
      <c r="X3">
        <f t="shared" si="0"/>
        <v>15.932858937883905</v>
      </c>
      <c r="Y3" s="5" t="s">
        <v>15</v>
      </c>
      <c r="Z3">
        <f>L3/S3</f>
        <v>14893.937054041668</v>
      </c>
      <c r="AA3">
        <f t="shared" ref="AA3:AE3" si="1">M3/T3</f>
        <v>9322.3554909999984</v>
      </c>
      <c r="AB3">
        <f t="shared" si="1"/>
        <v>25097.422618416666</v>
      </c>
      <c r="AC3">
        <f t="shared" si="1"/>
        <v>23086.43556583333</v>
      </c>
      <c r="AD3">
        <f t="shared" si="1"/>
        <v>22903.748065249998</v>
      </c>
      <c r="AE3">
        <f t="shared" si="1"/>
        <v>8134.3553128333333</v>
      </c>
      <c r="AG3">
        <v>5014.0011903333334</v>
      </c>
      <c r="AH3">
        <v>3089.8100596666668</v>
      </c>
      <c r="AI3" s="6">
        <v>8305.5511903333336</v>
      </c>
      <c r="AJ3">
        <v>7648.7125000000005</v>
      </c>
      <c r="AK3">
        <v>7650.5315476666665</v>
      </c>
      <c r="AL3">
        <v>2715.0462499999999</v>
      </c>
      <c r="AM3" t="s">
        <v>14</v>
      </c>
      <c r="AN3">
        <v>250271.42855000001</v>
      </c>
      <c r="AO3">
        <v>176275.19644999999</v>
      </c>
      <c r="AP3">
        <v>216334.875</v>
      </c>
      <c r="AQ3">
        <v>219763.21429999999</v>
      </c>
      <c r="AR3">
        <v>230788.64285</v>
      </c>
      <c r="AS3">
        <v>129603.53575000001</v>
      </c>
      <c r="AT3" s="6" t="s">
        <v>15</v>
      </c>
      <c r="AU3">
        <f>AN3*AG3</f>
        <v>1254861240.6561239</v>
      </c>
      <c r="AV3">
        <f t="shared" ref="AV3:AZ3" si="2">AO3*AH3</f>
        <v>544656875.26092792</v>
      </c>
      <c r="AW3">
        <f t="shared" si="2"/>
        <v>1796780378.5668628</v>
      </c>
      <c r="AX3">
        <f t="shared" si="2"/>
        <v>1680905644.2565887</v>
      </c>
      <c r="AY3">
        <f t="shared" si="2"/>
        <v>1765655792.9671001</v>
      </c>
      <c r="AZ3">
        <f t="shared" si="2"/>
        <v>351879593.72477847</v>
      </c>
      <c r="BA3" s="6" t="s">
        <v>15</v>
      </c>
      <c r="BB3">
        <f>1/AG3</f>
        <v>1.9944151627405567E-4</v>
      </c>
      <c r="BC3">
        <f t="shared" ref="BC3:BG3" si="3">1/AH3</f>
        <v>3.2364448969004957E-4</v>
      </c>
      <c r="BD3">
        <f t="shared" si="3"/>
        <v>1.2040140107304138E-4</v>
      </c>
      <c r="BE3">
        <f t="shared" si="3"/>
        <v>1.3074095803705524E-4</v>
      </c>
      <c r="BF3">
        <f t="shared" si="3"/>
        <v>1.3070987208790605E-4</v>
      </c>
      <c r="BG3">
        <f t="shared" si="3"/>
        <v>3.6831785093900335E-4</v>
      </c>
      <c r="BI3">
        <v>9695.5434525000001</v>
      </c>
      <c r="BJ3">
        <v>6025.0565476666661</v>
      </c>
      <c r="BK3">
        <v>16202.058333333334</v>
      </c>
      <c r="BL3">
        <v>14908.557145000001</v>
      </c>
      <c r="BM3">
        <v>14846.604763333331</v>
      </c>
      <c r="BN3">
        <v>5282.6244046666661</v>
      </c>
      <c r="BO3" t="s">
        <v>14</v>
      </c>
      <c r="BP3">
        <v>250271.42855000001</v>
      </c>
      <c r="BQ3">
        <v>176275.19644999999</v>
      </c>
      <c r="BR3">
        <v>216334.875</v>
      </c>
      <c r="BS3">
        <v>219763.21429999999</v>
      </c>
      <c r="BT3">
        <v>230788.64285</v>
      </c>
      <c r="BU3">
        <v>129603.53575000001</v>
      </c>
      <c r="BV3" s="6" t="s">
        <v>15</v>
      </c>
      <c r="BW3">
        <f>BP3*BI3</f>
        <v>2426517510.4257741</v>
      </c>
      <c r="BX3">
        <f t="shared" ref="BX3:CB3" si="4">BQ3*BJ3</f>
        <v>1062068026.5623003</v>
      </c>
      <c r="BY3">
        <f t="shared" si="4"/>
        <v>3505070264.2843752</v>
      </c>
      <c r="BZ3">
        <f t="shared" si="4"/>
        <v>3276352438.7604313</v>
      </c>
      <c r="CA3">
        <f t="shared" si="4"/>
        <v>3426427764.2600451</v>
      </c>
      <c r="CB3">
        <f t="shared" si="4"/>
        <v>684646800.88403881</v>
      </c>
      <c r="CC3" s="6" t="s">
        <v>15</v>
      </c>
      <c r="CD3">
        <f>1/BI3</f>
        <v>1.0314017000688595E-4</v>
      </c>
      <c r="CE3">
        <f t="shared" ref="CE3:CI3" si="5">1/BJ3</f>
        <v>1.659735459889205E-4</v>
      </c>
      <c r="CF3">
        <f t="shared" si="5"/>
        <v>6.1720552995581318E-5</v>
      </c>
      <c r="CG3">
        <f t="shared" si="5"/>
        <v>6.7075572121033712E-5</v>
      </c>
      <c r="CH3">
        <f t="shared" si="5"/>
        <v>6.7355467188680111E-5</v>
      </c>
      <c r="CI3">
        <f t="shared" si="5"/>
        <v>1.8929984859733751E-4</v>
      </c>
      <c r="CK3">
        <v>18085.480953333335</v>
      </c>
      <c r="CL3">
        <v>11320.513094999997</v>
      </c>
      <c r="CM3">
        <v>30459.182141666668</v>
      </c>
      <c r="CN3">
        <v>28013.496429999996</v>
      </c>
      <c r="CO3">
        <v>27787.68809333333</v>
      </c>
      <c r="CP3">
        <v>9871.0398816666675</v>
      </c>
      <c r="CQ3" t="s">
        <v>14</v>
      </c>
      <c r="CR3">
        <v>250271.42855000001</v>
      </c>
      <c r="CS3">
        <v>176275.19644999999</v>
      </c>
      <c r="CT3">
        <v>216334.875</v>
      </c>
      <c r="CU3">
        <v>219763.21429999999</v>
      </c>
      <c r="CV3">
        <v>230788.64285</v>
      </c>
      <c r="CW3">
        <v>129603.53575000001</v>
      </c>
      <c r="CX3" s="6" t="s">
        <v>15</v>
      </c>
      <c r="CY3">
        <f>CR3*CK3</f>
        <v>4526279154.2045498</v>
      </c>
      <c r="CZ3">
        <f t="shared" ref="CZ3:DD3" si="6">CS3*CL3</f>
        <v>1995525669.7359219</v>
      </c>
      <c r="DA3">
        <f t="shared" si="6"/>
        <v>6589383361.2196913</v>
      </c>
      <c r="DB3">
        <f t="shared" si="6"/>
        <v>6156336019.2383738</v>
      </c>
      <c r="DC3">
        <f t="shared" si="6"/>
        <v>6413082822.9995031</v>
      </c>
      <c r="DD3">
        <f t="shared" si="6"/>
        <v>1279321670.1932619</v>
      </c>
      <c r="DE3" s="6" t="s">
        <v>15</v>
      </c>
      <c r="DF3">
        <f>1/CK3</f>
        <v>5.5292972444600097E-5</v>
      </c>
      <c r="DG3">
        <f t="shared" ref="DG3:DK3" si="7">1/CL3</f>
        <v>8.8335218696198182E-5</v>
      </c>
      <c r="DH3">
        <f t="shared" si="7"/>
        <v>3.28308224215925E-5</v>
      </c>
      <c r="DI3">
        <f t="shared" si="7"/>
        <v>3.5697079173918744E-5</v>
      </c>
      <c r="DJ3">
        <f t="shared" si="7"/>
        <v>3.5987160811694676E-5</v>
      </c>
      <c r="DK3">
        <f t="shared" si="7"/>
        <v>1.0130644916725388E-4</v>
      </c>
      <c r="DM3">
        <v>26780.72262</v>
      </c>
      <c r="DN3">
        <v>16854.042261666666</v>
      </c>
      <c r="DO3">
        <v>45422.898808333324</v>
      </c>
      <c r="DP3">
        <v>41774.976188333334</v>
      </c>
      <c r="DQ3">
        <v>41330.167856666667</v>
      </c>
      <c r="DR3">
        <v>14668.710715000001</v>
      </c>
      <c r="DS3" t="s">
        <v>14</v>
      </c>
      <c r="DT3">
        <v>250271.42855000001</v>
      </c>
      <c r="DU3">
        <v>176275.19644999999</v>
      </c>
      <c r="DV3">
        <v>216334.875</v>
      </c>
      <c r="DW3">
        <v>219763.21429999999</v>
      </c>
      <c r="DX3">
        <v>230788.64285</v>
      </c>
      <c r="DY3">
        <v>129603.53575000001</v>
      </c>
      <c r="DZ3" s="6" t="s">
        <v>15</v>
      </c>
      <c r="EA3">
        <f>DT3*DM3</f>
        <v>6702449707.7086992</v>
      </c>
      <c r="EB3">
        <f t="shared" ref="EB3:EF3" si="8">DU3*DN3</f>
        <v>2970949610.6518936</v>
      </c>
      <c r="EC3">
        <f t="shared" si="8"/>
        <v>9826557135.838438</v>
      </c>
      <c r="ED3">
        <f t="shared" si="8"/>
        <v>9180603044.4540958</v>
      </c>
      <c r="EE3">
        <f t="shared" si="8"/>
        <v>9538533348.4027939</v>
      </c>
      <c r="EF3">
        <f t="shared" si="8"/>
        <v>1901116773.5579109</v>
      </c>
      <c r="EG3" s="6" t="s">
        <v>15</v>
      </c>
      <c r="EH3">
        <f>1/DM3</f>
        <v>3.7340291902847839E-5</v>
      </c>
      <c r="EI3">
        <f t="shared" ref="EI3:EM3" si="9">1/DN3</f>
        <v>5.9332947222662998E-5</v>
      </c>
      <c r="EJ3">
        <f t="shared" si="9"/>
        <v>2.2015327648277242E-5</v>
      </c>
      <c r="EK3">
        <f t="shared" si="9"/>
        <v>2.3937775463754162E-5</v>
      </c>
      <c r="EL3">
        <f t="shared" si="9"/>
        <v>2.4195401370447066E-5</v>
      </c>
      <c r="EM3">
        <f t="shared" si="9"/>
        <v>6.817231721513297E-5</v>
      </c>
    </row>
    <row r="4" spans="1:143" x14ac:dyDescent="0.2">
      <c r="A4" s="5">
        <v>2</v>
      </c>
      <c r="B4">
        <v>0.2296802522522523</v>
      </c>
      <c r="C4">
        <v>6.384468468468471E-2</v>
      </c>
      <c r="D4">
        <v>0.29352493693693693</v>
      </c>
      <c r="E4">
        <v>20668.807440625002</v>
      </c>
      <c r="F4">
        <v>10951.868214041666</v>
      </c>
      <c r="G4" s="6">
        <v>26127.619642583337</v>
      </c>
      <c r="H4">
        <v>25614.370088999996</v>
      </c>
      <c r="I4">
        <v>22005.795832583332</v>
      </c>
      <c r="J4">
        <v>11211.077916708335</v>
      </c>
      <c r="K4" t="s">
        <v>14</v>
      </c>
      <c r="L4">
        <v>250271.42855000001</v>
      </c>
      <c r="M4">
        <v>176275.19644999999</v>
      </c>
      <c r="N4">
        <v>216334.875</v>
      </c>
      <c r="O4">
        <v>219763.21429999999</v>
      </c>
      <c r="P4">
        <v>230788.64285</v>
      </c>
      <c r="Q4">
        <v>129603.53575000001</v>
      </c>
      <c r="R4" s="5" t="s">
        <v>15</v>
      </c>
      <c r="S4">
        <f t="shared" ref="S4:S62" si="10">L4/E4</f>
        <v>12.108653548055509</v>
      </c>
      <c r="T4">
        <f t="shared" ref="T4:T62" si="11">M4/F4</f>
        <v>16.095445361914884</v>
      </c>
      <c r="U4">
        <f t="shared" ref="U4:U62" si="12">N4/G4</f>
        <v>8.2799305087637194</v>
      </c>
      <c r="V4">
        <f t="shared" ref="V4:V62" si="13">O4/H4</f>
        <v>8.579684510546544</v>
      </c>
      <c r="W4">
        <f t="shared" ref="W4:W62" si="14">P4/I4</f>
        <v>10.487629922853237</v>
      </c>
      <c r="X4">
        <f t="shared" ref="X4:X62" si="15">Q4/J4</f>
        <v>11.560309964204823</v>
      </c>
      <c r="Y4" s="5" t="s">
        <v>15</v>
      </c>
      <c r="Z4">
        <f t="shared" ref="Z4:Z62" si="16">L4/S4</f>
        <v>20668.807440625002</v>
      </c>
      <c r="AA4">
        <f t="shared" ref="AA4:AA62" si="17">M4/T4</f>
        <v>10951.868214041668</v>
      </c>
      <c r="AB4">
        <f t="shared" ref="AB4:AB62" si="18">N4/U4</f>
        <v>26127.619642583337</v>
      </c>
      <c r="AC4">
        <f t="shared" ref="AC4:AC62" si="19">O4/V4</f>
        <v>25614.370089</v>
      </c>
      <c r="AD4">
        <f t="shared" ref="AD4:AD62" si="20">P4/W4</f>
        <v>22005.795832583332</v>
      </c>
      <c r="AE4">
        <f t="shared" ref="AE4:AE62" si="21">Q4/X4</f>
        <v>11211.077916708335</v>
      </c>
      <c r="AG4">
        <v>7058.6434525000004</v>
      </c>
      <c r="AH4">
        <v>3677.2990474999992</v>
      </c>
      <c r="AI4" s="6">
        <v>8754.8380953333344</v>
      </c>
      <c r="AJ4">
        <v>8596.4732143333331</v>
      </c>
      <c r="AK4">
        <v>7447.8928569999998</v>
      </c>
      <c r="AL4">
        <v>3795.702143</v>
      </c>
      <c r="AM4" t="s">
        <v>14</v>
      </c>
      <c r="AN4">
        <v>250271.42855000001</v>
      </c>
      <c r="AO4">
        <v>176275.19644999999</v>
      </c>
      <c r="AP4">
        <v>216334.875</v>
      </c>
      <c r="AQ4">
        <v>219763.21429999999</v>
      </c>
      <c r="AR4">
        <v>230788.64285</v>
      </c>
      <c r="AS4">
        <v>129603.53575000001</v>
      </c>
      <c r="AT4" s="6" t="s">
        <v>15</v>
      </c>
      <c r="AU4">
        <f t="shared" ref="AU4:AU62" si="22">AN4*AG4</f>
        <v>1766576780.4822793</v>
      </c>
      <c r="AV4">
        <f t="shared" ref="AV4:AV62" si="23">AO4*AH4</f>
        <v>648216612.00346017</v>
      </c>
      <c r="AW4">
        <f t="shared" ref="AW4:AW62" si="24">AP4*AI4</f>
        <v>1893976804.9991751</v>
      </c>
      <c r="AX4">
        <f t="shared" ref="AX4:AX62" si="25">AQ4*AJ4</f>
        <v>1889188585.2257462</v>
      </c>
      <c r="AY4">
        <f t="shared" ref="AY4:AY62" si="26">AR4*AK4</f>
        <v>1718889084.5592391</v>
      </c>
      <c r="AZ4">
        <f t="shared" ref="AZ4:AZ62" si="27">AS4*AL4</f>
        <v>491936418.38665217</v>
      </c>
      <c r="BA4" s="6" t="s">
        <v>15</v>
      </c>
      <c r="BB4">
        <f t="shared" ref="BB4:BB62" si="28">1/AG4</f>
        <v>1.4167028080244289E-4</v>
      </c>
      <c r="BC4">
        <f t="shared" ref="BC4:BC62" si="29">1/AH4</f>
        <v>2.7193872107840862E-4</v>
      </c>
      <c r="BD4">
        <f t="shared" ref="BD4:BD62" si="30">1/AI4</f>
        <v>1.1422255775729748E-4</v>
      </c>
      <c r="BE4">
        <f t="shared" ref="BE4:BE62" si="31">1/AJ4</f>
        <v>1.1632677437215178E-4</v>
      </c>
      <c r="BF4">
        <f t="shared" ref="BF4:BF62" si="32">1/AK4</f>
        <v>1.3426616349081026E-4</v>
      </c>
      <c r="BG4">
        <f t="shared" ref="BG4:BG62" si="33">1/AL4</f>
        <v>2.6345586727456765E-4</v>
      </c>
      <c r="BI4">
        <v>13640.987500000001</v>
      </c>
      <c r="BJ4">
        <v>7160.4773810000006</v>
      </c>
      <c r="BK4">
        <v>17076.222023333332</v>
      </c>
      <c r="BL4">
        <v>16752.955356666665</v>
      </c>
      <c r="BM4">
        <v>14459.101785000001</v>
      </c>
      <c r="BN4">
        <v>7376.9053571666673</v>
      </c>
      <c r="BO4" t="s">
        <v>14</v>
      </c>
      <c r="BP4">
        <v>250271.42855000001</v>
      </c>
      <c r="BQ4">
        <v>176275.19644999999</v>
      </c>
      <c r="BR4">
        <v>216334.875</v>
      </c>
      <c r="BS4">
        <v>219763.21429999999</v>
      </c>
      <c r="BT4">
        <v>230788.64285</v>
      </c>
      <c r="BU4">
        <v>129603.53575000001</v>
      </c>
      <c r="BV4" s="6" t="s">
        <v>15</v>
      </c>
      <c r="BW4">
        <f t="shared" ref="BW4:BW62" si="34">BP4*BI4</f>
        <v>3413949428.4576936</v>
      </c>
      <c r="BX4">
        <f t="shared" ref="BX4:BX62" si="35">BQ4*BJ4</f>
        <v>1262214557.0115566</v>
      </c>
      <c r="BY4">
        <f t="shared" ref="BY4:BY62" si="36">BR4*BK4</f>
        <v>3694182356.8900633</v>
      </c>
      <c r="BZ4">
        <f t="shared" ref="BZ4:BZ62" si="37">BS4*BL4</f>
        <v>3681683318.2054691</v>
      </c>
      <c r="CA4">
        <f t="shared" ref="CA4:CA62" si="38">BT4*BM4</f>
        <v>3336996477.7901626</v>
      </c>
      <c r="CB4">
        <f t="shared" ref="CB4:CB62" si="39">BU4*BN4</f>
        <v>956073017.18191671</v>
      </c>
      <c r="CC4" s="6" t="s">
        <v>15</v>
      </c>
      <c r="CD4">
        <f t="shared" ref="CD4:CD62" si="40">1/BI4</f>
        <v>7.3308475651047978E-5</v>
      </c>
      <c r="CE4">
        <f t="shared" ref="CE4:CE62" si="41">1/BJ4</f>
        <v>1.3965549317332588E-4</v>
      </c>
      <c r="CF4">
        <f t="shared" ref="CF4:CF62" si="42">1/BK4</f>
        <v>5.8560962643468656E-5</v>
      </c>
      <c r="CG4">
        <f t="shared" ref="CG4:CG62" si="43">1/BL4</f>
        <v>5.9690960711720652E-5</v>
      </c>
      <c r="CH4">
        <f t="shared" ref="CH4:CH62" si="44">1/BM4</f>
        <v>6.9160589286217542E-5</v>
      </c>
      <c r="CI4">
        <f t="shared" ref="CI4:CI62" si="45">1/BN4</f>
        <v>1.3555819840205751E-4</v>
      </c>
      <c r="CK4">
        <v>25420.072025000001</v>
      </c>
      <c r="CL4">
        <v>13460.965475999999</v>
      </c>
      <c r="CM4">
        <v>32099.319046666671</v>
      </c>
      <c r="CN4">
        <v>31466.789284999995</v>
      </c>
      <c r="CO4">
        <v>27039.344046666665</v>
      </c>
      <c r="CP4">
        <v>13782.736310000002</v>
      </c>
      <c r="CQ4" t="s">
        <v>14</v>
      </c>
      <c r="CR4">
        <v>250271.42855000001</v>
      </c>
      <c r="CS4">
        <v>176275.19644999999</v>
      </c>
      <c r="CT4">
        <v>216334.875</v>
      </c>
      <c r="CU4">
        <v>219763.21429999999</v>
      </c>
      <c r="CV4">
        <v>230788.64285</v>
      </c>
      <c r="CW4">
        <v>129603.53575000001</v>
      </c>
      <c r="CX4" s="6" t="s">
        <v>15</v>
      </c>
      <c r="CY4">
        <f t="shared" ref="CY4:CY62" si="46">CR4*CK4</f>
        <v>6361917739.5406418</v>
      </c>
      <c r="CZ4">
        <f t="shared" ref="CZ4:CZ62" si="47">CS4*CL4</f>
        <v>2372834333.6885676</v>
      </c>
      <c r="DA4">
        <f t="shared" ref="DA4:DA62" si="48">CT4*CM4</f>
        <v>6944202173.5457535</v>
      </c>
      <c r="DB4">
        <f t="shared" ref="DB4:DB62" si="49">CU4*CN4</f>
        <v>6915242756.9723978</v>
      </c>
      <c r="DC4">
        <f t="shared" ref="DC4:DC62" si="50">CV4*CO4</f>
        <v>6240373516.0844269</v>
      </c>
      <c r="DD4">
        <f t="shared" ref="DD4:DD62" si="51">CW4*CP4</f>
        <v>1786291358.0859084</v>
      </c>
      <c r="DE4" s="6" t="s">
        <v>15</v>
      </c>
      <c r="DF4">
        <f t="shared" ref="DF4:DF62" si="52">1/CK4</f>
        <v>3.9338991605394552E-5</v>
      </c>
      <c r="DG4">
        <f t="shared" ref="DG4:DG62" si="53">1/CL4</f>
        <v>7.4288876364992772E-5</v>
      </c>
      <c r="DH4">
        <f t="shared" ref="DH4:DH62" si="54">1/CM4</f>
        <v>3.1153308845778905E-5</v>
      </c>
      <c r="DI4">
        <f t="shared" ref="DI4:DI62" si="55">1/CN4</f>
        <v>3.1779537179431689E-5</v>
      </c>
      <c r="DJ4">
        <f t="shared" ref="DJ4:DJ62" si="56">1/CO4</f>
        <v>3.6983145681127468E-5</v>
      </c>
      <c r="DK4">
        <f t="shared" ref="DK4:DK62" si="57">1/CP4</f>
        <v>7.2554533258715434E-5</v>
      </c>
      <c r="DM4">
        <v>36555.526785000002</v>
      </c>
      <c r="DN4">
        <v>19508.730951666665</v>
      </c>
      <c r="DO4">
        <v>46580.099405000008</v>
      </c>
      <c r="DP4">
        <v>45641.262500000004</v>
      </c>
      <c r="DQ4">
        <v>39076.844641666663</v>
      </c>
      <c r="DR4">
        <v>19888.967856666666</v>
      </c>
      <c r="DS4" t="s">
        <v>14</v>
      </c>
      <c r="DT4">
        <v>250271.42855000001</v>
      </c>
      <c r="DU4">
        <v>176275.19644999999</v>
      </c>
      <c r="DV4">
        <v>216334.875</v>
      </c>
      <c r="DW4">
        <v>219763.21429999999</v>
      </c>
      <c r="DX4">
        <v>230788.64285</v>
      </c>
      <c r="DY4">
        <v>129603.53575000001</v>
      </c>
      <c r="DZ4" s="6" t="s">
        <v>15</v>
      </c>
      <c r="EA4">
        <f t="shared" ref="EA4:EA62" si="58">DT4*DM4</f>
        <v>9148803909.8797398</v>
      </c>
      <c r="EB4">
        <f t="shared" ref="EB4:EB62" si="59">DU4*DN4</f>
        <v>3438905380.9952364</v>
      </c>
      <c r="EC4">
        <f t="shared" ref="EC4:EC62" si="60">DV4*DO4</f>
        <v>10076899982.268251</v>
      </c>
      <c r="ED4">
        <f t="shared" ref="ED4:ED62" si="61">DW4*DP4</f>
        <v>10030270551.710054</v>
      </c>
      <c r="EE4">
        <f t="shared" ref="EE4:EE62" si="62">DX4*DQ4</f>
        <v>9018491941.7105446</v>
      </c>
      <c r="EF4">
        <f t="shared" ref="EF4:EF62" si="63">DY4*DR4</f>
        <v>2577680556.6420994</v>
      </c>
      <c r="EG4" s="6" t="s">
        <v>15</v>
      </c>
      <c r="EH4">
        <f t="shared" ref="EH4:EH62" si="64">1/DM4</f>
        <v>2.7355644630194047E-5</v>
      </c>
      <c r="EI4">
        <f t="shared" ref="EI4:EI62" si="65">1/DN4</f>
        <v>5.1259100475449851E-5</v>
      </c>
      <c r="EJ4">
        <f t="shared" ref="EJ4:EJ62" si="66">1/DO4</f>
        <v>2.146839557608711E-5</v>
      </c>
      <c r="EK4">
        <f t="shared" ref="EK4:EK62" si="67">1/DP4</f>
        <v>2.1909998655273829E-5</v>
      </c>
      <c r="EL4">
        <f t="shared" ref="EL4:EL62" si="68">1/DQ4</f>
        <v>2.5590602546596738E-5</v>
      </c>
      <c r="EM4">
        <f t="shared" ref="EM4:EM62" si="69">1/DR4</f>
        <v>5.0279129978321418E-5</v>
      </c>
    </row>
    <row r="5" spans="1:143" x14ac:dyDescent="0.2">
      <c r="A5" s="5">
        <v>3</v>
      </c>
      <c r="B5">
        <v>0.45542129729729741</v>
      </c>
      <c r="C5">
        <v>0.14864281081081085</v>
      </c>
      <c r="D5">
        <v>0.60406410810810807</v>
      </c>
      <c r="E5">
        <v>7891.4363092083331</v>
      </c>
      <c r="F5">
        <v>5196.3819344583326</v>
      </c>
      <c r="G5" s="6">
        <v>11601.974136749999</v>
      </c>
      <c r="H5">
        <v>11446.359375083333</v>
      </c>
      <c r="I5">
        <v>8178.1641959999997</v>
      </c>
      <c r="J5">
        <v>3792.3507438916663</v>
      </c>
      <c r="K5" t="s">
        <v>14</v>
      </c>
      <c r="L5">
        <v>250271.42855000001</v>
      </c>
      <c r="M5">
        <v>176275.19644999999</v>
      </c>
      <c r="N5">
        <v>216334.875</v>
      </c>
      <c r="O5">
        <v>219763.21429999999</v>
      </c>
      <c r="P5">
        <v>230788.64285</v>
      </c>
      <c r="Q5">
        <v>129603.53575000001</v>
      </c>
      <c r="R5" s="5" t="s">
        <v>15</v>
      </c>
      <c r="S5">
        <f t="shared" si="10"/>
        <v>31.714306337106734</v>
      </c>
      <c r="T5">
        <f t="shared" si="11"/>
        <v>33.922679024242044</v>
      </c>
      <c r="U5">
        <f t="shared" si="12"/>
        <v>18.646384869515039</v>
      </c>
      <c r="V5">
        <f t="shared" si="13"/>
        <v>19.199398437409279</v>
      </c>
      <c r="W5">
        <f t="shared" si="14"/>
        <v>28.220103842238878</v>
      </c>
      <c r="X5">
        <f t="shared" si="15"/>
        <v>34.174986572313287</v>
      </c>
      <c r="Y5" s="5" t="s">
        <v>15</v>
      </c>
      <c r="Z5">
        <f t="shared" si="16"/>
        <v>7891.4363092083331</v>
      </c>
      <c r="AA5">
        <f t="shared" si="17"/>
        <v>5196.3819344583335</v>
      </c>
      <c r="AB5">
        <f t="shared" si="18"/>
        <v>11601.974136749999</v>
      </c>
      <c r="AC5">
        <f t="shared" si="19"/>
        <v>11446.359375083333</v>
      </c>
      <c r="AD5">
        <f t="shared" si="20"/>
        <v>8178.1641959999997</v>
      </c>
      <c r="AE5">
        <f t="shared" si="21"/>
        <v>3792.3507438916668</v>
      </c>
      <c r="AG5">
        <v>2652.3123806666667</v>
      </c>
      <c r="AH5">
        <v>1733.165119</v>
      </c>
      <c r="AI5" s="6">
        <v>3856.8786905000002</v>
      </c>
      <c r="AJ5">
        <v>3808.2732143333337</v>
      </c>
      <c r="AK5">
        <v>2739.7811904999999</v>
      </c>
      <c r="AL5">
        <v>1261.3482142333335</v>
      </c>
      <c r="AM5" t="s">
        <v>14</v>
      </c>
      <c r="AN5">
        <v>250271.42855000001</v>
      </c>
      <c r="AO5">
        <v>176275.19644999999</v>
      </c>
      <c r="AP5">
        <v>216334.875</v>
      </c>
      <c r="AQ5">
        <v>219763.21429999999</v>
      </c>
      <c r="AR5">
        <v>230788.64285</v>
      </c>
      <c r="AS5">
        <v>129603.53575000001</v>
      </c>
      <c r="AT5" s="6" t="s">
        <v>15</v>
      </c>
      <c r="AU5">
        <f t="shared" si="22"/>
        <v>663798008.47029817</v>
      </c>
      <c r="AV5">
        <f t="shared" si="23"/>
        <v>305514021.83201259</v>
      </c>
      <c r="AW5">
        <f t="shared" si="24"/>
        <v>834377369.39948118</v>
      </c>
      <c r="AX5">
        <f t="shared" si="25"/>
        <v>836918362.51448619</v>
      </c>
      <c r="AY5">
        <f t="shared" si="26"/>
        <v>632310382.66145229</v>
      </c>
      <c r="AZ5">
        <f t="shared" si="27"/>
        <v>163475188.37658849</v>
      </c>
      <c r="BA5" s="6" t="s">
        <v>15</v>
      </c>
      <c r="BB5">
        <f t="shared" si="28"/>
        <v>3.7702949595576937E-4</v>
      </c>
      <c r="BC5">
        <f t="shared" si="29"/>
        <v>5.7697907085562576E-4</v>
      </c>
      <c r="BD5">
        <f t="shared" si="30"/>
        <v>2.5927701653234042E-4</v>
      </c>
      <c r="BE5">
        <f t="shared" si="31"/>
        <v>2.6258620212338344E-4</v>
      </c>
      <c r="BF5">
        <f t="shared" si="32"/>
        <v>3.6499265104360533E-4</v>
      </c>
      <c r="BG5">
        <f t="shared" si="33"/>
        <v>7.9280248603500435E-4</v>
      </c>
      <c r="BI5">
        <v>5148.3036904999999</v>
      </c>
      <c r="BJ5">
        <v>3373.2989286666666</v>
      </c>
      <c r="BK5">
        <v>7517.8124998333333</v>
      </c>
      <c r="BL5">
        <v>7418.9523810000001</v>
      </c>
      <c r="BM5">
        <v>5322.5464284999998</v>
      </c>
      <c r="BN5">
        <v>2468.4885715</v>
      </c>
      <c r="BO5" t="s">
        <v>14</v>
      </c>
      <c r="BP5">
        <v>250271.42855000001</v>
      </c>
      <c r="BQ5">
        <v>176275.19644999999</v>
      </c>
      <c r="BR5">
        <v>216334.875</v>
      </c>
      <c r="BS5">
        <v>219763.21429999999</v>
      </c>
      <c r="BT5">
        <v>230788.64285</v>
      </c>
      <c r="BU5">
        <v>129603.53575000001</v>
      </c>
      <c r="BV5" s="6" t="s">
        <v>15</v>
      </c>
      <c r="BW5">
        <f t="shared" si="34"/>
        <v>1288473319.2306721</v>
      </c>
      <c r="BX5">
        <f t="shared" si="35"/>
        <v>594628931.33529115</v>
      </c>
      <c r="BY5">
        <f t="shared" si="36"/>
        <v>1626365027.4248817</v>
      </c>
      <c r="BZ5">
        <f t="shared" si="37"/>
        <v>1630412821.9871981</v>
      </c>
      <c r="CA5">
        <f t="shared" si="38"/>
        <v>1228383266.7396295</v>
      </c>
      <c r="CB5">
        <f t="shared" si="39"/>
        <v>319924846.82486671</v>
      </c>
      <c r="CC5" s="6" t="s">
        <v>15</v>
      </c>
      <c r="CD5">
        <f t="shared" si="40"/>
        <v>1.9423873573061901E-4</v>
      </c>
      <c r="CE5">
        <f t="shared" si="41"/>
        <v>2.9644571120035929E-4</v>
      </c>
      <c r="CF5">
        <f t="shared" si="42"/>
        <v>1.3301741697098319E-4</v>
      </c>
      <c r="CG5">
        <f t="shared" si="43"/>
        <v>1.3478992028052484E-4</v>
      </c>
      <c r="CH5">
        <f t="shared" si="44"/>
        <v>1.8787999568128146E-4</v>
      </c>
      <c r="CI5">
        <f t="shared" si="45"/>
        <v>4.0510618989511495E-4</v>
      </c>
      <c r="CK5">
        <v>9620.6869048333338</v>
      </c>
      <c r="CL5">
        <v>6333.451190499999</v>
      </c>
      <c r="CM5">
        <v>14141.669048333331</v>
      </c>
      <c r="CN5">
        <v>13947.010713333335</v>
      </c>
      <c r="CO5">
        <v>9962.5178566666673</v>
      </c>
      <c r="CP5">
        <v>4622.8060715000001</v>
      </c>
      <c r="CQ5" t="s">
        <v>14</v>
      </c>
      <c r="CR5">
        <v>250271.42855000001</v>
      </c>
      <c r="CS5">
        <v>176275.19644999999</v>
      </c>
      <c r="CT5">
        <v>216334.875</v>
      </c>
      <c r="CU5">
        <v>219763.21429999999</v>
      </c>
      <c r="CV5">
        <v>230788.64285</v>
      </c>
      <c r="CW5">
        <v>129603.53575000001</v>
      </c>
      <c r="CX5" s="6" t="s">
        <v>15</v>
      </c>
      <c r="CY5">
        <f t="shared" si="46"/>
        <v>2407783055.3049164</v>
      </c>
      <c r="CZ5">
        <f t="shared" si="47"/>
        <v>1116430352.8118737</v>
      </c>
      <c r="DA5">
        <f t="shared" si="48"/>
        <v>3059336205.8625603</v>
      </c>
      <c r="DB5">
        <f t="shared" si="49"/>
        <v>3065039904.2386694</v>
      </c>
      <c r="DC5">
        <f t="shared" si="50"/>
        <v>2299235975.5089912</v>
      </c>
      <c r="DD5">
        <f t="shared" si="51"/>
        <v>599132011.95296741</v>
      </c>
      <c r="DE5" s="6" t="s">
        <v>15</v>
      </c>
      <c r="DF5">
        <f t="shared" si="52"/>
        <v>1.0394268204462723E-4</v>
      </c>
      <c r="DG5">
        <f t="shared" si="53"/>
        <v>1.5789179862946953E-4</v>
      </c>
      <c r="DH5">
        <f t="shared" si="54"/>
        <v>7.0713011072611346E-5</v>
      </c>
      <c r="DI5">
        <f t="shared" si="55"/>
        <v>7.1699952093963801E-5</v>
      </c>
      <c r="DJ5">
        <f t="shared" si="56"/>
        <v>1.00376231630122E-4</v>
      </c>
      <c r="DK5">
        <f t="shared" si="57"/>
        <v>2.1631882984775991E-4</v>
      </c>
      <c r="DM5">
        <v>14144.442260833333</v>
      </c>
      <c r="DN5">
        <v>9345.6124996666658</v>
      </c>
      <c r="DO5">
        <v>20891.536308333332</v>
      </c>
      <c r="DP5">
        <v>20611.201191666667</v>
      </c>
      <c r="DQ5">
        <v>14687.811308333332</v>
      </c>
      <c r="DR5">
        <v>6816.7601183333318</v>
      </c>
      <c r="DS5" t="s">
        <v>14</v>
      </c>
      <c r="DT5">
        <v>250271.42855000001</v>
      </c>
      <c r="DU5">
        <v>176275.19644999999</v>
      </c>
      <c r="DV5">
        <v>216334.875</v>
      </c>
      <c r="DW5">
        <v>219763.21429999999</v>
      </c>
      <c r="DX5">
        <v>230788.64285</v>
      </c>
      <c r="DY5">
        <v>129603.53575000001</v>
      </c>
      <c r="DZ5" s="6" t="s">
        <v>15</v>
      </c>
      <c r="EA5">
        <f t="shared" si="58"/>
        <v>3539949770.6617503</v>
      </c>
      <c r="EB5">
        <f t="shared" si="59"/>
        <v>1647399679.324317</v>
      </c>
      <c r="EC5">
        <f t="shared" si="60"/>
        <v>4519567895.8212528</v>
      </c>
      <c r="ED5">
        <f t="shared" si="61"/>
        <v>4529583824.4646568</v>
      </c>
      <c r="EE5">
        <f t="shared" si="62"/>
        <v>3389780038.2871327</v>
      </c>
      <c r="EF5">
        <f t="shared" si="63"/>
        <v>883476213.69558823</v>
      </c>
      <c r="EG5" s="6" t="s">
        <v>15</v>
      </c>
      <c r="EH5">
        <f t="shared" si="64"/>
        <v>7.0699146813943308E-5</v>
      </c>
      <c r="EI5">
        <f t="shared" si="65"/>
        <v>1.0700208253184769E-4</v>
      </c>
      <c r="EJ5">
        <f t="shared" si="66"/>
        <v>4.786627394181224E-5</v>
      </c>
      <c r="EK5">
        <f t="shared" si="67"/>
        <v>4.8517308171457316E-5</v>
      </c>
      <c r="EL5">
        <f t="shared" si="68"/>
        <v>6.8083663318348618E-5</v>
      </c>
      <c r="EM5">
        <f t="shared" si="69"/>
        <v>1.4669725538831132E-4</v>
      </c>
    </row>
    <row r="6" spans="1:143" x14ac:dyDescent="0.2">
      <c r="A6" s="5">
        <v>4</v>
      </c>
      <c r="B6">
        <v>0.49637729729729729</v>
      </c>
      <c r="C6">
        <v>0.15049643243243249</v>
      </c>
      <c r="D6">
        <v>0.64687372972972979</v>
      </c>
      <c r="E6">
        <v>16287.795088083334</v>
      </c>
      <c r="F6">
        <v>5174.9559224583336</v>
      </c>
      <c r="G6" s="6">
        <v>10086.701459125001</v>
      </c>
      <c r="H6">
        <v>10637.029985166668</v>
      </c>
      <c r="I6">
        <v>13656.394196791667</v>
      </c>
      <c r="J6">
        <v>5844.2277233333334</v>
      </c>
      <c r="K6" t="s">
        <v>14</v>
      </c>
      <c r="L6">
        <v>250271.42855000001</v>
      </c>
      <c r="M6">
        <v>176275.19644999999</v>
      </c>
      <c r="N6">
        <v>216334.875</v>
      </c>
      <c r="O6">
        <v>219763.21429999999</v>
      </c>
      <c r="P6">
        <v>230788.64285</v>
      </c>
      <c r="Q6">
        <v>129603.53575000001</v>
      </c>
      <c r="R6" s="5" t="s">
        <v>15</v>
      </c>
      <c r="S6">
        <f t="shared" si="10"/>
        <v>15.365580620123746</v>
      </c>
      <c r="T6">
        <f t="shared" si="11"/>
        <v>34.06313002300152</v>
      </c>
      <c r="U6">
        <f t="shared" si="12"/>
        <v>21.447534248601283</v>
      </c>
      <c r="V6">
        <f t="shared" si="13"/>
        <v>20.660204456174295</v>
      </c>
      <c r="W6">
        <f t="shared" si="14"/>
        <v>16.899676409767068</v>
      </c>
      <c r="X6">
        <f t="shared" si="15"/>
        <v>22.176332252172902</v>
      </c>
      <c r="Y6" s="5" t="s">
        <v>15</v>
      </c>
      <c r="Z6">
        <f t="shared" si="16"/>
        <v>16287.795088083334</v>
      </c>
      <c r="AA6">
        <f t="shared" si="17"/>
        <v>5174.9559224583336</v>
      </c>
      <c r="AB6">
        <f t="shared" si="18"/>
        <v>10086.701459125001</v>
      </c>
      <c r="AC6">
        <f t="shared" si="19"/>
        <v>10637.029985166668</v>
      </c>
      <c r="AD6">
        <f t="shared" si="20"/>
        <v>13656.394196791665</v>
      </c>
      <c r="AE6">
        <f t="shared" si="21"/>
        <v>5844.2277233333334</v>
      </c>
      <c r="AG6">
        <v>5507.9136906666672</v>
      </c>
      <c r="AH6">
        <v>1761.0013095000002</v>
      </c>
      <c r="AI6" s="6">
        <v>3387.1391664999996</v>
      </c>
      <c r="AJ6">
        <v>3573.9181548333331</v>
      </c>
      <c r="AK6">
        <v>4618.6410713333325</v>
      </c>
      <c r="AL6">
        <v>1960.8019643333337</v>
      </c>
      <c r="AM6" t="s">
        <v>14</v>
      </c>
      <c r="AN6">
        <v>250271.42855000001</v>
      </c>
      <c r="AO6">
        <v>176275.19644999999</v>
      </c>
      <c r="AP6">
        <v>216334.875</v>
      </c>
      <c r="AQ6">
        <v>219763.21429999999</v>
      </c>
      <c r="AR6">
        <v>230788.64285</v>
      </c>
      <c r="AS6">
        <v>129603.53575000001</v>
      </c>
      <c r="AT6" s="6" t="s">
        <v>15</v>
      </c>
      <c r="AU6">
        <f t="shared" si="22"/>
        <v>1378473427.6932497</v>
      </c>
      <c r="AV6">
        <f t="shared" si="23"/>
        <v>310420851.78081977</v>
      </c>
      <c r="AW6">
        <f t="shared" si="24"/>
        <v>732756328.19238162</v>
      </c>
      <c r="AX6">
        <f t="shared" si="25"/>
        <v>785415741.35129833</v>
      </c>
      <c r="AY6">
        <f t="shared" si="26"/>
        <v>1065929904.6642898</v>
      </c>
      <c r="AZ6">
        <f t="shared" si="27"/>
        <v>254126867.48314545</v>
      </c>
      <c r="BA6" s="6" t="s">
        <v>15</v>
      </c>
      <c r="BB6">
        <f t="shared" si="28"/>
        <v>1.8155694808626567E-4</v>
      </c>
      <c r="BC6">
        <f t="shared" si="29"/>
        <v>5.678587486592666E-4</v>
      </c>
      <c r="BD6">
        <f t="shared" si="30"/>
        <v>2.9523440013636064E-4</v>
      </c>
      <c r="BE6">
        <f t="shared" si="31"/>
        <v>2.7980495262534469E-4</v>
      </c>
      <c r="BF6">
        <f t="shared" si="32"/>
        <v>2.1651390193681255E-4</v>
      </c>
      <c r="BG6">
        <f t="shared" si="33"/>
        <v>5.0999540911822613E-4</v>
      </c>
      <c r="BI6">
        <v>10681.904759999999</v>
      </c>
      <c r="BJ6">
        <v>3385.7527381666664</v>
      </c>
      <c r="BK6">
        <v>6566.4583333333348</v>
      </c>
      <c r="BL6">
        <v>6925.5440475000005</v>
      </c>
      <c r="BM6">
        <v>8930.3601191666658</v>
      </c>
      <c r="BN6">
        <v>3818.4351191666669</v>
      </c>
      <c r="BO6" t="s">
        <v>14</v>
      </c>
      <c r="BP6">
        <v>250271.42855000001</v>
      </c>
      <c r="BQ6">
        <v>176275.19644999999</v>
      </c>
      <c r="BR6">
        <v>216334.875</v>
      </c>
      <c r="BS6">
        <v>219763.21429999999</v>
      </c>
      <c r="BT6">
        <v>230788.64285</v>
      </c>
      <c r="BU6">
        <v>129603.53575000001</v>
      </c>
      <c r="BV6" s="6" t="s">
        <v>15</v>
      </c>
      <c r="BW6">
        <f t="shared" si="34"/>
        <v>2673375563.9202447</v>
      </c>
      <c r="BX6">
        <f t="shared" si="35"/>
        <v>596824229.05145454</v>
      </c>
      <c r="BY6">
        <f t="shared" si="36"/>
        <v>1420553942.7343752</v>
      </c>
      <c r="BZ6">
        <f t="shared" si="37"/>
        <v>1521979820.6548319</v>
      </c>
      <c r="CA6">
        <f t="shared" si="38"/>
        <v>2061025692.064239</v>
      </c>
      <c r="CB6">
        <f t="shared" si="39"/>
        <v>494882692.47597265</v>
      </c>
      <c r="CC6" s="6" t="s">
        <v>15</v>
      </c>
      <c r="CD6">
        <f t="shared" si="40"/>
        <v>9.3616262498861684E-5</v>
      </c>
      <c r="CE6">
        <f t="shared" si="41"/>
        <v>2.9535529536084339E-4</v>
      </c>
      <c r="CF6">
        <f t="shared" si="42"/>
        <v>1.522890954662267E-4</v>
      </c>
      <c r="CG6">
        <f t="shared" si="43"/>
        <v>1.4439298821021613E-4</v>
      </c>
      <c r="CH6">
        <f t="shared" si="44"/>
        <v>1.1197756715921941E-4</v>
      </c>
      <c r="CI6">
        <f t="shared" si="45"/>
        <v>2.6188738810317653E-4</v>
      </c>
      <c r="CK6">
        <v>19901.148808333335</v>
      </c>
      <c r="CL6">
        <v>6310.742261833333</v>
      </c>
      <c r="CM6">
        <v>12302.295834999999</v>
      </c>
      <c r="CN6">
        <v>12973.976786666666</v>
      </c>
      <c r="CO6">
        <v>16653.770834999999</v>
      </c>
      <c r="CP6">
        <v>7130.3482141666673</v>
      </c>
      <c r="CQ6" t="s">
        <v>14</v>
      </c>
      <c r="CR6">
        <v>250271.42855000001</v>
      </c>
      <c r="CS6">
        <v>176275.19644999999</v>
      </c>
      <c r="CT6">
        <v>216334.875</v>
      </c>
      <c r="CU6">
        <v>219763.21429999999</v>
      </c>
      <c r="CV6">
        <v>230788.64285</v>
      </c>
      <c r="CW6">
        <v>129603.53575000001</v>
      </c>
      <c r="CX6" s="6" t="s">
        <v>15</v>
      </c>
      <c r="CY6">
        <f t="shared" si="46"/>
        <v>4980688942.0477142</v>
      </c>
      <c r="CZ6">
        <f t="shared" si="47"/>
        <v>1112427331.9499881</v>
      </c>
      <c r="DA6">
        <f t="shared" si="48"/>
        <v>2661415631.6777453</v>
      </c>
      <c r="DB6">
        <f t="shared" si="49"/>
        <v>2851202840.8914518</v>
      </c>
      <c r="DC6">
        <f t="shared" si="50"/>
        <v>3843501169.3445611</v>
      </c>
      <c r="DD6">
        <f t="shared" si="51"/>
        <v>924118339.68469834</v>
      </c>
      <c r="DE6" s="6" t="s">
        <v>15</v>
      </c>
      <c r="DF6">
        <f t="shared" si="52"/>
        <v>5.0248355490978672E-5</v>
      </c>
      <c r="DG6">
        <f t="shared" si="53"/>
        <v>1.5845996532735755E-4</v>
      </c>
      <c r="DH6">
        <f t="shared" si="54"/>
        <v>8.1285640778935153E-5</v>
      </c>
      <c r="DI6">
        <f t="shared" si="55"/>
        <v>7.7077369294178036E-5</v>
      </c>
      <c r="DJ6">
        <f t="shared" si="56"/>
        <v>6.0046460943150118E-5</v>
      </c>
      <c r="DK6">
        <f t="shared" si="57"/>
        <v>1.4024560511830084E-4</v>
      </c>
      <c r="DM6">
        <v>29060.213093333336</v>
      </c>
      <c r="DN6">
        <v>9242.3273803333341</v>
      </c>
      <c r="DO6">
        <v>18090.912501666666</v>
      </c>
      <c r="DP6">
        <v>19074.680951666665</v>
      </c>
      <c r="DQ6">
        <v>24422.80476166667</v>
      </c>
      <c r="DR6">
        <v>10467.325595666667</v>
      </c>
      <c r="DS6" t="s">
        <v>14</v>
      </c>
      <c r="DT6">
        <v>250271.42855000001</v>
      </c>
      <c r="DU6">
        <v>176275.19644999999</v>
      </c>
      <c r="DV6">
        <v>216334.875</v>
      </c>
      <c r="DW6">
        <v>219763.21429999999</v>
      </c>
      <c r="DX6">
        <v>230788.64285</v>
      </c>
      <c r="DY6">
        <v>129603.53575000001</v>
      </c>
      <c r="DZ6" s="6" t="s">
        <v>15</v>
      </c>
      <c r="EA6">
        <f t="shared" si="58"/>
        <v>7272941044.8359489</v>
      </c>
      <c r="EB6">
        <f t="shared" si="59"/>
        <v>1629193074.6234722</v>
      </c>
      <c r="EC6">
        <f t="shared" si="60"/>
        <v>3913695294.6839952</v>
      </c>
      <c r="ED6">
        <f t="shared" si="61"/>
        <v>4191913197.6852493</v>
      </c>
      <c r="EE6">
        <f t="shared" si="62"/>
        <v>5636505965.5355682</v>
      </c>
      <c r="EF6">
        <f t="shared" si="63"/>
        <v>1356602407.0448751</v>
      </c>
      <c r="EG6" s="6" t="s">
        <v>15</v>
      </c>
      <c r="EH6">
        <f t="shared" si="64"/>
        <v>3.4411309951110052E-5</v>
      </c>
      <c r="EI6">
        <f t="shared" si="65"/>
        <v>1.0819785524238095E-4</v>
      </c>
      <c r="EJ6">
        <f t="shared" si="66"/>
        <v>5.5276371488053614E-5</v>
      </c>
      <c r="EK6">
        <f t="shared" si="67"/>
        <v>5.2425516449470375E-5</v>
      </c>
      <c r="EL6">
        <f t="shared" si="68"/>
        <v>4.0945338168921991E-5</v>
      </c>
      <c r="EM6">
        <f t="shared" si="69"/>
        <v>9.5535386843606613E-5</v>
      </c>
    </row>
    <row r="7" spans="1:143" x14ac:dyDescent="0.2">
      <c r="A7" s="5">
        <v>5</v>
      </c>
      <c r="B7">
        <v>0.37390162162162172</v>
      </c>
      <c r="C7">
        <v>0.14689600000000005</v>
      </c>
      <c r="D7">
        <v>0.52079762162162169</v>
      </c>
      <c r="E7">
        <v>12615.729747083333</v>
      </c>
      <c r="F7">
        <v>8321.9035861666671</v>
      </c>
      <c r="G7" s="6">
        <v>17332.039285625</v>
      </c>
      <c r="H7">
        <v>16633.47901775</v>
      </c>
      <c r="I7">
        <v>13957.242499333333</v>
      </c>
      <c r="J7">
        <v>6163.3531247916671</v>
      </c>
      <c r="K7" t="s">
        <v>14</v>
      </c>
      <c r="L7">
        <v>250271.42855000001</v>
      </c>
      <c r="M7">
        <v>176275.19644999999</v>
      </c>
      <c r="N7">
        <v>216334.875</v>
      </c>
      <c r="O7">
        <v>219763.21429999999</v>
      </c>
      <c r="P7">
        <v>230788.64285</v>
      </c>
      <c r="Q7">
        <v>129603.53575000001</v>
      </c>
      <c r="R7" s="5" t="s">
        <v>15</v>
      </c>
      <c r="S7">
        <f t="shared" si="10"/>
        <v>19.838046119199802</v>
      </c>
      <c r="T7">
        <f t="shared" si="11"/>
        <v>21.182076267143817</v>
      </c>
      <c r="U7">
        <f t="shared" si="12"/>
        <v>12.481790021063807</v>
      </c>
      <c r="V7">
        <f t="shared" si="13"/>
        <v>13.212101573307976</v>
      </c>
      <c r="W7">
        <f t="shared" si="14"/>
        <v>16.535403956836287</v>
      </c>
      <c r="X7">
        <f t="shared" si="15"/>
        <v>21.028088627386712</v>
      </c>
      <c r="Y7" s="5" t="s">
        <v>15</v>
      </c>
      <c r="Z7">
        <f t="shared" si="16"/>
        <v>12615.729747083333</v>
      </c>
      <c r="AA7">
        <f t="shared" si="17"/>
        <v>8321.9035861666671</v>
      </c>
      <c r="AB7">
        <f t="shared" si="18"/>
        <v>17332.039285625</v>
      </c>
      <c r="AC7">
        <f t="shared" si="19"/>
        <v>16633.47901775</v>
      </c>
      <c r="AD7">
        <f t="shared" si="20"/>
        <v>13957.242499333333</v>
      </c>
      <c r="AE7">
        <f t="shared" si="21"/>
        <v>6163.3531247916671</v>
      </c>
      <c r="AG7">
        <v>4260.2856548333339</v>
      </c>
      <c r="AH7">
        <v>2772.6250593333334</v>
      </c>
      <c r="AI7" s="6">
        <v>5742.4345236666668</v>
      </c>
      <c r="AJ7">
        <v>5515.3898808333333</v>
      </c>
      <c r="AK7">
        <v>4664.2646428333346</v>
      </c>
      <c r="AL7">
        <v>2046.4848808333336</v>
      </c>
      <c r="AM7" t="s">
        <v>14</v>
      </c>
      <c r="AN7">
        <v>250271.42855000001</v>
      </c>
      <c r="AO7">
        <v>176275.19644999999</v>
      </c>
      <c r="AP7">
        <v>216334.875</v>
      </c>
      <c r="AQ7">
        <v>219763.21429999999</v>
      </c>
      <c r="AR7">
        <v>230788.64285</v>
      </c>
      <c r="AS7">
        <v>129603.53575000001</v>
      </c>
      <c r="AT7" s="6" t="s">
        <v>15</v>
      </c>
      <c r="AU7">
        <f t="shared" si="22"/>
        <v>1066227776.8662107</v>
      </c>
      <c r="AV7">
        <f t="shared" si="23"/>
        <v>488745027.01617622</v>
      </c>
      <c r="AW7">
        <f t="shared" si="24"/>
        <v>1242288854.8731129</v>
      </c>
      <c r="AX7">
        <f t="shared" si="25"/>
        <v>1212079808.3296273</v>
      </c>
      <c r="AY7">
        <f t="shared" si="26"/>
        <v>1076459306.8127453</v>
      </c>
      <c r="AZ7">
        <f t="shared" si="27"/>
        <v>265231676.41491747</v>
      </c>
      <c r="BA7" s="6" t="s">
        <v>15</v>
      </c>
      <c r="BB7">
        <f t="shared" si="28"/>
        <v>2.3472604445326118E-4</v>
      </c>
      <c r="BC7">
        <f t="shared" si="29"/>
        <v>3.6066903335297922E-4</v>
      </c>
      <c r="BD7">
        <f t="shared" si="30"/>
        <v>1.7414216842675964E-4</v>
      </c>
      <c r="BE7">
        <f t="shared" si="31"/>
        <v>1.8131084503656298E-4</v>
      </c>
      <c r="BF7">
        <f t="shared" si="32"/>
        <v>2.1439606809971746E-4</v>
      </c>
      <c r="BG7">
        <f t="shared" si="33"/>
        <v>4.8864274999813224E-4</v>
      </c>
      <c r="BI7">
        <v>8204.9952383333348</v>
      </c>
      <c r="BJ7">
        <v>5380.4303571666669</v>
      </c>
      <c r="BK7">
        <v>11179.407142166667</v>
      </c>
      <c r="BL7">
        <v>10737.836310166667</v>
      </c>
      <c r="BM7">
        <v>9037.6053561666686</v>
      </c>
      <c r="BN7">
        <v>3990.3835713333333</v>
      </c>
      <c r="BO7" t="s">
        <v>14</v>
      </c>
      <c r="BP7">
        <v>250271.42855000001</v>
      </c>
      <c r="BQ7">
        <v>176275.19644999999</v>
      </c>
      <c r="BR7">
        <v>216334.875</v>
      </c>
      <c r="BS7">
        <v>219763.21429999999</v>
      </c>
      <c r="BT7">
        <v>230788.64285</v>
      </c>
      <c r="BU7">
        <v>129603.53575000001</v>
      </c>
      <c r="BV7" s="6" t="s">
        <v>15</v>
      </c>
      <c r="BW7">
        <f t="shared" si="34"/>
        <v>2053475879.5436316</v>
      </c>
      <c r="BX7">
        <f t="shared" si="35"/>
        <v>948436418.1950978</v>
      </c>
      <c r="BY7">
        <f t="shared" si="36"/>
        <v>2418495646.6747332</v>
      </c>
      <c r="BZ7">
        <f t="shared" si="37"/>
        <v>2359781422.1494784</v>
      </c>
      <c r="CA7">
        <f t="shared" si="38"/>
        <v>2085776674.7635963</v>
      </c>
      <c r="CB7">
        <f t="shared" si="39"/>
        <v>517167819.84351236</v>
      </c>
      <c r="CC7" s="6" t="s">
        <v>15</v>
      </c>
      <c r="CD7">
        <f t="shared" si="40"/>
        <v>1.2187697505637165E-4</v>
      </c>
      <c r="CE7">
        <f t="shared" si="41"/>
        <v>1.8585873872858745E-4</v>
      </c>
      <c r="CF7">
        <f t="shared" si="42"/>
        <v>8.9450181685233026E-5</v>
      </c>
      <c r="CG7">
        <f t="shared" si="43"/>
        <v>9.3128631422067051E-5</v>
      </c>
      <c r="CH7">
        <f t="shared" si="44"/>
        <v>1.1064877924965662E-4</v>
      </c>
      <c r="CI7">
        <f t="shared" si="45"/>
        <v>2.5060247520662866E-4</v>
      </c>
      <c r="CK7">
        <v>15281.252381833334</v>
      </c>
      <c r="CL7">
        <v>10094.258928166666</v>
      </c>
      <c r="CM7">
        <v>20999.076191666663</v>
      </c>
      <c r="CN7">
        <v>20159.722618333337</v>
      </c>
      <c r="CO7">
        <v>16897.885713333333</v>
      </c>
      <c r="CP7">
        <v>7463.7541670000001</v>
      </c>
      <c r="CQ7" t="s">
        <v>14</v>
      </c>
      <c r="CR7">
        <v>250271.42855000001</v>
      </c>
      <c r="CS7">
        <v>176275.19644999999</v>
      </c>
      <c r="CT7">
        <v>216334.875</v>
      </c>
      <c r="CU7">
        <v>219763.21429999999</v>
      </c>
      <c r="CV7">
        <v>230788.64285</v>
      </c>
      <c r="CW7">
        <v>129603.53575000001</v>
      </c>
      <c r="CX7" s="6" t="s">
        <v>15</v>
      </c>
      <c r="CY7">
        <f t="shared" si="46"/>
        <v>3824460863.6345186</v>
      </c>
      <c r="CZ7">
        <f t="shared" si="47"/>
        <v>1779367475.5797453</v>
      </c>
      <c r="DA7">
        <f t="shared" si="48"/>
        <v>4542832523.0396833</v>
      </c>
      <c r="DB7">
        <f t="shared" si="49"/>
        <v>4430365442.0013456</v>
      </c>
      <c r="DC7">
        <f t="shared" si="50"/>
        <v>3899840110.8146043</v>
      </c>
      <c r="DD7">
        <f t="shared" si="51"/>
        <v>967328930.01199603</v>
      </c>
      <c r="DE7" s="6" t="s">
        <v>15</v>
      </c>
      <c r="DF7">
        <f t="shared" si="52"/>
        <v>6.5439662601791761E-5</v>
      </c>
      <c r="DG7">
        <f t="shared" si="53"/>
        <v>9.9066212499229154E-5</v>
      </c>
      <c r="DH7">
        <f t="shared" si="54"/>
        <v>4.762114251468086E-5</v>
      </c>
      <c r="DI7">
        <f t="shared" si="55"/>
        <v>4.9603857103202193E-5</v>
      </c>
      <c r="DJ7">
        <f t="shared" si="56"/>
        <v>5.9179001264693527E-5</v>
      </c>
      <c r="DK7">
        <f t="shared" si="57"/>
        <v>1.3398083291935948E-4</v>
      </c>
      <c r="DM7">
        <v>22716.385713333333</v>
      </c>
      <c r="DN7">
        <v>15040.300000000001</v>
      </c>
      <c r="DO7">
        <v>31407.239285</v>
      </c>
      <c r="DP7">
        <v>30120.967261666665</v>
      </c>
      <c r="DQ7">
        <v>25229.214284999995</v>
      </c>
      <c r="DR7">
        <v>11152.789879999998</v>
      </c>
      <c r="DS7" t="s">
        <v>14</v>
      </c>
      <c r="DT7">
        <v>250271.42855000001</v>
      </c>
      <c r="DU7">
        <v>176275.19644999999</v>
      </c>
      <c r="DV7">
        <v>216334.875</v>
      </c>
      <c r="DW7">
        <v>219763.21429999999</v>
      </c>
      <c r="DX7">
        <v>230788.64285</v>
      </c>
      <c r="DY7">
        <v>129603.53575000001</v>
      </c>
      <c r="DZ7" s="6" t="s">
        <v>15</v>
      </c>
      <c r="EA7">
        <f t="shared" si="58"/>
        <v>5685262303.9687443</v>
      </c>
      <c r="EB7">
        <f t="shared" si="59"/>
        <v>2651231837.166935</v>
      </c>
      <c r="EC7">
        <f t="shared" si="60"/>
        <v>6794481184.8155642</v>
      </c>
      <c r="ED7">
        <f t="shared" si="61"/>
        <v>6619480583.2489347</v>
      </c>
      <c r="EE7">
        <f t="shared" si="62"/>
        <v>5822616125.0069818</v>
      </c>
      <c r="EF7">
        <f t="shared" si="63"/>
        <v>1445441001.924818</v>
      </c>
      <c r="EG7" s="6" t="s">
        <v>15</v>
      </c>
      <c r="EH7">
        <f t="shared" si="64"/>
        <v>4.4021087360435696E-5</v>
      </c>
      <c r="EI7">
        <f t="shared" si="65"/>
        <v>6.6488035478015726E-5</v>
      </c>
      <c r="EJ7">
        <f t="shared" si="66"/>
        <v>3.183979307845745E-5</v>
      </c>
      <c r="EK7">
        <f t="shared" si="67"/>
        <v>3.3199465054120164E-5</v>
      </c>
      <c r="EL7">
        <f t="shared" si="68"/>
        <v>3.9636589102758902E-5</v>
      </c>
      <c r="EM7">
        <f t="shared" si="69"/>
        <v>8.9663663599838232E-5</v>
      </c>
    </row>
    <row r="8" spans="1:143" x14ac:dyDescent="0.2">
      <c r="A8" s="5">
        <v>6</v>
      </c>
      <c r="B8">
        <v>0.38977088288288286</v>
      </c>
      <c r="C8">
        <v>0.11868093693693697</v>
      </c>
      <c r="D8">
        <v>0.50845181981981979</v>
      </c>
      <c r="E8">
        <v>11292.509687333333</v>
      </c>
      <c r="F8">
        <v>6081.6442112499999</v>
      </c>
      <c r="G8" s="6">
        <v>13437.389643041668</v>
      </c>
      <c r="H8">
        <v>12762.740610333334</v>
      </c>
      <c r="I8">
        <v>14342.524315750001</v>
      </c>
      <c r="J8">
        <v>4628.7808634458333</v>
      </c>
      <c r="K8" t="s">
        <v>14</v>
      </c>
      <c r="L8">
        <v>250271.42855000001</v>
      </c>
      <c r="M8">
        <v>176275.19644999999</v>
      </c>
      <c r="N8">
        <v>216334.875</v>
      </c>
      <c r="O8">
        <v>219763.21429999999</v>
      </c>
      <c r="P8">
        <v>230788.64285</v>
      </c>
      <c r="Q8">
        <v>129603.53575000001</v>
      </c>
      <c r="R8" s="5" t="s">
        <v>15</v>
      </c>
      <c r="S8">
        <f t="shared" si="10"/>
        <v>22.162604724681028</v>
      </c>
      <c r="T8">
        <f t="shared" si="11"/>
        <v>28.984792652605535</v>
      </c>
      <c r="U8">
        <f t="shared" si="12"/>
        <v>16.099471753580165</v>
      </c>
      <c r="V8">
        <f t="shared" si="13"/>
        <v>17.219124090171434</v>
      </c>
      <c r="W8">
        <f t="shared" si="14"/>
        <v>16.091215030855018</v>
      </c>
      <c r="X8">
        <f t="shared" si="15"/>
        <v>27.999496967656924</v>
      </c>
      <c r="Y8" s="5" t="s">
        <v>15</v>
      </c>
      <c r="Z8">
        <f t="shared" si="16"/>
        <v>11292.509687333333</v>
      </c>
      <c r="AA8">
        <f t="shared" si="17"/>
        <v>6081.6442112499999</v>
      </c>
      <c r="AB8">
        <f t="shared" si="18"/>
        <v>13437.389643041668</v>
      </c>
      <c r="AC8">
        <f t="shared" si="19"/>
        <v>12762.740610333334</v>
      </c>
      <c r="AD8">
        <f t="shared" si="20"/>
        <v>14342.524315750001</v>
      </c>
      <c r="AE8">
        <f t="shared" si="21"/>
        <v>4628.7808634458333</v>
      </c>
      <c r="AG8">
        <v>3785.4530356666669</v>
      </c>
      <c r="AH8">
        <v>2014.4564879999998</v>
      </c>
      <c r="AI8" s="6">
        <v>4437.4561903333333</v>
      </c>
      <c r="AJ8">
        <v>4217.8201784999992</v>
      </c>
      <c r="AK8">
        <v>4770.9174998333337</v>
      </c>
      <c r="AL8">
        <v>1523.0605357833331</v>
      </c>
      <c r="AM8" t="s">
        <v>14</v>
      </c>
      <c r="AN8">
        <v>250271.42855000001</v>
      </c>
      <c r="AO8">
        <v>176275.19644999999</v>
      </c>
      <c r="AP8">
        <v>216334.875</v>
      </c>
      <c r="AQ8">
        <v>219763.21429999999</v>
      </c>
      <c r="AR8">
        <v>230788.64285</v>
      </c>
      <c r="AS8">
        <v>129603.53575000001</v>
      </c>
      <c r="AT8" s="6" t="s">
        <v>15</v>
      </c>
      <c r="AU8">
        <f t="shared" si="22"/>
        <v>947390738.94523084</v>
      </c>
      <c r="AV8">
        <f t="shared" si="23"/>
        <v>355098713.16217703</v>
      </c>
      <c r="AW8">
        <f t="shared" si="24"/>
        <v>959976530.25373793</v>
      </c>
      <c r="AX8">
        <f t="shared" si="25"/>
        <v>926921719.7665596</v>
      </c>
      <c r="AY8">
        <f t="shared" si="26"/>
        <v>1101073574.9358501</v>
      </c>
      <c r="AZ8">
        <f t="shared" si="27"/>
        <v>197394030.59880939</v>
      </c>
      <c r="BA8" s="6" t="s">
        <v>15</v>
      </c>
      <c r="BB8">
        <f t="shared" si="28"/>
        <v>2.6416917356468728E-4</v>
      </c>
      <c r="BC8">
        <f t="shared" si="29"/>
        <v>4.9641181428188789E-4</v>
      </c>
      <c r="BD8">
        <f t="shared" si="30"/>
        <v>2.2535433750950045E-4</v>
      </c>
      <c r="BE8">
        <f t="shared" si="31"/>
        <v>2.3708929202278939E-4</v>
      </c>
      <c r="BF8">
        <f t="shared" si="32"/>
        <v>2.0960328910213472E-4</v>
      </c>
      <c r="BG8">
        <f t="shared" si="33"/>
        <v>6.5657272085097051E-4</v>
      </c>
      <c r="BI8">
        <v>7323.5821429999996</v>
      </c>
      <c r="BJ8">
        <v>3921.2310713333336</v>
      </c>
      <c r="BK8">
        <v>8652.5767868333332</v>
      </c>
      <c r="BL8">
        <v>8220.2404761666676</v>
      </c>
      <c r="BM8">
        <v>9265.1303564999998</v>
      </c>
      <c r="BN8">
        <v>2988.4158928333331</v>
      </c>
      <c r="BO8" t="s">
        <v>14</v>
      </c>
      <c r="BP8">
        <v>250271.42855000001</v>
      </c>
      <c r="BQ8">
        <v>176275.19644999999</v>
      </c>
      <c r="BR8">
        <v>216334.875</v>
      </c>
      <c r="BS8">
        <v>219763.21429999999</v>
      </c>
      <c r="BT8">
        <v>230788.64285</v>
      </c>
      <c r="BU8">
        <v>129603.53575000001</v>
      </c>
      <c r="BV8" s="6" t="s">
        <v>15</v>
      </c>
      <c r="BW8">
        <f t="shared" si="34"/>
        <v>1832883365.0318804</v>
      </c>
      <c r="BX8">
        <f t="shared" si="35"/>
        <v>691215777.42512727</v>
      </c>
      <c r="BY8">
        <f t="shared" si="36"/>
        <v>1871854117.6074908</v>
      </c>
      <c r="BZ8">
        <f t="shared" si="37"/>
        <v>1806506469.3613493</v>
      </c>
      <c r="CA8">
        <f t="shared" si="38"/>
        <v>2138286860.8049717</v>
      </c>
      <c r="CB8">
        <f t="shared" si="39"/>
        <v>387309266.00269312</v>
      </c>
      <c r="CC8" s="6" t="s">
        <v>15</v>
      </c>
      <c r="CD8">
        <f t="shared" si="40"/>
        <v>1.3654520157950525E-4</v>
      </c>
      <c r="CE8">
        <f t="shared" si="41"/>
        <v>2.55021951476063E-4</v>
      </c>
      <c r="CF8">
        <f t="shared" si="42"/>
        <v>1.1557250800960296E-4</v>
      </c>
      <c r="CG8">
        <f t="shared" si="43"/>
        <v>1.2165094231724088E-4</v>
      </c>
      <c r="CH8">
        <f t="shared" si="44"/>
        <v>1.0793156291626753E-4</v>
      </c>
      <c r="CI8">
        <f t="shared" si="45"/>
        <v>3.3462544567446219E-4</v>
      </c>
      <c r="CK8">
        <v>13662.270238999999</v>
      </c>
      <c r="CL8">
        <v>7360.4577380000001</v>
      </c>
      <c r="CM8">
        <v>16258.13631</v>
      </c>
      <c r="CN8">
        <v>15441.599406666666</v>
      </c>
      <c r="CO8">
        <v>17339.900000000001</v>
      </c>
      <c r="CP8">
        <v>5602.6250001666667</v>
      </c>
      <c r="CQ8" t="s">
        <v>14</v>
      </c>
      <c r="CR8">
        <v>250271.42855000001</v>
      </c>
      <c r="CS8">
        <v>176275.19644999999</v>
      </c>
      <c r="CT8">
        <v>216334.875</v>
      </c>
      <c r="CU8">
        <v>219763.21429999999</v>
      </c>
      <c r="CV8">
        <v>230788.64285</v>
      </c>
      <c r="CW8">
        <v>129603.53575000001</v>
      </c>
      <c r="CX8" s="6" t="s">
        <v>15</v>
      </c>
      <c r="CY8">
        <f t="shared" si="46"/>
        <v>3419275889.9506798</v>
      </c>
      <c r="CZ8">
        <f t="shared" si="47"/>
        <v>1297466133.7278726</v>
      </c>
      <c r="DA8">
        <f t="shared" si="48"/>
        <v>3517201886.356811</v>
      </c>
      <c r="DB8">
        <f t="shared" si="49"/>
        <v>3393495519.5420394</v>
      </c>
      <c r="DC8">
        <f t="shared" si="50"/>
        <v>4001851988.1547155</v>
      </c>
      <c r="DD8">
        <f t="shared" si="51"/>
        <v>726120009.50294435</v>
      </c>
      <c r="DE8" s="6" t="s">
        <v>15</v>
      </c>
      <c r="DF8">
        <f t="shared" si="52"/>
        <v>7.3194277561969398E-5</v>
      </c>
      <c r="DG8">
        <f t="shared" si="53"/>
        <v>1.358611156528048E-4</v>
      </c>
      <c r="DH8">
        <f t="shared" si="54"/>
        <v>6.1507664896678438E-5</v>
      </c>
      <c r="DI8">
        <f t="shared" si="55"/>
        <v>6.4760130972460399E-5</v>
      </c>
      <c r="DJ8">
        <f t="shared" si="56"/>
        <v>5.767045946055052E-5</v>
      </c>
      <c r="DK8">
        <f t="shared" si="57"/>
        <v>1.7848776242747856E-4</v>
      </c>
      <c r="DM8">
        <v>20398.733331666666</v>
      </c>
      <c r="DN8">
        <v>11030.431547666667</v>
      </c>
      <c r="DO8">
        <v>24401.389285000001</v>
      </c>
      <c r="DP8">
        <v>23171.302379999997</v>
      </c>
      <c r="DQ8">
        <v>25994.149406666664</v>
      </c>
      <c r="DR8">
        <v>8401.0220250000002</v>
      </c>
      <c r="DS8" t="s">
        <v>14</v>
      </c>
      <c r="DT8">
        <v>250271.42855000001</v>
      </c>
      <c r="DU8">
        <v>176275.19644999999</v>
      </c>
      <c r="DV8">
        <v>216334.875</v>
      </c>
      <c r="DW8">
        <v>219763.21429999999</v>
      </c>
      <c r="DX8">
        <v>230788.64285</v>
      </c>
      <c r="DY8">
        <v>129603.53575000001</v>
      </c>
      <c r="DZ8" s="6" t="s">
        <v>15</v>
      </c>
      <c r="EA8">
        <f t="shared" si="58"/>
        <v>5105220131.5267181</v>
      </c>
      <c r="EB8">
        <f t="shared" si="59"/>
        <v>1944391487.9932191</v>
      </c>
      <c r="EC8">
        <f t="shared" si="60"/>
        <v>5278871500.7968149</v>
      </c>
      <c r="ED8">
        <f t="shared" si="61"/>
        <v>5092199890.5460396</v>
      </c>
      <c r="EE8">
        <f t="shared" si="62"/>
        <v>5999154463.6047325</v>
      </c>
      <c r="EF8">
        <f t="shared" si="63"/>
        <v>1088802158.3536251</v>
      </c>
      <c r="EG8" s="6" t="s">
        <v>15</v>
      </c>
      <c r="EH8">
        <f t="shared" si="64"/>
        <v>4.9022651737282922E-5</v>
      </c>
      <c r="EI8">
        <f t="shared" si="65"/>
        <v>9.0658284372521758E-5</v>
      </c>
      <c r="EJ8">
        <f t="shared" si="66"/>
        <v>4.0981273169340365E-5</v>
      </c>
      <c r="EK8">
        <f t="shared" si="67"/>
        <v>4.3156831825868221E-5</v>
      </c>
      <c r="EL8">
        <f t="shared" si="68"/>
        <v>3.8470195133353055E-5</v>
      </c>
      <c r="EM8">
        <f t="shared" si="69"/>
        <v>1.190331363284338E-4</v>
      </c>
    </row>
    <row r="9" spans="1:143" x14ac:dyDescent="0.2">
      <c r="A9" s="5">
        <v>7</v>
      </c>
      <c r="B9">
        <v>0.28647149549549555</v>
      </c>
      <c r="C9">
        <v>9.1882090090090116E-2</v>
      </c>
      <c r="D9">
        <v>0.37835358558558563</v>
      </c>
      <c r="E9">
        <v>12182.912947416666</v>
      </c>
      <c r="F9">
        <v>12551.162946166667</v>
      </c>
      <c r="G9" s="6">
        <v>17806.562053000001</v>
      </c>
      <c r="H9">
        <v>19086.025000041664</v>
      </c>
      <c r="I9">
        <v>14200.173510833334</v>
      </c>
      <c r="J9">
        <v>10918.618303375</v>
      </c>
      <c r="K9" t="s">
        <v>14</v>
      </c>
      <c r="L9">
        <v>250271.42855000001</v>
      </c>
      <c r="M9">
        <v>176275.19644999999</v>
      </c>
      <c r="N9">
        <v>216334.875</v>
      </c>
      <c r="O9">
        <v>219763.21429999999</v>
      </c>
      <c r="P9">
        <v>230788.64285</v>
      </c>
      <c r="Q9">
        <v>129603.53575000001</v>
      </c>
      <c r="R9" s="5" t="s">
        <v>15</v>
      </c>
      <c r="S9">
        <f t="shared" si="10"/>
        <v>20.542823348587497</v>
      </c>
      <c r="T9">
        <f t="shared" si="11"/>
        <v>14.044530949527458</v>
      </c>
      <c r="U9">
        <f t="shared" si="12"/>
        <v>12.149165816292566</v>
      </c>
      <c r="V9">
        <f t="shared" si="13"/>
        <v>11.514352218417416</v>
      </c>
      <c r="W9">
        <f t="shared" si="14"/>
        <v>16.252522736706773</v>
      </c>
      <c r="X9">
        <f t="shared" si="15"/>
        <v>11.869957548560782</v>
      </c>
      <c r="Y9" s="5" t="s">
        <v>15</v>
      </c>
      <c r="Z9">
        <f t="shared" si="16"/>
        <v>12182.912947416666</v>
      </c>
      <c r="AA9">
        <f t="shared" si="17"/>
        <v>12551.162946166667</v>
      </c>
      <c r="AB9">
        <f t="shared" si="18"/>
        <v>17806.562053000001</v>
      </c>
      <c r="AC9">
        <f t="shared" si="19"/>
        <v>19086.025000041664</v>
      </c>
      <c r="AD9">
        <f t="shared" si="20"/>
        <v>14200.173510833334</v>
      </c>
      <c r="AE9">
        <f t="shared" si="21"/>
        <v>10918.618303375</v>
      </c>
      <c r="AG9">
        <v>4254.4142858333335</v>
      </c>
      <c r="AH9">
        <v>4327.7851191666668</v>
      </c>
      <c r="AI9" s="6">
        <v>6098.6982141666667</v>
      </c>
      <c r="AJ9">
        <v>6544.1404761666663</v>
      </c>
      <c r="AK9">
        <v>4906.0107143333344</v>
      </c>
      <c r="AL9">
        <v>3779.9642856666665</v>
      </c>
      <c r="AM9" t="s">
        <v>14</v>
      </c>
      <c r="AN9">
        <v>250271.42855000001</v>
      </c>
      <c r="AO9">
        <v>176275.19644999999</v>
      </c>
      <c r="AP9">
        <v>216334.875</v>
      </c>
      <c r="AQ9">
        <v>219763.21429999999</v>
      </c>
      <c r="AR9">
        <v>230788.64285</v>
      </c>
      <c r="AS9">
        <v>129603.53575000001</v>
      </c>
      <c r="AT9" s="6" t="s">
        <v>15</v>
      </c>
      <c r="AU9">
        <f t="shared" si="22"/>
        <v>1064758340.9590365</v>
      </c>
      <c r="AV9">
        <f t="shared" si="23"/>
        <v>762881172.07449079</v>
      </c>
      <c r="AW9">
        <f t="shared" si="24"/>
        <v>1319361115.8244691</v>
      </c>
      <c r="AX9">
        <f t="shared" si="25"/>
        <v>1438161345.8731191</v>
      </c>
      <c r="AY9">
        <f t="shared" si="26"/>
        <v>1132251554.5685494</v>
      </c>
      <c r="AZ9">
        <f t="shared" si="27"/>
        <v>489896736.43112308</v>
      </c>
      <c r="BA9" s="6" t="s">
        <v>15</v>
      </c>
      <c r="BB9">
        <f t="shared" si="28"/>
        <v>2.3504998169310279E-4</v>
      </c>
      <c r="BC9">
        <f t="shared" si="29"/>
        <v>2.3106507658415216E-4</v>
      </c>
      <c r="BD9">
        <f t="shared" si="30"/>
        <v>1.6396941853543431E-4</v>
      </c>
      <c r="BE9">
        <f t="shared" si="31"/>
        <v>1.5280845569283467E-4</v>
      </c>
      <c r="BF9">
        <f t="shared" si="32"/>
        <v>2.0383159724425662E-4</v>
      </c>
      <c r="BG9">
        <f t="shared" si="33"/>
        <v>2.6455276410730205E-4</v>
      </c>
      <c r="BI9">
        <v>6916.2678571666665</v>
      </c>
      <c r="BJ9">
        <v>7047.6678571666671</v>
      </c>
      <c r="BK9">
        <v>9972.7303561666668</v>
      </c>
      <c r="BL9">
        <v>10703.946429000001</v>
      </c>
      <c r="BM9">
        <v>7999.5226189999994</v>
      </c>
      <c r="BN9">
        <v>6163.9357145000004</v>
      </c>
      <c r="BO9" t="s">
        <v>14</v>
      </c>
      <c r="BP9">
        <v>250271.42855000001</v>
      </c>
      <c r="BQ9">
        <v>176275.19644999999</v>
      </c>
      <c r="BR9">
        <v>216334.875</v>
      </c>
      <c r="BS9">
        <v>219763.21429999999</v>
      </c>
      <c r="BT9">
        <v>230788.64285</v>
      </c>
      <c r="BU9">
        <v>129603.53575000001</v>
      </c>
      <c r="BV9" s="6" t="s">
        <v>15</v>
      </c>
      <c r="BW9">
        <f t="shared" si="34"/>
        <v>1730944236.847549</v>
      </c>
      <c r="BX9">
        <f t="shared" si="35"/>
        <v>1242329036.0364046</v>
      </c>
      <c r="BY9">
        <f t="shared" si="36"/>
        <v>2157449375.0100212</v>
      </c>
      <c r="BZ9">
        <f t="shared" si="37"/>
        <v>2352333672.9320469</v>
      </c>
      <c r="CA9">
        <f t="shared" si="38"/>
        <v>1846198968.6868875</v>
      </c>
      <c r="CB9">
        <f t="shared" si="39"/>
        <v>798867862.73490262</v>
      </c>
      <c r="CC9" s="6" t="s">
        <v>15</v>
      </c>
      <c r="CD9">
        <f t="shared" si="40"/>
        <v>1.4458665000427877E-4</v>
      </c>
      <c r="CE9">
        <f t="shared" si="41"/>
        <v>1.4189090920099407E-4</v>
      </c>
      <c r="CF9">
        <f t="shared" si="42"/>
        <v>1.0027344210521516E-4</v>
      </c>
      <c r="CG9">
        <f t="shared" si="43"/>
        <v>9.342348699454612E-5</v>
      </c>
      <c r="CH9">
        <f t="shared" si="44"/>
        <v>1.2500745952325433E-4</v>
      </c>
      <c r="CI9">
        <f t="shared" si="45"/>
        <v>1.6223400864606794E-4</v>
      </c>
      <c r="CK9">
        <v>15348.771430000001</v>
      </c>
      <c r="CL9">
        <v>15809.454763333333</v>
      </c>
      <c r="CM9">
        <v>22420.829759999997</v>
      </c>
      <c r="CN9">
        <v>24028.308333333331</v>
      </c>
      <c r="CO9">
        <v>17870.792855</v>
      </c>
      <c r="CP9">
        <v>13748.345831666667</v>
      </c>
      <c r="CQ9" t="s">
        <v>14</v>
      </c>
      <c r="CR9">
        <v>250271.42855000001</v>
      </c>
      <c r="CS9">
        <v>176275.19644999999</v>
      </c>
      <c r="CT9">
        <v>216334.875</v>
      </c>
      <c r="CU9">
        <v>219763.21429999999</v>
      </c>
      <c r="CV9">
        <v>230788.64285</v>
      </c>
      <c r="CW9">
        <v>129603.53575000001</v>
      </c>
      <c r="CX9" s="6" t="s">
        <v>15</v>
      </c>
      <c r="CY9">
        <f t="shared" si="46"/>
        <v>3841358952.2735267</v>
      </c>
      <c r="CZ9">
        <f t="shared" si="47"/>
        <v>2786814744.1739712</v>
      </c>
      <c r="DA9">
        <f t="shared" si="48"/>
        <v>4850407403.5258789</v>
      </c>
      <c r="DB9">
        <f t="shared" si="49"/>
        <v>5280538273.5248079</v>
      </c>
      <c r="DC9">
        <f t="shared" si="50"/>
        <v>4124376029.658927</v>
      </c>
      <c r="DD9">
        <f t="shared" si="51"/>
        <v>1781834230.4977746</v>
      </c>
      <c r="DE9" s="6" t="s">
        <v>15</v>
      </c>
      <c r="DF9">
        <f t="shared" si="52"/>
        <v>6.5151794367427103E-5</v>
      </c>
      <c r="DG9">
        <f t="shared" si="53"/>
        <v>6.3253288299308538E-5</v>
      </c>
      <c r="DH9">
        <f t="shared" si="54"/>
        <v>4.460138231744016E-5</v>
      </c>
      <c r="DI9">
        <f t="shared" si="55"/>
        <v>4.1617578155210682E-5</v>
      </c>
      <c r="DJ9">
        <f t="shared" si="56"/>
        <v>5.5957226302928911E-5</v>
      </c>
      <c r="DK9">
        <f t="shared" si="57"/>
        <v>7.2736023100080337E-5</v>
      </c>
      <c r="DM9">
        <v>22212.198216666668</v>
      </c>
      <c r="DN9">
        <v>23019.744044999999</v>
      </c>
      <c r="DO9">
        <v>32733.989881666668</v>
      </c>
      <c r="DP9">
        <v>35067.70476166666</v>
      </c>
      <c r="DQ9">
        <v>26024.367855</v>
      </c>
      <c r="DR9">
        <v>19982.227381666667</v>
      </c>
      <c r="DS9" t="s">
        <v>14</v>
      </c>
      <c r="DT9">
        <v>250271.42855000001</v>
      </c>
      <c r="DU9">
        <v>176275.19644999999</v>
      </c>
      <c r="DV9">
        <v>216334.875</v>
      </c>
      <c r="DW9">
        <v>219763.21429999999</v>
      </c>
      <c r="DX9">
        <v>230788.64285</v>
      </c>
      <c r="DY9">
        <v>129603.53575000001</v>
      </c>
      <c r="DZ9" s="6" t="s">
        <v>15</v>
      </c>
      <c r="EA9">
        <f t="shared" si="58"/>
        <v>5559078578.9209299</v>
      </c>
      <c r="EB9">
        <f t="shared" si="59"/>
        <v>4057809903.7610922</v>
      </c>
      <c r="EC9">
        <f t="shared" si="60"/>
        <v>7081503609.3016233</v>
      </c>
      <c r="ED9">
        <f t="shared" si="61"/>
        <v>7706591516.5472803</v>
      </c>
      <c r="EE9">
        <f t="shared" si="62"/>
        <v>6006128538.2846155</v>
      </c>
      <c r="EF9">
        <f t="shared" si="63"/>
        <v>2589767320.8244648</v>
      </c>
      <c r="EG9" s="6" t="s">
        <v>15</v>
      </c>
      <c r="EH9">
        <f t="shared" si="64"/>
        <v>4.5020307771684724E-5</v>
      </c>
      <c r="EI9">
        <f t="shared" si="65"/>
        <v>4.3440969545324068E-5</v>
      </c>
      <c r="EJ9">
        <f t="shared" si="66"/>
        <v>3.0549285425180332E-5</v>
      </c>
      <c r="EK9">
        <f t="shared" si="67"/>
        <v>2.8516266085744048E-5</v>
      </c>
      <c r="EL9">
        <f t="shared" si="68"/>
        <v>3.8425525091395155E-5</v>
      </c>
      <c r="EM9">
        <f t="shared" si="69"/>
        <v>5.0044471064195874E-5</v>
      </c>
    </row>
    <row r="10" spans="1:143" x14ac:dyDescent="0.2">
      <c r="A10" s="5">
        <v>8</v>
      </c>
      <c r="B10">
        <v>0.3233995675675676</v>
      </c>
      <c r="C10">
        <v>0.10034205405405409</v>
      </c>
      <c r="D10">
        <v>0.4237416216216216</v>
      </c>
      <c r="E10">
        <v>16717.676190541668</v>
      </c>
      <c r="F10">
        <v>10624.976934541664</v>
      </c>
      <c r="G10" s="6">
        <v>17676.097023916667</v>
      </c>
      <c r="H10">
        <v>16350.013244375001</v>
      </c>
      <c r="I10">
        <v>17496.472321416666</v>
      </c>
      <c r="J10">
        <v>9945.5035116666659</v>
      </c>
      <c r="K10" t="s">
        <v>14</v>
      </c>
      <c r="L10">
        <v>250271.42855000001</v>
      </c>
      <c r="M10">
        <v>176275.19644999999</v>
      </c>
      <c r="N10">
        <v>216334.875</v>
      </c>
      <c r="O10">
        <v>219763.21429999999</v>
      </c>
      <c r="P10">
        <v>230788.64285</v>
      </c>
      <c r="Q10">
        <v>129603.53575000001</v>
      </c>
      <c r="R10" s="5" t="s">
        <v>15</v>
      </c>
      <c r="S10">
        <f t="shared" si="10"/>
        <v>14.970467527753389</v>
      </c>
      <c r="T10">
        <f t="shared" si="11"/>
        <v>16.590642740779188</v>
      </c>
      <c r="U10">
        <f t="shared" si="12"/>
        <v>12.238837267485453</v>
      </c>
      <c r="V10">
        <f t="shared" si="13"/>
        <v>13.441164298481931</v>
      </c>
      <c r="W10">
        <f t="shared" si="14"/>
        <v>13.190581427520206</v>
      </c>
      <c r="X10">
        <f t="shared" si="15"/>
        <v>13.031369965127192</v>
      </c>
      <c r="Y10" s="5" t="s">
        <v>15</v>
      </c>
      <c r="Z10">
        <f t="shared" si="16"/>
        <v>16717.676190541668</v>
      </c>
      <c r="AA10">
        <f t="shared" si="17"/>
        <v>10624.976934541664</v>
      </c>
      <c r="AB10">
        <f t="shared" si="18"/>
        <v>17676.097023916667</v>
      </c>
      <c r="AC10">
        <f t="shared" si="19"/>
        <v>16350.013244375001</v>
      </c>
      <c r="AD10">
        <f t="shared" si="20"/>
        <v>17496.472321416666</v>
      </c>
      <c r="AE10">
        <f t="shared" si="21"/>
        <v>9945.5035116666659</v>
      </c>
      <c r="AG10">
        <v>6074.4839288333342</v>
      </c>
      <c r="AH10">
        <v>3807.6898811666665</v>
      </c>
      <c r="AI10" s="6">
        <v>6308.4976190000007</v>
      </c>
      <c r="AJ10">
        <v>5843.9476191666663</v>
      </c>
      <c r="AK10">
        <v>6294.2684523333328</v>
      </c>
      <c r="AL10">
        <v>3578.8717856666663</v>
      </c>
      <c r="AM10" t="s">
        <v>14</v>
      </c>
      <c r="AN10">
        <v>250271.42855000001</v>
      </c>
      <c r="AO10">
        <v>176275.19644999999</v>
      </c>
      <c r="AP10">
        <v>216334.875</v>
      </c>
      <c r="AQ10">
        <v>219763.21429999999</v>
      </c>
      <c r="AR10">
        <v>230788.64285</v>
      </c>
      <c r="AS10">
        <v>129603.53575000001</v>
      </c>
      <c r="AT10" s="6" t="s">
        <v>15</v>
      </c>
      <c r="AU10">
        <f t="shared" si="22"/>
        <v>1520269770.5731351</v>
      </c>
      <c r="AV10">
        <f t="shared" si="23"/>
        <v>671201281.82333124</v>
      </c>
      <c r="AW10">
        <f t="shared" si="24"/>
        <v>1364748043.8441627</v>
      </c>
      <c r="AX10">
        <f t="shared" si="25"/>
        <v>1284284712.9888988</v>
      </c>
      <c r="AY10">
        <f t="shared" si="26"/>
        <v>1452645673.8475797</v>
      </c>
      <c r="AZ10">
        <f t="shared" si="27"/>
        <v>463834437.41831613</v>
      </c>
      <c r="BA10" s="6" t="s">
        <v>15</v>
      </c>
      <c r="BB10">
        <f t="shared" si="28"/>
        <v>1.6462303822278119E-4</v>
      </c>
      <c r="BC10">
        <f t="shared" si="29"/>
        <v>2.6262642999003968E-4</v>
      </c>
      <c r="BD10">
        <f t="shared" si="30"/>
        <v>1.5851634737693954E-4</v>
      </c>
      <c r="BE10">
        <f t="shared" si="31"/>
        <v>1.7111720795036793E-4</v>
      </c>
      <c r="BF10">
        <f t="shared" si="32"/>
        <v>1.5887469808017045E-4</v>
      </c>
      <c r="BG10">
        <f t="shared" si="33"/>
        <v>2.7941766564675122E-4</v>
      </c>
      <c r="BI10">
        <v>11740.921426666668</v>
      </c>
      <c r="BJ10">
        <v>7413.2005953333328</v>
      </c>
      <c r="BK10">
        <v>12315.490476666666</v>
      </c>
      <c r="BL10">
        <v>11398.971428333332</v>
      </c>
      <c r="BM10">
        <v>12233.620833333334</v>
      </c>
      <c r="BN10">
        <v>6970.056547666667</v>
      </c>
      <c r="BO10" t="s">
        <v>14</v>
      </c>
      <c r="BP10">
        <v>250271.42855000001</v>
      </c>
      <c r="BQ10">
        <v>176275.19644999999</v>
      </c>
      <c r="BR10">
        <v>216334.875</v>
      </c>
      <c r="BS10">
        <v>219763.21429999999</v>
      </c>
      <c r="BT10">
        <v>230788.64285</v>
      </c>
      <c r="BU10">
        <v>129603.53575000001</v>
      </c>
      <c r="BV10" s="6" t="s">
        <v>15</v>
      </c>
      <c r="BW10">
        <f t="shared" si="34"/>
        <v>2938417177.9451714</v>
      </c>
      <c r="BX10">
        <f t="shared" si="35"/>
        <v>1306763391.26564</v>
      </c>
      <c r="BY10">
        <f t="shared" si="36"/>
        <v>2664270092.8333735</v>
      </c>
      <c r="BZ10">
        <f t="shared" si="37"/>
        <v>2505074600.8043952</v>
      </c>
      <c r="CA10">
        <f t="shared" si="38"/>
        <v>2823380749.2664862</v>
      </c>
      <c r="CB10">
        <f t="shared" si="39"/>
        <v>903343972.95503855</v>
      </c>
      <c r="CC10" s="6" t="s">
        <v>15</v>
      </c>
      <c r="CD10">
        <f t="shared" si="40"/>
        <v>8.5172190806825557E-5</v>
      </c>
      <c r="CE10">
        <f t="shared" si="41"/>
        <v>1.3489450165823217E-4</v>
      </c>
      <c r="CF10">
        <f t="shared" si="42"/>
        <v>8.1198552497331147E-5</v>
      </c>
      <c r="CG10">
        <f t="shared" si="43"/>
        <v>8.7727213484753173E-5</v>
      </c>
      <c r="CH10">
        <f t="shared" si="44"/>
        <v>8.1741948162662387E-5</v>
      </c>
      <c r="CI10">
        <f t="shared" si="45"/>
        <v>1.4347085897527836E-4</v>
      </c>
      <c r="CK10">
        <v>21895.886311666665</v>
      </c>
      <c r="CL10">
        <v>13947.364880000001</v>
      </c>
      <c r="CM10">
        <v>23204.608928333331</v>
      </c>
      <c r="CN10">
        <v>21456.717261666668</v>
      </c>
      <c r="CO10">
        <v>22942.114286666667</v>
      </c>
      <c r="CP10">
        <v>13041.897618333334</v>
      </c>
      <c r="CQ10" t="s">
        <v>14</v>
      </c>
      <c r="CR10">
        <v>250271.42855000001</v>
      </c>
      <c r="CS10">
        <v>176275.19644999999</v>
      </c>
      <c r="CT10">
        <v>216334.875</v>
      </c>
      <c r="CU10">
        <v>219763.21429999999</v>
      </c>
      <c r="CV10">
        <v>230788.64285</v>
      </c>
      <c r="CW10">
        <v>129603.53575000001</v>
      </c>
      <c r="CX10" s="6" t="s">
        <v>15</v>
      </c>
      <c r="CY10">
        <f t="shared" si="46"/>
        <v>5479914746.5892067</v>
      </c>
      <c r="CZ10">
        <f t="shared" si="47"/>
        <v>2458574484.1818309</v>
      </c>
      <c r="DA10">
        <f t="shared" si="48"/>
        <v>5019966171.9348755</v>
      </c>
      <c r="DB10">
        <f t="shared" si="49"/>
        <v>4715397153.7501612</v>
      </c>
      <c r="DC10">
        <f t="shared" si="50"/>
        <v>5294779420.3293962</v>
      </c>
      <c r="DD10">
        <f t="shared" si="51"/>
        <v>1690276044.2255044</v>
      </c>
      <c r="DE10" s="6" t="s">
        <v>15</v>
      </c>
      <c r="DF10">
        <f t="shared" si="52"/>
        <v>4.5670679221017668E-5</v>
      </c>
      <c r="DG10">
        <f t="shared" si="53"/>
        <v>7.1698131410755775E-5</v>
      </c>
      <c r="DH10">
        <f t="shared" si="54"/>
        <v>4.3094887015267827E-5</v>
      </c>
      <c r="DI10">
        <f t="shared" si="55"/>
        <v>4.6605451700971154E-5</v>
      </c>
      <c r="DJ10">
        <f t="shared" si="56"/>
        <v>4.3587961750376808E-5</v>
      </c>
      <c r="DK10">
        <f t="shared" si="57"/>
        <v>7.6675958458244148E-5</v>
      </c>
      <c r="DM10">
        <v>27159.413095</v>
      </c>
      <c r="DN10">
        <v>17331.652381666663</v>
      </c>
      <c r="DO10">
        <v>28875.791071666667</v>
      </c>
      <c r="DP10">
        <v>26700.416668333331</v>
      </c>
      <c r="DQ10">
        <v>28515.885713333333</v>
      </c>
      <c r="DR10">
        <v>16191.188095</v>
      </c>
      <c r="DS10" t="s">
        <v>14</v>
      </c>
      <c r="DT10">
        <v>250271.42855000001</v>
      </c>
      <c r="DU10">
        <v>176275.19644999999</v>
      </c>
      <c r="DV10">
        <v>216334.875</v>
      </c>
      <c r="DW10">
        <v>219763.21429999999</v>
      </c>
      <c r="DX10">
        <v>230788.64285</v>
      </c>
      <c r="DY10">
        <v>129603.53575000001</v>
      </c>
      <c r="DZ10" s="6" t="s">
        <v>15</v>
      </c>
      <c r="EA10">
        <f t="shared" si="58"/>
        <v>6797225113.8652267</v>
      </c>
      <c r="EB10">
        <f t="shared" si="59"/>
        <v>3055140428.3814011</v>
      </c>
      <c r="EC10">
        <f t="shared" si="60"/>
        <v>6246840652.0151243</v>
      </c>
      <c r="ED10">
        <f t="shared" si="61"/>
        <v>5867769390.18223</v>
      </c>
      <c r="EE10">
        <f t="shared" si="62"/>
        <v>6581142563.4459038</v>
      </c>
      <c r="EF10">
        <f t="shared" si="63"/>
        <v>2098435225.1053071</v>
      </c>
      <c r="EG10" s="6" t="s">
        <v>15</v>
      </c>
      <c r="EH10">
        <f t="shared" si="64"/>
        <v>3.6819646893772464E-5</v>
      </c>
      <c r="EI10">
        <f t="shared" si="65"/>
        <v>5.7697903118446753E-5</v>
      </c>
      <c r="EJ10">
        <f t="shared" si="66"/>
        <v>3.4631085864214265E-5</v>
      </c>
      <c r="EK10">
        <f t="shared" si="67"/>
        <v>3.745259905198405E-5</v>
      </c>
      <c r="EL10">
        <f t="shared" si="68"/>
        <v>3.5068172528564471E-5</v>
      </c>
      <c r="EM10">
        <f t="shared" si="69"/>
        <v>6.1761990172222759E-5</v>
      </c>
    </row>
    <row r="11" spans="1:143" x14ac:dyDescent="0.2">
      <c r="A11" s="5">
        <v>9</v>
      </c>
      <c r="B11" s="8">
        <v>0.54150764684684682</v>
      </c>
      <c r="C11" s="8">
        <v>8.1113917117117185E-2</v>
      </c>
      <c r="D11" s="8">
        <v>0.62262156396396406</v>
      </c>
      <c r="E11">
        <v>8055.4626482916665</v>
      </c>
      <c r="F11">
        <v>5762.4448959166675</v>
      </c>
      <c r="G11" s="6">
        <v>11339.230209041667</v>
      </c>
      <c r="H11">
        <v>11073.142857666666</v>
      </c>
      <c r="I11">
        <v>8107.951235458333</v>
      </c>
      <c r="J11">
        <v>3573.9172768333328</v>
      </c>
      <c r="K11" t="s">
        <v>14</v>
      </c>
      <c r="L11">
        <v>250271.42855000001</v>
      </c>
      <c r="M11">
        <v>176275.19644999999</v>
      </c>
      <c r="N11">
        <v>216334.875</v>
      </c>
      <c r="O11">
        <v>219763.21429999999</v>
      </c>
      <c r="P11">
        <v>230788.64285</v>
      </c>
      <c r="Q11">
        <v>129603.53575000001</v>
      </c>
      <c r="R11" s="5" t="s">
        <v>15</v>
      </c>
      <c r="S11">
        <f t="shared" si="10"/>
        <v>31.068535660465812</v>
      </c>
      <c r="T11">
        <f t="shared" si="11"/>
        <v>30.590348304225962</v>
      </c>
      <c r="U11">
        <f t="shared" si="12"/>
        <v>19.078444569147123</v>
      </c>
      <c r="V11">
        <f t="shared" si="13"/>
        <v>19.846507637878386</v>
      </c>
      <c r="W11">
        <f t="shared" si="14"/>
        <v>28.464483338367511</v>
      </c>
      <c r="X11">
        <f t="shared" si="15"/>
        <v>36.263720089468649</v>
      </c>
      <c r="Y11" s="5" t="s">
        <v>15</v>
      </c>
      <c r="Z11">
        <f t="shared" si="16"/>
        <v>8055.4626482916665</v>
      </c>
      <c r="AA11">
        <f t="shared" si="17"/>
        <v>5762.4448959166675</v>
      </c>
      <c r="AB11">
        <f t="shared" si="18"/>
        <v>11339.230209041667</v>
      </c>
      <c r="AC11">
        <f t="shared" si="19"/>
        <v>11073.142857666666</v>
      </c>
      <c r="AD11">
        <f t="shared" si="20"/>
        <v>8107.951235458333</v>
      </c>
      <c r="AE11">
        <f t="shared" si="21"/>
        <v>3573.9172768333328</v>
      </c>
      <c r="AG11">
        <v>3541.7982143333334</v>
      </c>
      <c r="AH11">
        <v>2504.5188691666667</v>
      </c>
      <c r="AI11" s="6">
        <v>4973.1708331666669</v>
      </c>
      <c r="AJ11">
        <v>4861.1482141666665</v>
      </c>
      <c r="AK11">
        <v>3575.2245834999994</v>
      </c>
      <c r="AL11">
        <v>1570.2736906666669</v>
      </c>
      <c r="AM11" t="s">
        <v>14</v>
      </c>
      <c r="AN11">
        <v>250271.42855000001</v>
      </c>
      <c r="AO11">
        <v>176275.19644999999</v>
      </c>
      <c r="AP11">
        <v>216334.875</v>
      </c>
      <c r="AQ11">
        <v>219763.21429999999</v>
      </c>
      <c r="AR11">
        <v>230788.64285</v>
      </c>
      <c r="AS11">
        <v>129603.53575000001</v>
      </c>
      <c r="AT11" s="6" t="s">
        <v>15</v>
      </c>
      <c r="AU11">
        <f t="shared" si="22"/>
        <v>886410898.73704243</v>
      </c>
      <c r="AV11">
        <f t="shared" si="23"/>
        <v>441484555.67508602</v>
      </c>
      <c r="AW11">
        <f t="shared" si="24"/>
        <v>1075870290.5467567</v>
      </c>
      <c r="AX11">
        <f t="shared" si="25"/>
        <v>1068301556.7339714</v>
      </c>
      <c r="AY11">
        <f t="shared" si="26"/>
        <v>825121229.50992143</v>
      </c>
      <c r="AZ11">
        <f t="shared" si="27"/>
        <v>203513022.40560183</v>
      </c>
      <c r="BA11" s="6" t="s">
        <v>15</v>
      </c>
      <c r="BB11">
        <f t="shared" si="28"/>
        <v>2.8234245416723387E-4</v>
      </c>
      <c r="BC11">
        <f t="shared" si="29"/>
        <v>3.9927828546675389E-4</v>
      </c>
      <c r="BD11">
        <f t="shared" si="30"/>
        <v>2.0107895617236417E-4</v>
      </c>
      <c r="BE11">
        <f t="shared" si="31"/>
        <v>2.0571271558553523E-4</v>
      </c>
      <c r="BF11">
        <f t="shared" si="32"/>
        <v>2.7970270863964599E-4</v>
      </c>
      <c r="BG11">
        <f t="shared" si="33"/>
        <v>6.3683165931121568E-4</v>
      </c>
      <c r="BI11">
        <v>6835.5386904999987</v>
      </c>
      <c r="BJ11">
        <v>4876.4494048333336</v>
      </c>
      <c r="BK11">
        <v>9707.5113096666664</v>
      </c>
      <c r="BL11">
        <v>9484.4958331666658</v>
      </c>
      <c r="BM11">
        <v>6951.958333333333</v>
      </c>
      <c r="BN11">
        <v>3065.9388690000001</v>
      </c>
      <c r="BO11" t="s">
        <v>14</v>
      </c>
      <c r="BP11">
        <v>250271.42855000001</v>
      </c>
      <c r="BQ11">
        <v>176275.19644999999</v>
      </c>
      <c r="BR11">
        <v>216334.875</v>
      </c>
      <c r="BS11">
        <v>219763.21429999999</v>
      </c>
      <c r="BT11">
        <v>230788.64285</v>
      </c>
      <c r="BU11">
        <v>129603.53575000001</v>
      </c>
      <c r="BV11" s="6" t="s">
        <v>15</v>
      </c>
      <c r="BW11">
        <f t="shared" si="34"/>
        <v>1710740032.980231</v>
      </c>
      <c r="BX11">
        <f t="shared" si="35"/>
        <v>859597076.81548142</v>
      </c>
      <c r="BY11">
        <f t="shared" si="36"/>
        <v>2100073245.7378247</v>
      </c>
      <c r="BZ11">
        <f t="shared" si="37"/>
        <v>2084343290.3116629</v>
      </c>
      <c r="CA11">
        <f t="shared" si="38"/>
        <v>1604433028.8997478</v>
      </c>
      <c r="CB11">
        <f t="shared" si="39"/>
        <v>397356517.81575608</v>
      </c>
      <c r="CC11" s="6" t="s">
        <v>15</v>
      </c>
      <c r="CD11">
        <f t="shared" si="40"/>
        <v>1.4629424911160192E-4</v>
      </c>
      <c r="CE11">
        <f t="shared" si="41"/>
        <v>2.0506723580661815E-4</v>
      </c>
      <c r="CF11">
        <f t="shared" si="42"/>
        <v>1.0301301415989159E-4</v>
      </c>
      <c r="CG11">
        <f t="shared" si="43"/>
        <v>1.0543523004175562E-4</v>
      </c>
      <c r="CH11">
        <f t="shared" si="44"/>
        <v>1.43844360402045E-4</v>
      </c>
      <c r="CI11">
        <f t="shared" si="45"/>
        <v>3.2616436358568504E-4</v>
      </c>
      <c r="CK11">
        <v>10623.926785</v>
      </c>
      <c r="CL11">
        <v>7624.1696428333344</v>
      </c>
      <c r="CM11">
        <v>14821.867264999999</v>
      </c>
      <c r="CN11">
        <v>14471.4375</v>
      </c>
      <c r="CO11">
        <v>10585.249406666668</v>
      </c>
      <c r="CP11">
        <v>4667.6886905000001</v>
      </c>
      <c r="CQ11" t="s">
        <v>14</v>
      </c>
      <c r="CR11">
        <v>250271.42855000001</v>
      </c>
      <c r="CS11">
        <v>176275.19644999999</v>
      </c>
      <c r="CT11">
        <v>216334.875</v>
      </c>
      <c r="CU11">
        <v>219763.21429999999</v>
      </c>
      <c r="CV11">
        <v>230788.64285</v>
      </c>
      <c r="CW11">
        <v>129603.53575000001</v>
      </c>
      <c r="CX11" s="6" t="s">
        <v>15</v>
      </c>
      <c r="CY11">
        <f t="shared" si="46"/>
        <v>2658865333.2925587</v>
      </c>
      <c r="CZ11">
        <f t="shared" si="47"/>
        <v>1343952001.5585723</v>
      </c>
      <c r="DA11">
        <f t="shared" si="48"/>
        <v>3206486802.0403666</v>
      </c>
      <c r="DB11">
        <f t="shared" si="49"/>
        <v>3180289620.5415564</v>
      </c>
      <c r="DC11">
        <f t="shared" si="50"/>
        <v>2442955344.7933679</v>
      </c>
      <c r="DD11">
        <f t="shared" si="51"/>
        <v>604948958.06908751</v>
      </c>
      <c r="DE11" s="6" t="s">
        <v>15</v>
      </c>
      <c r="DF11">
        <f t="shared" si="52"/>
        <v>9.4127154698760477E-5</v>
      </c>
      <c r="DG11">
        <f t="shared" si="53"/>
        <v>1.3116182441454368E-4</v>
      </c>
      <c r="DH11">
        <f t="shared" si="54"/>
        <v>6.7467882563040888E-5</v>
      </c>
      <c r="DI11">
        <f t="shared" si="55"/>
        <v>6.9101635549336413E-5</v>
      </c>
      <c r="DJ11">
        <f t="shared" si="56"/>
        <v>9.4471085335995266E-5</v>
      </c>
      <c r="DK11">
        <f t="shared" si="57"/>
        <v>2.1423879489548405E-4</v>
      </c>
      <c r="DM11">
        <v>11220.586903333335</v>
      </c>
      <c r="DN11">
        <v>8044.6416668333331</v>
      </c>
      <c r="DO11">
        <v>15854.371428333334</v>
      </c>
      <c r="DP11">
        <v>15475.489883333334</v>
      </c>
      <c r="DQ11">
        <v>11319.372618333335</v>
      </c>
      <c r="DR11">
        <v>4991.7678571666665</v>
      </c>
      <c r="DS11" t="s">
        <v>14</v>
      </c>
      <c r="DT11">
        <v>250271.42855000001</v>
      </c>
      <c r="DU11">
        <v>176275.19644999999</v>
      </c>
      <c r="DV11">
        <v>216334.875</v>
      </c>
      <c r="DW11">
        <v>219763.21429999999</v>
      </c>
      <c r="DX11">
        <v>230788.64285</v>
      </c>
      <c r="DY11">
        <v>129603.53575000001</v>
      </c>
      <c r="DZ11" s="6" t="s">
        <v>15</v>
      </c>
      <c r="EA11">
        <f t="shared" si="58"/>
        <v>2808192313.4666548</v>
      </c>
      <c r="EB11">
        <f t="shared" si="59"/>
        <v>1418070790.190901</v>
      </c>
      <c r="EC11">
        <f t="shared" si="60"/>
        <v>3429853461.1520634</v>
      </c>
      <c r="ED11">
        <f t="shared" si="61"/>
        <v>3400943399.6284652</v>
      </c>
      <c r="EE11">
        <f t="shared" si="62"/>
        <v>2612382644.4986014</v>
      </c>
      <c r="EF11">
        <f t="shared" si="63"/>
        <v>646950763.93200099</v>
      </c>
      <c r="EG11" s="6" t="s">
        <v>15</v>
      </c>
      <c r="EH11">
        <f t="shared" si="64"/>
        <v>8.9121897866405441E-5</v>
      </c>
      <c r="EI11">
        <f t="shared" si="65"/>
        <v>1.2430634469684675E-4</v>
      </c>
      <c r="EJ11">
        <f t="shared" si="66"/>
        <v>6.3074086823328786E-5</v>
      </c>
      <c r="EK11">
        <f t="shared" si="67"/>
        <v>6.4618309826622796E-5</v>
      </c>
      <c r="EL11">
        <f t="shared" si="68"/>
        <v>8.8344118858704027E-5</v>
      </c>
      <c r="EM11">
        <f t="shared" si="69"/>
        <v>2.0032982875281408E-4</v>
      </c>
    </row>
    <row r="12" spans="1:143" x14ac:dyDescent="0.2">
      <c r="A12" s="5">
        <v>10</v>
      </c>
      <c r="B12" s="8">
        <v>0.4274581261261261</v>
      </c>
      <c r="C12" s="8">
        <v>0.12925499099099103</v>
      </c>
      <c r="D12" s="8">
        <v>0.55671311711711724</v>
      </c>
      <c r="E12">
        <v>14127.195535499999</v>
      </c>
      <c r="F12">
        <v>12998.006547791669</v>
      </c>
      <c r="G12" s="6">
        <v>23608.869345541665</v>
      </c>
      <c r="H12">
        <v>23813.769939500002</v>
      </c>
      <c r="I12">
        <v>14569.160714375001</v>
      </c>
      <c r="J12">
        <v>5514.0270536250009</v>
      </c>
      <c r="K12" t="s">
        <v>14</v>
      </c>
      <c r="L12">
        <v>250271.42855000001</v>
      </c>
      <c r="M12">
        <v>176275.19644999999</v>
      </c>
      <c r="N12">
        <v>216334.875</v>
      </c>
      <c r="O12">
        <v>219763.21429999999</v>
      </c>
      <c r="P12">
        <v>230788.64285</v>
      </c>
      <c r="Q12">
        <v>129603.53575000001</v>
      </c>
      <c r="R12" s="5" t="s">
        <v>15</v>
      </c>
      <c r="S12">
        <f t="shared" si="10"/>
        <v>17.715577583753053</v>
      </c>
      <c r="T12">
        <f t="shared" si="11"/>
        <v>13.56171008237788</v>
      </c>
      <c r="U12">
        <f t="shared" si="12"/>
        <v>9.1632882470440293</v>
      </c>
      <c r="V12">
        <f t="shared" si="13"/>
        <v>9.2284092295473901</v>
      </c>
      <c r="W12">
        <f t="shared" si="14"/>
        <v>15.840901708379606</v>
      </c>
      <c r="X12">
        <f t="shared" si="15"/>
        <v>23.50433439835896</v>
      </c>
      <c r="Y12" s="5" t="s">
        <v>15</v>
      </c>
      <c r="Z12">
        <f t="shared" si="16"/>
        <v>14127.195535500001</v>
      </c>
      <c r="AA12">
        <f t="shared" si="17"/>
        <v>12998.006547791669</v>
      </c>
      <c r="AB12">
        <f t="shared" si="18"/>
        <v>23608.869345541665</v>
      </c>
      <c r="AC12">
        <f t="shared" si="19"/>
        <v>23813.769939499998</v>
      </c>
      <c r="AD12">
        <f t="shared" si="20"/>
        <v>14569.160714375001</v>
      </c>
      <c r="AE12">
        <f t="shared" si="21"/>
        <v>5514.0270536250009</v>
      </c>
      <c r="AG12">
        <v>4938.4089283333342</v>
      </c>
      <c r="AH12">
        <v>4452.3148810000012</v>
      </c>
      <c r="AI12" s="6">
        <v>8048.9095238333348</v>
      </c>
      <c r="AJ12">
        <v>8132.3577379999997</v>
      </c>
      <c r="AK12">
        <v>5012.069642833334</v>
      </c>
      <c r="AL12">
        <v>1882.6963096666668</v>
      </c>
      <c r="AM12" t="s">
        <v>14</v>
      </c>
      <c r="AN12">
        <v>250271.42855000001</v>
      </c>
      <c r="AO12">
        <v>176275.19644999999</v>
      </c>
      <c r="AP12">
        <v>216334.875</v>
      </c>
      <c r="AQ12">
        <v>219763.21429999999</v>
      </c>
      <c r="AR12">
        <v>230788.64285</v>
      </c>
      <c r="AS12">
        <v>129603.53575000001</v>
      </c>
      <c r="AT12" s="6" t="s">
        <v>15</v>
      </c>
      <c r="AU12">
        <f t="shared" si="22"/>
        <v>1235942657.2580581</v>
      </c>
      <c r="AV12">
        <f t="shared" si="23"/>
        <v>784832680.30553353</v>
      </c>
      <c r="AW12">
        <f t="shared" si="24"/>
        <v>1741259835.7247939</v>
      </c>
      <c r="AX12">
        <f t="shared" si="25"/>
        <v>1787193076.3403571</v>
      </c>
      <c r="AY12">
        <f t="shared" si="26"/>
        <v>1156728750.7391894</v>
      </c>
      <c r="AZ12">
        <f t="shared" si="27"/>
        <v>244004098.47627693</v>
      </c>
      <c r="BA12" s="6" t="s">
        <v>15</v>
      </c>
      <c r="BB12">
        <f t="shared" si="28"/>
        <v>2.024943690391169E-4</v>
      </c>
      <c r="BC12">
        <f t="shared" si="29"/>
        <v>2.2460226348038472E-4</v>
      </c>
      <c r="BD12">
        <f t="shared" si="30"/>
        <v>1.2424043245099677E-4</v>
      </c>
      <c r="BE12">
        <f t="shared" si="31"/>
        <v>1.2296556942242081E-4</v>
      </c>
      <c r="BF12">
        <f t="shared" si="32"/>
        <v>1.9951837689044914E-4</v>
      </c>
      <c r="BG12">
        <f t="shared" si="33"/>
        <v>5.3115310996548933E-4</v>
      </c>
      <c r="BI12">
        <v>9520.1428570000007</v>
      </c>
      <c r="BJ12">
        <v>8659.2333335000003</v>
      </c>
      <c r="BK12">
        <v>15715.824999999999</v>
      </c>
      <c r="BL12">
        <v>15861.486306666668</v>
      </c>
      <c r="BM12">
        <v>9737.9571430000015</v>
      </c>
      <c r="BN12">
        <v>3687.8696426666666</v>
      </c>
      <c r="BO12" t="s">
        <v>14</v>
      </c>
      <c r="BP12">
        <v>250271.42855000001</v>
      </c>
      <c r="BQ12">
        <v>176275.19644999999</v>
      </c>
      <c r="BR12">
        <v>216334.875</v>
      </c>
      <c r="BS12">
        <v>219763.21429999999</v>
      </c>
      <c r="BT12">
        <v>230788.64285</v>
      </c>
      <c r="BU12">
        <v>129603.53575000001</v>
      </c>
      <c r="BV12" s="6" t="s">
        <v>15</v>
      </c>
      <c r="BW12">
        <f t="shared" si="34"/>
        <v>2382619752.8214688</v>
      </c>
      <c r="BX12">
        <f t="shared" si="35"/>
        <v>1526408056.9691007</v>
      </c>
      <c r="BY12">
        <f t="shared" si="36"/>
        <v>3399881036.8968749</v>
      </c>
      <c r="BZ12">
        <f t="shared" si="37"/>
        <v>3485771214.3285022</v>
      </c>
      <c r="CA12">
        <f t="shared" si="38"/>
        <v>2247409913.164434</v>
      </c>
      <c r="CB12">
        <f t="shared" si="39"/>
        <v>477960945.07468909</v>
      </c>
      <c r="CC12" s="6" t="s">
        <v>15</v>
      </c>
      <c r="CD12">
        <f t="shared" si="40"/>
        <v>1.050404405711955E-4</v>
      </c>
      <c r="CE12">
        <f t="shared" si="41"/>
        <v>1.1548366483338625E-4</v>
      </c>
      <c r="CF12">
        <f t="shared" si="42"/>
        <v>6.3630130775826284E-5</v>
      </c>
      <c r="CG12">
        <f t="shared" si="43"/>
        <v>6.3045794111973895E-5</v>
      </c>
      <c r="CH12">
        <f t="shared" si="44"/>
        <v>1.026909428040394E-4</v>
      </c>
      <c r="CI12">
        <f t="shared" si="45"/>
        <v>2.7115925911006677E-4</v>
      </c>
      <c r="CK12">
        <v>17711.192856666665</v>
      </c>
      <c r="CL12">
        <v>16311.970831666667</v>
      </c>
      <c r="CM12">
        <v>29598.213096666663</v>
      </c>
      <c r="CN12">
        <v>29849.854761666666</v>
      </c>
      <c r="CO12">
        <v>18254.148810000002</v>
      </c>
      <c r="CP12">
        <v>6917.0148811666659</v>
      </c>
      <c r="CQ12" t="s">
        <v>14</v>
      </c>
      <c r="CR12">
        <v>250271.42855000001</v>
      </c>
      <c r="CS12">
        <v>176275.19644999999</v>
      </c>
      <c r="CT12">
        <v>216334.875</v>
      </c>
      <c r="CU12">
        <v>219763.21429999999</v>
      </c>
      <c r="CV12">
        <v>230788.64285</v>
      </c>
      <c r="CW12">
        <v>129603.53575000001</v>
      </c>
      <c r="CX12" s="6" t="s">
        <v>15</v>
      </c>
      <c r="CY12">
        <f t="shared" si="46"/>
        <v>4432605537.5625219</v>
      </c>
      <c r="CZ12">
        <f t="shared" si="47"/>
        <v>2875395862.8387113</v>
      </c>
      <c r="DA12">
        <f t="shared" si="48"/>
        <v>6403125730.4907455</v>
      </c>
      <c r="DB12">
        <f t="shared" si="49"/>
        <v>6559900028.812027</v>
      </c>
      <c r="DC12">
        <f t="shared" si="50"/>
        <v>4212850230.2418432</v>
      </c>
      <c r="DD12">
        <f t="shared" si="51"/>
        <v>896469585.43456602</v>
      </c>
      <c r="DE12" s="6" t="s">
        <v>15</v>
      </c>
      <c r="DF12">
        <f t="shared" si="52"/>
        <v>5.646147089542816E-5</v>
      </c>
      <c r="DG12">
        <f t="shared" si="53"/>
        <v>6.1304670681404437E-5</v>
      </c>
      <c r="DH12">
        <f t="shared" si="54"/>
        <v>3.378582337839238E-5</v>
      </c>
      <c r="DI12">
        <f t="shared" si="55"/>
        <v>3.3501000523600704E-5</v>
      </c>
      <c r="DJ12">
        <f t="shared" si="56"/>
        <v>5.4782066828127272E-5</v>
      </c>
      <c r="DK12">
        <f t="shared" si="57"/>
        <v>1.4457103493050949E-4</v>
      </c>
      <c r="DM12">
        <v>24339.037500000002</v>
      </c>
      <c r="DN12">
        <v>22568.507145</v>
      </c>
      <c r="DO12">
        <v>41072.529761666665</v>
      </c>
      <c r="DP12">
        <v>41411.380951666666</v>
      </c>
      <c r="DQ12">
        <v>25272.467261666665</v>
      </c>
      <c r="DR12">
        <v>9568.5273810000017</v>
      </c>
      <c r="DS12" t="s">
        <v>14</v>
      </c>
      <c r="DT12">
        <v>250271.42855000001</v>
      </c>
      <c r="DU12">
        <v>176275.19644999999</v>
      </c>
      <c r="DV12">
        <v>216334.875</v>
      </c>
      <c r="DW12">
        <v>219763.21429999999</v>
      </c>
      <c r="DX12">
        <v>230788.64285</v>
      </c>
      <c r="DY12">
        <v>129603.53575000001</v>
      </c>
      <c r="DZ12" s="6" t="s">
        <v>15</v>
      </c>
      <c r="EA12">
        <f t="shared" si="58"/>
        <v>6091365684.6570215</v>
      </c>
      <c r="EB12">
        <f t="shared" si="59"/>
        <v>3978268030.5681033</v>
      </c>
      <c r="EC12">
        <f t="shared" si="60"/>
        <v>8885420591.9239368</v>
      </c>
      <c r="ED12">
        <f t="shared" si="61"/>
        <v>9100698186.54006</v>
      </c>
      <c r="EE12">
        <f t="shared" si="62"/>
        <v>5832598420.7911053</v>
      </c>
      <c r="EF12">
        <f t="shared" si="63"/>
        <v>1240114980.4982877</v>
      </c>
      <c r="EG12" s="6" t="s">
        <v>15</v>
      </c>
      <c r="EH12">
        <f t="shared" si="64"/>
        <v>4.1086259060162095E-5</v>
      </c>
      <c r="EI12">
        <f t="shared" si="65"/>
        <v>4.4309532463761022E-5</v>
      </c>
      <c r="EJ12">
        <f t="shared" si="66"/>
        <v>2.4347173300567143E-5</v>
      </c>
      <c r="EK12">
        <f t="shared" si="67"/>
        <v>2.4147951046770235E-5</v>
      </c>
      <c r="EL12">
        <f t="shared" si="68"/>
        <v>3.9568752415273767E-5</v>
      </c>
      <c r="EM12">
        <f t="shared" si="69"/>
        <v>1.0450928969338336E-4</v>
      </c>
    </row>
    <row r="13" spans="1:143" x14ac:dyDescent="0.2">
      <c r="A13" s="5">
        <v>11</v>
      </c>
      <c r="B13" s="8">
        <v>0.43735423423423436</v>
      </c>
      <c r="C13" s="8">
        <v>0.14550169369369373</v>
      </c>
      <c r="D13" s="8">
        <v>0.58285592792792795</v>
      </c>
      <c r="E13">
        <v>14237.280358458334</v>
      </c>
      <c r="F13">
        <v>4341.3368305000004</v>
      </c>
      <c r="G13" s="6">
        <v>11599.665624708334</v>
      </c>
      <c r="H13">
        <v>10525.020832333334</v>
      </c>
      <c r="I13">
        <v>13359.100595541666</v>
      </c>
      <c r="J13">
        <v>5447.8705803749999</v>
      </c>
      <c r="K13" t="s">
        <v>14</v>
      </c>
      <c r="L13">
        <v>250271.42855000001</v>
      </c>
      <c r="M13">
        <v>176275.19644999999</v>
      </c>
      <c r="N13">
        <v>216334.875</v>
      </c>
      <c r="O13">
        <v>219763.21429999999</v>
      </c>
      <c r="P13">
        <v>230788.64285</v>
      </c>
      <c r="Q13">
        <v>129603.53575000001</v>
      </c>
      <c r="R13" s="5" t="s">
        <v>15</v>
      </c>
      <c r="S13">
        <f t="shared" si="10"/>
        <v>17.578598036198279</v>
      </c>
      <c r="T13">
        <f t="shared" si="11"/>
        <v>40.603897677687918</v>
      </c>
      <c r="U13">
        <f t="shared" si="12"/>
        <v>18.650095787174003</v>
      </c>
      <c r="V13">
        <f t="shared" si="13"/>
        <v>20.880074044592632</v>
      </c>
      <c r="W13">
        <f t="shared" si="14"/>
        <v>17.275762031990471</v>
      </c>
      <c r="X13">
        <f t="shared" si="15"/>
        <v>23.789760391312168</v>
      </c>
      <c r="Y13" s="5" t="s">
        <v>15</v>
      </c>
      <c r="Z13">
        <f t="shared" si="16"/>
        <v>14237.280358458334</v>
      </c>
      <c r="AA13">
        <f t="shared" si="17"/>
        <v>4341.3368305000004</v>
      </c>
      <c r="AB13">
        <f t="shared" si="18"/>
        <v>11599.665624708334</v>
      </c>
      <c r="AC13">
        <f t="shared" si="19"/>
        <v>10525.020832333334</v>
      </c>
      <c r="AD13">
        <f t="shared" si="20"/>
        <v>13359.100595541666</v>
      </c>
      <c r="AE13">
        <f t="shared" si="21"/>
        <v>5447.8705803749999</v>
      </c>
      <c r="AG13">
        <v>5285.5428571666662</v>
      </c>
      <c r="AH13">
        <v>1588.8567860000001</v>
      </c>
      <c r="AI13" s="6">
        <v>4200.6071430000002</v>
      </c>
      <c r="AJ13">
        <v>3815.1642856666672</v>
      </c>
      <c r="AK13">
        <v>4876.3845238333333</v>
      </c>
      <c r="AL13">
        <v>1983.5341073333329</v>
      </c>
      <c r="AM13" t="s">
        <v>14</v>
      </c>
      <c r="AN13">
        <v>250271.42855000001</v>
      </c>
      <c r="AO13">
        <v>176275.19644999999</v>
      </c>
      <c r="AP13">
        <v>216334.875</v>
      </c>
      <c r="AQ13">
        <v>219763.21429999999</v>
      </c>
      <c r="AR13">
        <v>230788.64285</v>
      </c>
      <c r="AS13">
        <v>129603.53575000001</v>
      </c>
      <c r="AT13" s="6" t="s">
        <v>15</v>
      </c>
      <c r="AU13">
        <f t="shared" si="22"/>
        <v>1322820361.5253501</v>
      </c>
      <c r="AV13">
        <f t="shared" si="23"/>
        <v>280076042.08306563</v>
      </c>
      <c r="AW13">
        <f t="shared" si="24"/>
        <v>908737821.2050122</v>
      </c>
      <c r="AX13">
        <f t="shared" si="25"/>
        <v>838432766.50067019</v>
      </c>
      <c r="AY13">
        <f t="shared" si="26"/>
        <v>1125414166.2702384</v>
      </c>
      <c r="AZ13">
        <f t="shared" si="27"/>
        <v>257073033.59111997</v>
      </c>
      <c r="BA13" s="6" t="s">
        <v>15</v>
      </c>
      <c r="BB13">
        <f t="shared" si="28"/>
        <v>1.8919532525293978E-4</v>
      </c>
      <c r="BC13">
        <f t="shared" si="29"/>
        <v>6.2938334581906106E-4</v>
      </c>
      <c r="BD13">
        <f t="shared" si="30"/>
        <v>2.3806082453257401E-4</v>
      </c>
      <c r="BE13">
        <f t="shared" si="31"/>
        <v>2.6211191055570981E-4</v>
      </c>
      <c r="BF13">
        <f t="shared" si="32"/>
        <v>2.0506996425579221E-4</v>
      </c>
      <c r="BG13">
        <f t="shared" si="33"/>
        <v>5.0415064520589563E-4</v>
      </c>
      <c r="BI13">
        <v>10218.814288333335</v>
      </c>
      <c r="BJ13">
        <v>3099.3327978333332</v>
      </c>
      <c r="BK13">
        <v>8195.3726191666665</v>
      </c>
      <c r="BL13">
        <v>7440.2053569999998</v>
      </c>
      <c r="BM13">
        <v>9474.2875000000004</v>
      </c>
      <c r="BN13">
        <v>3869.1458333333335</v>
      </c>
      <c r="BO13" t="s">
        <v>14</v>
      </c>
      <c r="BP13">
        <v>250271.42855000001</v>
      </c>
      <c r="BQ13">
        <v>176275.19644999999</v>
      </c>
      <c r="BR13">
        <v>216334.875</v>
      </c>
      <c r="BS13">
        <v>219763.21429999999</v>
      </c>
      <c r="BT13">
        <v>230788.64285</v>
      </c>
      <c r="BU13">
        <v>129603.53575000001</v>
      </c>
      <c r="BV13" s="6" t="s">
        <v>15</v>
      </c>
      <c r="BW13">
        <f t="shared" si="34"/>
        <v>2557477250.0283356</v>
      </c>
      <c r="BX13">
        <f t="shared" si="35"/>
        <v>546335497.80199885</v>
      </c>
      <c r="BY13">
        <f t="shared" si="36"/>
        <v>1772944911.1458435</v>
      </c>
      <c r="BZ13">
        <f t="shared" si="37"/>
        <v>1635083444.3063989</v>
      </c>
      <c r="CA13">
        <f t="shared" si="38"/>
        <v>2186557954.0957193</v>
      </c>
      <c r="CB13">
        <f t="shared" si="39"/>
        <v>501454980.33238029</v>
      </c>
      <c r="CC13" s="6" t="s">
        <v>15</v>
      </c>
      <c r="CD13">
        <f t="shared" si="40"/>
        <v>9.7858711567122306E-5</v>
      </c>
      <c r="CE13">
        <f t="shared" si="41"/>
        <v>3.226500880121926E-4</v>
      </c>
      <c r="CF13">
        <f t="shared" si="42"/>
        <v>1.2202007723984165E-4</v>
      </c>
      <c r="CG13">
        <f t="shared" si="43"/>
        <v>1.3440489234066178E-4</v>
      </c>
      <c r="CH13">
        <f t="shared" si="44"/>
        <v>1.0554883414715882E-4</v>
      </c>
      <c r="CI13">
        <f t="shared" si="45"/>
        <v>2.5845497768133577E-4</v>
      </c>
      <c r="CK13">
        <v>18634.438693333334</v>
      </c>
      <c r="CL13">
        <v>5694.6851191666674</v>
      </c>
      <c r="CM13">
        <v>15449.947021666667</v>
      </c>
      <c r="CN13">
        <v>14016.512498333332</v>
      </c>
      <c r="CO13">
        <v>17771.25</v>
      </c>
      <c r="CP13">
        <v>7246.9244048333321</v>
      </c>
      <c r="CQ13" t="s">
        <v>14</v>
      </c>
      <c r="CR13">
        <v>250271.42855000001</v>
      </c>
      <c r="CS13">
        <v>176275.19644999999</v>
      </c>
      <c r="CT13">
        <v>216334.875</v>
      </c>
      <c r="CU13">
        <v>219763.21429999999</v>
      </c>
      <c r="CV13">
        <v>230788.64285</v>
      </c>
      <c r="CW13">
        <v>129603.53575000001</v>
      </c>
      <c r="CX13" s="6" t="s">
        <v>15</v>
      </c>
      <c r="CY13">
        <f t="shared" si="46"/>
        <v>4663667592.0079288</v>
      </c>
      <c r="CZ13">
        <f t="shared" si="47"/>
        <v>1003831738.1019959</v>
      </c>
      <c r="DA13">
        <f t="shared" si="48"/>
        <v>3342362357.6888804</v>
      </c>
      <c r="DB13">
        <f t="shared" si="49"/>
        <v>3080313839.9098563</v>
      </c>
      <c r="DC13">
        <f t="shared" si="50"/>
        <v>4101402669.2480626</v>
      </c>
      <c r="DD13">
        <f t="shared" si="51"/>
        <v>939227026.17936432</v>
      </c>
      <c r="DE13" s="6" t="s">
        <v>15</v>
      </c>
      <c r="DF13">
        <f t="shared" si="52"/>
        <v>5.3664079528070815E-5</v>
      </c>
      <c r="DG13">
        <f t="shared" si="53"/>
        <v>1.7560233429488286E-4</v>
      </c>
      <c r="DH13">
        <f t="shared" si="54"/>
        <v>6.4725141037546728E-5</v>
      </c>
      <c r="DI13">
        <f t="shared" si="55"/>
        <v>7.134442323787087E-5</v>
      </c>
      <c r="DJ13">
        <f t="shared" si="56"/>
        <v>5.6270661883660403E-5</v>
      </c>
      <c r="DK13">
        <f t="shared" si="57"/>
        <v>1.3798957242234383E-4</v>
      </c>
      <c r="DM13">
        <v>22810.325594999998</v>
      </c>
      <c r="DN13">
        <v>6982.4726189999992</v>
      </c>
      <c r="DO13">
        <v>18552.735714999999</v>
      </c>
      <c r="DP13">
        <v>16828.201188333336</v>
      </c>
      <c r="DQ13">
        <v>21314.480358333331</v>
      </c>
      <c r="DR13">
        <v>8691.8779760000016</v>
      </c>
      <c r="DS13" t="s">
        <v>14</v>
      </c>
      <c r="DT13">
        <v>250271.42855000001</v>
      </c>
      <c r="DU13">
        <v>176275.19644999999</v>
      </c>
      <c r="DV13">
        <v>216334.875</v>
      </c>
      <c r="DW13">
        <v>219763.21429999999</v>
      </c>
      <c r="DX13">
        <v>230788.64285</v>
      </c>
      <c r="DY13">
        <v>129603.53575000001</v>
      </c>
      <c r="DZ13" s="6" t="s">
        <v>15</v>
      </c>
      <c r="EA13">
        <f t="shared" si="58"/>
        <v>5708772772.3512783</v>
      </c>
      <c r="EB13">
        <f t="shared" si="59"/>
        <v>1230836732.6209707</v>
      </c>
      <c r="EC13">
        <f t="shared" si="60"/>
        <v>4013603761.8125606</v>
      </c>
      <c r="ED13">
        <f t="shared" si="61"/>
        <v>3698219584.0352135</v>
      </c>
      <c r="EE13">
        <f t="shared" si="62"/>
        <v>4919139994.9527311</v>
      </c>
      <c r="EF13">
        <f t="shared" si="63"/>
        <v>1126498117.997154</v>
      </c>
      <c r="EG13" s="6" t="s">
        <v>15</v>
      </c>
      <c r="EH13">
        <f t="shared" si="64"/>
        <v>4.3839795089080144E-5</v>
      </c>
      <c r="EI13">
        <f t="shared" si="65"/>
        <v>1.4321574241177846E-4</v>
      </c>
      <c r="EJ13">
        <f t="shared" si="66"/>
        <v>5.390040667649321E-5</v>
      </c>
      <c r="EK13">
        <f t="shared" si="67"/>
        <v>5.942405779491634E-5</v>
      </c>
      <c r="EL13">
        <f t="shared" si="68"/>
        <v>4.6916461634919923E-5</v>
      </c>
      <c r="EM13">
        <f t="shared" si="69"/>
        <v>1.1504993544101727E-4</v>
      </c>
    </row>
    <row r="14" spans="1:143" x14ac:dyDescent="0.2">
      <c r="A14" s="5">
        <v>12</v>
      </c>
      <c r="B14" s="8">
        <v>0.35497304504504507</v>
      </c>
      <c r="C14" s="8">
        <v>0.14611272072072076</v>
      </c>
      <c r="D14" s="8">
        <v>0.5010857657657658</v>
      </c>
      <c r="E14">
        <v>35806.764285416662</v>
      </c>
      <c r="F14">
        <v>23662.903571291667</v>
      </c>
      <c r="G14" s="6">
        <v>61089.572614166667</v>
      </c>
      <c r="H14">
        <v>54977.994791666657</v>
      </c>
      <c r="I14">
        <v>41441.563838749993</v>
      </c>
      <c r="J14">
        <v>15332.462351041668</v>
      </c>
      <c r="K14" t="s">
        <v>14</v>
      </c>
      <c r="L14">
        <v>250271.42855000001</v>
      </c>
      <c r="M14">
        <v>176275.19644999999</v>
      </c>
      <c r="N14">
        <v>216334.875</v>
      </c>
      <c r="O14">
        <v>219763.21429999999</v>
      </c>
      <c r="P14">
        <v>230788.64285</v>
      </c>
      <c r="Q14">
        <v>129603.53575000001</v>
      </c>
      <c r="R14" s="5" t="s">
        <v>15</v>
      </c>
      <c r="S14">
        <f t="shared" si="10"/>
        <v>6.9895013845730336</v>
      </c>
      <c r="T14">
        <f t="shared" si="11"/>
        <v>7.4494322270687343</v>
      </c>
      <c r="U14">
        <f t="shared" si="12"/>
        <v>3.5412733424465301</v>
      </c>
      <c r="V14">
        <f t="shared" si="13"/>
        <v>3.9972941016268351</v>
      </c>
      <c r="W14">
        <f t="shared" si="14"/>
        <v>5.5690138467747872</v>
      </c>
      <c r="X14">
        <f t="shared" si="15"/>
        <v>8.4528846562727686</v>
      </c>
      <c r="Y14" s="5" t="s">
        <v>15</v>
      </c>
      <c r="Z14">
        <f t="shared" si="16"/>
        <v>35806.764285416662</v>
      </c>
      <c r="AA14">
        <f t="shared" si="17"/>
        <v>23662.903571291667</v>
      </c>
      <c r="AB14">
        <f t="shared" si="18"/>
        <v>61089.572614166667</v>
      </c>
      <c r="AC14">
        <f t="shared" si="19"/>
        <v>54977.994791666657</v>
      </c>
      <c r="AD14">
        <f t="shared" si="20"/>
        <v>41441.563838749993</v>
      </c>
      <c r="AE14">
        <f t="shared" si="21"/>
        <v>15332.462351041668</v>
      </c>
      <c r="AG14">
        <v>12263.457738333333</v>
      </c>
      <c r="AH14">
        <v>8031.4547618333336</v>
      </c>
      <c r="AI14" s="6">
        <v>20686.355950000001</v>
      </c>
      <c r="AJ14">
        <v>18638.711308333332</v>
      </c>
      <c r="AK14">
        <v>14161.66012</v>
      </c>
      <c r="AL14">
        <v>5225.5017858333331</v>
      </c>
      <c r="AM14" t="s">
        <v>14</v>
      </c>
      <c r="AN14">
        <v>250271.42855000001</v>
      </c>
      <c r="AO14">
        <v>176275.19644999999</v>
      </c>
      <c r="AP14">
        <v>216334.875</v>
      </c>
      <c r="AQ14">
        <v>219763.21429999999</v>
      </c>
      <c r="AR14">
        <v>230788.64285</v>
      </c>
      <c r="AS14">
        <v>129603.53575000001</v>
      </c>
      <c r="AT14" s="6" t="s">
        <v>15</v>
      </c>
      <c r="AU14">
        <f t="shared" si="22"/>
        <v>3069193087.1352353</v>
      </c>
      <c r="AV14">
        <f t="shared" si="23"/>
        <v>1415746265.9214587</v>
      </c>
      <c r="AW14">
        <f t="shared" si="24"/>
        <v>4475180228.648756</v>
      </c>
      <c r="AX14">
        <f t="shared" si="25"/>
        <v>4096103107.5290914</v>
      </c>
      <c r="AY14">
        <f t="shared" si="26"/>
        <v>3268350319.5977683</v>
      </c>
      <c r="AZ14">
        <f t="shared" si="27"/>
        <v>677243507.51193929</v>
      </c>
      <c r="BA14" s="6" t="s">
        <v>15</v>
      </c>
      <c r="BB14">
        <f t="shared" si="28"/>
        <v>8.1543070587195189E-5</v>
      </c>
      <c r="BC14">
        <f t="shared" si="29"/>
        <v>1.2451044420397518E-4</v>
      </c>
      <c r="BD14">
        <f t="shared" si="30"/>
        <v>4.8341041912700914E-5</v>
      </c>
      <c r="BE14">
        <f t="shared" si="31"/>
        <v>5.3651777929137298E-5</v>
      </c>
      <c r="BF14">
        <f t="shared" si="32"/>
        <v>7.0613190228152427E-5</v>
      </c>
      <c r="BG14">
        <f t="shared" si="33"/>
        <v>1.9136918156091028E-4</v>
      </c>
      <c r="BI14">
        <v>23682.932736666666</v>
      </c>
      <c r="BJ14">
        <v>15582.370833333334</v>
      </c>
      <c r="BK14">
        <v>40254.440476666663</v>
      </c>
      <c r="BL14">
        <v>36252.113098333335</v>
      </c>
      <c r="BM14">
        <v>27437.511903333332</v>
      </c>
      <c r="BN14">
        <v>10147.324403333332</v>
      </c>
      <c r="BO14" t="s">
        <v>14</v>
      </c>
      <c r="BP14">
        <v>250271.42855000001</v>
      </c>
      <c r="BQ14">
        <v>176275.19644999999</v>
      </c>
      <c r="BR14">
        <v>216334.875</v>
      </c>
      <c r="BS14">
        <v>219763.21429999999</v>
      </c>
      <c r="BT14">
        <v>230788.64285</v>
      </c>
      <c r="BU14">
        <v>129603.53575000001</v>
      </c>
      <c r="BV14" s="6" t="s">
        <v>15</v>
      </c>
      <c r="BW14">
        <f t="shared" si="34"/>
        <v>5927161408.2591276</v>
      </c>
      <c r="BX14">
        <f t="shared" si="35"/>
        <v>2746785479.8025837</v>
      </c>
      <c r="BY14">
        <f t="shared" si="36"/>
        <v>8708439348.7146225</v>
      </c>
      <c r="BZ14">
        <f t="shared" si="37"/>
        <v>7966880899.6568651</v>
      </c>
      <c r="CA14">
        <f t="shared" si="38"/>
        <v>6332266135.3510199</v>
      </c>
      <c r="CB14">
        <f t="shared" si="39"/>
        <v>1315129121.074259</v>
      </c>
      <c r="CC14" s="6" t="s">
        <v>15</v>
      </c>
      <c r="CD14">
        <f t="shared" si="40"/>
        <v>4.222450028124128E-5</v>
      </c>
      <c r="CE14">
        <f t="shared" si="41"/>
        <v>6.4175086750010497E-5</v>
      </c>
      <c r="CF14">
        <f t="shared" si="42"/>
        <v>2.4841979870013256E-5</v>
      </c>
      <c r="CG14">
        <f t="shared" si="43"/>
        <v>2.758459892496513E-5</v>
      </c>
      <c r="CH14">
        <f t="shared" si="44"/>
        <v>3.6446453436563677E-5</v>
      </c>
      <c r="CI14">
        <f t="shared" si="45"/>
        <v>9.8548145328980152E-5</v>
      </c>
      <c r="CK14">
        <v>44106.619048333327</v>
      </c>
      <c r="CL14">
        <v>29167.866070000004</v>
      </c>
      <c r="CM14">
        <v>75342.410713333331</v>
      </c>
      <c r="CN14">
        <v>67795.880953333326</v>
      </c>
      <c r="CO14">
        <v>51083.529759999998</v>
      </c>
      <c r="CP14">
        <v>18911.479761666666</v>
      </c>
      <c r="CQ14" t="s">
        <v>14</v>
      </c>
      <c r="CR14">
        <v>250271.42855000001</v>
      </c>
      <c r="CS14">
        <v>176275.19644999999</v>
      </c>
      <c r="CT14">
        <v>216334.875</v>
      </c>
      <c r="CU14">
        <v>219763.21429999999</v>
      </c>
      <c r="CV14">
        <v>230788.64285</v>
      </c>
      <c r="CW14">
        <v>129603.53575000001</v>
      </c>
      <c r="CX14" s="6" t="s">
        <v>15</v>
      </c>
      <c r="CY14">
        <f t="shared" si="46"/>
        <v>11038626557.737024</v>
      </c>
      <c r="CZ14">
        <f t="shared" si="47"/>
        <v>5141571321.5165396</v>
      </c>
      <c r="DA14">
        <f t="shared" si="48"/>
        <v>16299191003.867626</v>
      </c>
      <c r="DB14">
        <f t="shared" si="49"/>
        <v>14899040714.604679</v>
      </c>
      <c r="DC14">
        <f t="shared" si="50"/>
        <v>11789498505.297985</v>
      </c>
      <c r="DD14">
        <f t="shared" si="51"/>
        <v>2450994643.3765674</v>
      </c>
      <c r="DE14" s="6" t="s">
        <v>15</v>
      </c>
      <c r="DF14">
        <f t="shared" si="52"/>
        <v>2.2672334030050472E-5</v>
      </c>
      <c r="DG14">
        <f t="shared" si="53"/>
        <v>3.4284304432833671E-5</v>
      </c>
      <c r="DH14">
        <f t="shared" si="54"/>
        <v>1.3272736968887965E-5</v>
      </c>
      <c r="DI14">
        <f t="shared" si="55"/>
        <v>1.4750158651796867E-5</v>
      </c>
      <c r="DJ14">
        <f t="shared" si="56"/>
        <v>1.9575781170529672E-5</v>
      </c>
      <c r="DK14">
        <f t="shared" si="57"/>
        <v>5.2877935127371027E-5</v>
      </c>
      <c r="DM14">
        <v>63174.04761833333</v>
      </c>
      <c r="DN14">
        <v>41869.922619999998</v>
      </c>
      <c r="DO14">
        <v>108075.08331666667</v>
      </c>
      <c r="DP14">
        <v>97225.27380666665</v>
      </c>
      <c r="DQ14">
        <v>73083.553571666664</v>
      </c>
      <c r="DR14">
        <v>27045.543453333335</v>
      </c>
      <c r="DS14" t="s">
        <v>14</v>
      </c>
      <c r="DT14">
        <v>250271.42855000001</v>
      </c>
      <c r="DU14">
        <v>176275.19644999999</v>
      </c>
      <c r="DV14">
        <v>216334.875</v>
      </c>
      <c r="DW14">
        <v>219763.21429999999</v>
      </c>
      <c r="DX14">
        <v>230788.64285</v>
      </c>
      <c r="DY14">
        <v>129603.53575000001</v>
      </c>
      <c r="DZ14" s="6" t="s">
        <v>15</v>
      </c>
      <c r="EA14">
        <f t="shared" si="58"/>
        <v>15810659144.726009</v>
      </c>
      <c r="EB14">
        <f t="shared" si="59"/>
        <v>7380628835.1867981</v>
      </c>
      <c r="EC14">
        <f t="shared" si="60"/>
        <v>23380409639.925671</v>
      </c>
      <c r="ED14">
        <f t="shared" si="61"/>
        <v>21366538682.950661</v>
      </c>
      <c r="EE14">
        <f t="shared" si="62"/>
        <v>16866854143.46022</v>
      </c>
      <c r="EF14">
        <f t="shared" si="63"/>
        <v>3505198057.8322659</v>
      </c>
      <c r="EG14" s="6" t="s">
        <v>15</v>
      </c>
      <c r="EH14">
        <f t="shared" si="64"/>
        <v>1.5829284931076611E-5</v>
      </c>
      <c r="EI14">
        <f t="shared" si="65"/>
        <v>2.3883492909115869E-5</v>
      </c>
      <c r="EJ14">
        <f t="shared" si="66"/>
        <v>9.252826547169418E-6</v>
      </c>
      <c r="EK14">
        <f t="shared" si="67"/>
        <v>1.0285391450668571E-5</v>
      </c>
      <c r="EL14">
        <f t="shared" si="68"/>
        <v>1.3682969028310688E-5</v>
      </c>
      <c r="EM14">
        <f t="shared" si="69"/>
        <v>3.6974668367285151E-5</v>
      </c>
    </row>
    <row r="15" spans="1:143" x14ac:dyDescent="0.2">
      <c r="A15" s="5">
        <v>13</v>
      </c>
      <c r="B15" s="8">
        <v>0.3147416936936937</v>
      </c>
      <c r="C15" s="8">
        <v>9.7854126126126165E-2</v>
      </c>
      <c r="D15" s="8">
        <v>0.4125958198198198</v>
      </c>
      <c r="E15">
        <v>13514.756696541666</v>
      </c>
      <c r="F15">
        <v>16399.324851208334</v>
      </c>
      <c r="G15" s="6">
        <v>24504.474703041669</v>
      </c>
      <c r="H15">
        <v>25170.787053583332</v>
      </c>
      <c r="I15">
        <v>15526.810565374999</v>
      </c>
      <c r="J15">
        <v>6537.9982438333336</v>
      </c>
      <c r="K15" t="s">
        <v>14</v>
      </c>
      <c r="L15">
        <v>250271.42855000001</v>
      </c>
      <c r="M15">
        <v>176275.19644999999</v>
      </c>
      <c r="N15">
        <v>216334.875</v>
      </c>
      <c r="O15">
        <v>219763.21429999999</v>
      </c>
      <c r="P15">
        <v>230788.64285</v>
      </c>
      <c r="Q15">
        <v>129603.53575000001</v>
      </c>
      <c r="R15" s="5" t="s">
        <v>15</v>
      </c>
      <c r="S15">
        <f t="shared" si="10"/>
        <v>18.518382104062795</v>
      </c>
      <c r="T15">
        <f t="shared" si="11"/>
        <v>10.748930096168666</v>
      </c>
      <c r="U15">
        <f t="shared" si="12"/>
        <v>8.8283824738812697</v>
      </c>
      <c r="V15">
        <f t="shared" si="13"/>
        <v>8.7308836959356952</v>
      </c>
      <c r="W15">
        <f t="shared" si="14"/>
        <v>14.863879602206383</v>
      </c>
      <c r="X15">
        <f t="shared" si="15"/>
        <v>19.823121835837533</v>
      </c>
      <c r="Y15" s="5" t="s">
        <v>15</v>
      </c>
      <c r="Z15">
        <f t="shared" si="16"/>
        <v>13514.756696541666</v>
      </c>
      <c r="AA15">
        <f t="shared" si="17"/>
        <v>16399.324851208334</v>
      </c>
      <c r="AB15">
        <f t="shared" si="18"/>
        <v>24504.474703041669</v>
      </c>
      <c r="AC15">
        <f t="shared" si="19"/>
        <v>25170.787053583332</v>
      </c>
      <c r="AD15">
        <f t="shared" si="20"/>
        <v>15526.810565374999</v>
      </c>
      <c r="AE15">
        <f t="shared" si="21"/>
        <v>6537.9982438333345</v>
      </c>
      <c r="AG15">
        <v>4627.9690476666665</v>
      </c>
      <c r="AH15">
        <v>5560.632738166667</v>
      </c>
      <c r="AI15" s="6">
        <v>8265.3059521666655</v>
      </c>
      <c r="AJ15">
        <v>8499.9738093333344</v>
      </c>
      <c r="AK15">
        <v>5281.0708331666674</v>
      </c>
      <c r="AL15">
        <v>2208.5251190000004</v>
      </c>
      <c r="AM15" t="s">
        <v>14</v>
      </c>
      <c r="AN15">
        <v>250271.42855000001</v>
      </c>
      <c r="AO15">
        <v>176275.19644999999</v>
      </c>
      <c r="AP15">
        <v>216334.875</v>
      </c>
      <c r="AQ15">
        <v>219763.21429999999</v>
      </c>
      <c r="AR15">
        <v>230788.64285</v>
      </c>
      <c r="AS15">
        <v>129603.53575000001</v>
      </c>
      <c r="AT15" s="6" t="s">
        <v>15</v>
      </c>
      <c r="AU15">
        <f t="shared" si="22"/>
        <v>1158248424.8447196</v>
      </c>
      <c r="AV15">
        <f t="shared" si="23"/>
        <v>980201628.30663061</v>
      </c>
      <c r="AW15">
        <f t="shared" si="24"/>
        <v>1788073929.9987316</v>
      </c>
      <c r="AX15">
        <f t="shared" si="25"/>
        <v>1867981565.8049088</v>
      </c>
      <c r="AY15">
        <f t="shared" si="26"/>
        <v>1218811170.381254</v>
      </c>
      <c r="AZ15">
        <f t="shared" si="27"/>
        <v>286232664.21508956</v>
      </c>
      <c r="BA15" s="6" t="s">
        <v>15</v>
      </c>
      <c r="BB15">
        <f t="shared" si="28"/>
        <v>2.1607750391160909E-4</v>
      </c>
      <c r="BC15">
        <f t="shared" si="29"/>
        <v>1.7983564948216641E-4</v>
      </c>
      <c r="BD15">
        <f t="shared" si="30"/>
        <v>1.2098765681358235E-4</v>
      </c>
      <c r="BE15">
        <f t="shared" si="31"/>
        <v>1.1764742132522306E-4</v>
      </c>
      <c r="BF15">
        <f t="shared" si="32"/>
        <v>1.8935553632791819E-4</v>
      </c>
      <c r="BG15">
        <f t="shared" si="33"/>
        <v>4.5279086544996631E-4</v>
      </c>
      <c r="BI15">
        <v>8957.9755951666666</v>
      </c>
      <c r="BJ15">
        <v>10802.614881666666</v>
      </c>
      <c r="BK15">
        <v>16123.548215000003</v>
      </c>
      <c r="BL15">
        <v>16566.850596666663</v>
      </c>
      <c r="BM15">
        <v>10254.035118333333</v>
      </c>
      <c r="BN15">
        <v>4321.458333333333</v>
      </c>
      <c r="BO15" t="s">
        <v>14</v>
      </c>
      <c r="BP15">
        <v>250271.42855000001</v>
      </c>
      <c r="BQ15">
        <v>176275.19644999999</v>
      </c>
      <c r="BR15">
        <v>216334.875</v>
      </c>
      <c r="BS15">
        <v>219763.21429999999</v>
      </c>
      <c r="BT15">
        <v>230788.64285</v>
      </c>
      <c r="BU15">
        <v>129603.53575000001</v>
      </c>
      <c r="BV15" s="6" t="s">
        <v>15</v>
      </c>
      <c r="BW15">
        <f t="shared" si="34"/>
        <v>2241925349.1183982</v>
      </c>
      <c r="BX15">
        <f t="shared" si="35"/>
        <v>1904233060.4394851</v>
      </c>
      <c r="BY15">
        <f t="shared" si="36"/>
        <v>3488085787.6484985</v>
      </c>
      <c r="BZ15">
        <f t="shared" si="37"/>
        <v>3640784337.9513388</v>
      </c>
      <c r="CA15">
        <f t="shared" si="38"/>
        <v>2366514848.6963892</v>
      </c>
      <c r="CB15">
        <f t="shared" si="39"/>
        <v>560076279.59630203</v>
      </c>
      <c r="CC15" s="6" t="s">
        <v>15</v>
      </c>
      <c r="CD15">
        <f t="shared" si="40"/>
        <v>1.1163236485479559E-4</v>
      </c>
      <c r="CE15">
        <f t="shared" si="41"/>
        <v>9.2570179623557622E-5</v>
      </c>
      <c r="CF15">
        <f t="shared" si="42"/>
        <v>6.2021087831627748E-5</v>
      </c>
      <c r="CG15">
        <f t="shared" si="43"/>
        <v>6.0361502879805364E-5</v>
      </c>
      <c r="CH15">
        <f t="shared" si="44"/>
        <v>9.7522583886228937E-5</v>
      </c>
      <c r="CI15">
        <f t="shared" si="45"/>
        <v>2.3140336499059925E-4</v>
      </c>
      <c r="CK15">
        <v>16722.630953333333</v>
      </c>
      <c r="CL15">
        <v>20293.270236666667</v>
      </c>
      <c r="CM15">
        <v>30317.997025000001</v>
      </c>
      <c r="CN15">
        <v>31135.359523333333</v>
      </c>
      <c r="CO15">
        <v>19196.244643333335</v>
      </c>
      <c r="CP15">
        <v>8090.348809666667</v>
      </c>
      <c r="CQ15" t="s">
        <v>14</v>
      </c>
      <c r="CR15">
        <v>250271.42855000001</v>
      </c>
      <c r="CS15">
        <v>176275.19644999999</v>
      </c>
      <c r="CT15">
        <v>216334.875</v>
      </c>
      <c r="CU15">
        <v>219763.21429999999</v>
      </c>
      <c r="CV15">
        <v>230788.64285</v>
      </c>
      <c r="CW15">
        <v>129603.53575000001</v>
      </c>
      <c r="CX15" s="6" t="s">
        <v>15</v>
      </c>
      <c r="CY15">
        <f t="shared" si="46"/>
        <v>4185196737.805182</v>
      </c>
      <c r="CZ15">
        <f t="shared" si="47"/>
        <v>3577200197.5813546</v>
      </c>
      <c r="DA15">
        <f t="shared" si="48"/>
        <v>6558840096.6537466</v>
      </c>
      <c r="DB15">
        <f t="shared" si="49"/>
        <v>6842406687.2338486</v>
      </c>
      <c r="DC15">
        <f t="shared" si="50"/>
        <v>4430275249.0514832</v>
      </c>
      <c r="DD15">
        <f t="shared" si="51"/>
        <v>1048537811.1836039</v>
      </c>
      <c r="DE15" s="6" t="s">
        <v>15</v>
      </c>
      <c r="DF15">
        <f t="shared" si="52"/>
        <v>5.9799202816269131E-5</v>
      </c>
      <c r="DG15">
        <f t="shared" si="53"/>
        <v>4.9277419969166E-5</v>
      </c>
      <c r="DH15">
        <f t="shared" si="54"/>
        <v>3.2983709285788481E-5</v>
      </c>
      <c r="DI15">
        <f t="shared" si="55"/>
        <v>3.2117824085203964E-5</v>
      </c>
      <c r="DJ15">
        <f t="shared" si="56"/>
        <v>5.209352238315477E-5</v>
      </c>
      <c r="DK15">
        <f t="shared" si="57"/>
        <v>1.2360406498236029E-4</v>
      </c>
      <c r="DM15">
        <v>23750.451190000003</v>
      </c>
      <c r="DN15">
        <v>28940.781548333336</v>
      </c>
      <c r="DO15">
        <v>43311.047620000005</v>
      </c>
      <c r="DP15">
        <v>44480.964284999995</v>
      </c>
      <c r="DQ15">
        <v>27375.891666666666</v>
      </c>
      <c r="DR15">
        <v>11531.660713333333</v>
      </c>
      <c r="DS15" t="s">
        <v>14</v>
      </c>
      <c r="DT15">
        <v>250271.42855000001</v>
      </c>
      <c r="DU15">
        <v>176275.19644999999</v>
      </c>
      <c r="DV15">
        <v>216334.875</v>
      </c>
      <c r="DW15">
        <v>219763.21429999999</v>
      </c>
      <c r="DX15">
        <v>230788.64285</v>
      </c>
      <c r="DY15">
        <v>129603.53575000001</v>
      </c>
      <c r="DZ15" s="6" t="s">
        <v>15</v>
      </c>
      <c r="EA15">
        <f t="shared" si="58"/>
        <v>5944059348.0283489</v>
      </c>
      <c r="EB15">
        <f t="shared" si="59"/>
        <v>5101541952.8489933</v>
      </c>
      <c r="EC15">
        <f t="shared" si="60"/>
        <v>9369690072.9917488</v>
      </c>
      <c r="ED15">
        <f t="shared" si="61"/>
        <v>9775279686.4351006</v>
      </c>
      <c r="EE15">
        <f t="shared" si="62"/>
        <v>6318044884.5586243</v>
      </c>
      <c r="EF15">
        <f t="shared" si="63"/>
        <v>1494544001.5173671</v>
      </c>
      <c r="EG15" s="6" t="s">
        <v>15</v>
      </c>
      <c r="EH15">
        <f t="shared" si="64"/>
        <v>4.2104463279461589E-5</v>
      </c>
      <c r="EI15">
        <f t="shared" si="65"/>
        <v>3.4553317032227442E-5</v>
      </c>
      <c r="EJ15">
        <f t="shared" si="66"/>
        <v>2.3088797315034789E-5</v>
      </c>
      <c r="EK15">
        <f t="shared" si="67"/>
        <v>2.2481527009908438E-5</v>
      </c>
      <c r="EL15">
        <f t="shared" si="68"/>
        <v>3.6528490548405275E-5</v>
      </c>
      <c r="EM15">
        <f t="shared" si="69"/>
        <v>8.671777854544082E-5</v>
      </c>
    </row>
    <row r="16" spans="1:143" x14ac:dyDescent="0.2">
      <c r="A16" s="5">
        <v>14</v>
      </c>
      <c r="B16" s="8">
        <v>0.2942134774774775</v>
      </c>
      <c r="C16" s="8">
        <v>9.4143423423423453E-2</v>
      </c>
      <c r="D16" s="8">
        <v>0.38835690090090097</v>
      </c>
      <c r="E16">
        <v>16484.847619250002</v>
      </c>
      <c r="F16">
        <v>9177.4976041666669</v>
      </c>
      <c r="G16" s="6">
        <v>22675.160714833335</v>
      </c>
      <c r="H16">
        <v>21585.097916333332</v>
      </c>
      <c r="I16">
        <v>21060.146280166671</v>
      </c>
      <c r="J16">
        <v>7600.7305059166665</v>
      </c>
      <c r="K16" t="s">
        <v>14</v>
      </c>
      <c r="L16">
        <v>250271.42855000001</v>
      </c>
      <c r="M16">
        <v>176275.19644999999</v>
      </c>
      <c r="N16">
        <v>216334.875</v>
      </c>
      <c r="O16">
        <v>219763.21429999999</v>
      </c>
      <c r="P16">
        <v>230788.64285</v>
      </c>
      <c r="Q16">
        <v>129603.53575000001</v>
      </c>
      <c r="R16" s="5" t="s">
        <v>15</v>
      </c>
      <c r="S16">
        <f t="shared" si="10"/>
        <v>15.181907308487842</v>
      </c>
      <c r="T16">
        <f t="shared" si="11"/>
        <v>19.207326882871584</v>
      </c>
      <c r="U16">
        <f t="shared" si="12"/>
        <v>9.5406104380323509</v>
      </c>
      <c r="V16">
        <f t="shared" si="13"/>
        <v>10.181247041446419</v>
      </c>
      <c r="W16">
        <f t="shared" si="14"/>
        <v>10.95854889988796</v>
      </c>
      <c r="X16">
        <f t="shared" si="15"/>
        <v>17.051457836731906</v>
      </c>
      <c r="Y16" s="5" t="s">
        <v>15</v>
      </c>
      <c r="Z16">
        <f t="shared" si="16"/>
        <v>16484.847619250002</v>
      </c>
      <c r="AA16">
        <f t="shared" si="17"/>
        <v>9177.4976041666669</v>
      </c>
      <c r="AB16">
        <f t="shared" si="18"/>
        <v>22675.160714833331</v>
      </c>
      <c r="AC16">
        <f t="shared" si="19"/>
        <v>21585.097916333332</v>
      </c>
      <c r="AD16">
        <f t="shared" si="20"/>
        <v>21060.146280166671</v>
      </c>
      <c r="AE16">
        <f t="shared" si="21"/>
        <v>7600.7305059166665</v>
      </c>
      <c r="AG16">
        <v>5651.0255953333326</v>
      </c>
      <c r="AH16">
        <v>3087.6124404999996</v>
      </c>
      <c r="AI16" s="6">
        <v>7627.3315476666676</v>
      </c>
      <c r="AJ16">
        <v>7265.0130953333328</v>
      </c>
      <c r="AK16">
        <v>7145.7101190000003</v>
      </c>
      <c r="AL16">
        <v>2562.3321426666666</v>
      </c>
      <c r="AM16" t="s">
        <v>14</v>
      </c>
      <c r="AN16">
        <v>250271.42855000001</v>
      </c>
      <c r="AO16">
        <v>176275.19644999999</v>
      </c>
      <c r="AP16">
        <v>216334.875</v>
      </c>
      <c r="AQ16">
        <v>219763.21429999999</v>
      </c>
      <c r="AR16">
        <v>230788.64285</v>
      </c>
      <c r="AS16">
        <v>129603.53575000001</v>
      </c>
      <c r="AT16" s="6" t="s">
        <v>15</v>
      </c>
      <c r="AU16">
        <f t="shared" si="22"/>
        <v>1414290248.5166874</v>
      </c>
      <c r="AV16">
        <f t="shared" si="23"/>
        <v>544269489.51060128</v>
      </c>
      <c r="AW16">
        <f t="shared" si="24"/>
        <v>1650057816.948025</v>
      </c>
      <c r="AX16">
        <f t="shared" si="25"/>
        <v>1596582629.7620454</v>
      </c>
      <c r="AY16">
        <f t="shared" si="26"/>
        <v>1649148740.5635221</v>
      </c>
      <c r="AZ16">
        <f t="shared" si="27"/>
        <v>332087305.45547348</v>
      </c>
      <c r="BA16" s="6" t="s">
        <v>15</v>
      </c>
      <c r="BB16">
        <f t="shared" si="28"/>
        <v>1.7695902860992329E-4</v>
      </c>
      <c r="BC16">
        <f t="shared" si="29"/>
        <v>3.2387484480988251E-4</v>
      </c>
      <c r="BD16">
        <f t="shared" si="30"/>
        <v>1.3110745137412012E-4</v>
      </c>
      <c r="BE16">
        <f t="shared" si="31"/>
        <v>1.3764600102955741E-4</v>
      </c>
      <c r="BF16">
        <f t="shared" si="32"/>
        <v>1.3994410399339625E-4</v>
      </c>
      <c r="BG16">
        <f t="shared" si="33"/>
        <v>3.902694671578687E-4</v>
      </c>
      <c r="BI16">
        <v>10916.752976666668</v>
      </c>
      <c r="BJ16">
        <v>6020.6613094999993</v>
      </c>
      <c r="BK16">
        <v>14878.605951666666</v>
      </c>
      <c r="BL16">
        <v>14165.283333333335</v>
      </c>
      <c r="BM16">
        <v>13874.883335</v>
      </c>
      <c r="BN16">
        <v>5006.9238095000001</v>
      </c>
      <c r="BO16" t="s">
        <v>14</v>
      </c>
      <c r="BP16">
        <v>250271.42855000001</v>
      </c>
      <c r="BQ16">
        <v>176275.19644999999</v>
      </c>
      <c r="BR16">
        <v>216334.875</v>
      </c>
      <c r="BS16">
        <v>219763.21429999999</v>
      </c>
      <c r="BT16">
        <v>230788.64285</v>
      </c>
      <c r="BU16">
        <v>129603.53575000001</v>
      </c>
      <c r="BV16" s="6" t="s">
        <v>15</v>
      </c>
      <c r="BW16">
        <f t="shared" si="34"/>
        <v>2732151362.5978322</v>
      </c>
      <c r="BX16">
        <f t="shared" si="35"/>
        <v>1061293255.0910265</v>
      </c>
      <c r="BY16">
        <f t="shared" si="36"/>
        <v>3218761358.7280645</v>
      </c>
      <c r="BZ16">
        <f t="shared" si="37"/>
        <v>3113008196.8035517</v>
      </c>
      <c r="CA16">
        <f t="shared" si="38"/>
        <v>3202165494.5867319</v>
      </c>
      <c r="CB16">
        <f t="shared" si="39"/>
        <v>648915028.94205952</v>
      </c>
      <c r="CC16" s="6" t="s">
        <v>15</v>
      </c>
      <c r="CD16">
        <f t="shared" si="40"/>
        <v>9.1602329203325158E-5</v>
      </c>
      <c r="CE16">
        <f t="shared" si="41"/>
        <v>1.6609471096175105E-4</v>
      </c>
      <c r="CF16">
        <f t="shared" si="42"/>
        <v>6.7210597770282521E-5</v>
      </c>
      <c r="CG16">
        <f t="shared" si="43"/>
        <v>7.0595128700802549E-5</v>
      </c>
      <c r="CH16">
        <f t="shared" si="44"/>
        <v>7.2072678079927071E-5</v>
      </c>
      <c r="CI16">
        <f t="shared" si="45"/>
        <v>1.9972343060276399E-4</v>
      </c>
      <c r="CK16">
        <v>20334.883335000002</v>
      </c>
      <c r="CL16">
        <v>11327.838094999999</v>
      </c>
      <c r="CM16">
        <v>27976.556548333334</v>
      </c>
      <c r="CN16">
        <v>26622.873810000001</v>
      </c>
      <c r="CO16">
        <v>25965.709523333335</v>
      </c>
      <c r="CP16">
        <v>9373.8458331666679</v>
      </c>
      <c r="CQ16" t="s">
        <v>14</v>
      </c>
      <c r="CR16">
        <v>250271.42855000001</v>
      </c>
      <c r="CS16">
        <v>176275.19644999999</v>
      </c>
      <c r="CT16">
        <v>216334.875</v>
      </c>
      <c r="CU16">
        <v>219763.21429999999</v>
      </c>
      <c r="CV16">
        <v>230788.64285</v>
      </c>
      <c r="CW16">
        <v>129603.53575000001</v>
      </c>
      <c r="CX16" s="6" t="s">
        <v>15</v>
      </c>
      <c r="CY16">
        <f t="shared" si="46"/>
        <v>5089240301.6480389</v>
      </c>
      <c r="CZ16">
        <f t="shared" si="47"/>
        <v>1996816885.5499184</v>
      </c>
      <c r="DA16">
        <f t="shared" si="48"/>
        <v>6052304863.8141232</v>
      </c>
      <c r="DB16">
        <f t="shared" si="49"/>
        <v>5850728322.3888874</v>
      </c>
      <c r="DC16">
        <f t="shared" si="50"/>
        <v>5992590861.527421</v>
      </c>
      <c r="DD16">
        <f t="shared" si="51"/>
        <v>1214883563.5538049</v>
      </c>
      <c r="DE16" s="6" t="s">
        <v>15</v>
      </c>
      <c r="DF16">
        <f t="shared" si="52"/>
        <v>4.9176579158377545E-5</v>
      </c>
      <c r="DG16">
        <f t="shared" si="53"/>
        <v>8.8278097869477019E-5</v>
      </c>
      <c r="DH16">
        <f t="shared" si="54"/>
        <v>3.5744213133319785E-5</v>
      </c>
      <c r="DI16">
        <f t="shared" si="55"/>
        <v>3.756168500578563E-5</v>
      </c>
      <c r="DJ16">
        <f t="shared" si="56"/>
        <v>3.8512331007222384E-5</v>
      </c>
      <c r="DK16">
        <f t="shared" si="57"/>
        <v>1.0667980013729119E-4</v>
      </c>
      <c r="DM16">
        <v>29036.728570000003</v>
      </c>
      <c r="DN16">
        <v>16273.878571666666</v>
      </c>
      <c r="DO16">
        <v>40218.148811666666</v>
      </c>
      <c r="DP16">
        <v>38287.221426666663</v>
      </c>
      <c r="DQ16">
        <v>37254.282143333337</v>
      </c>
      <c r="DR16">
        <v>13459.820238333332</v>
      </c>
      <c r="DS16" t="s">
        <v>14</v>
      </c>
      <c r="DT16">
        <v>250271.42855000001</v>
      </c>
      <c r="DU16">
        <v>176275.19644999999</v>
      </c>
      <c r="DV16">
        <v>216334.875</v>
      </c>
      <c r="DW16">
        <v>219763.21429999999</v>
      </c>
      <c r="DX16">
        <v>230788.64285</v>
      </c>
      <c r="DY16">
        <v>129603.53575000001</v>
      </c>
      <c r="DZ16" s="6" t="s">
        <v>15</v>
      </c>
      <c r="EA16">
        <f t="shared" si="58"/>
        <v>7267063539.6324997</v>
      </c>
      <c r="EB16">
        <f t="shared" si="59"/>
        <v>2868681142.2239866</v>
      </c>
      <c r="EC16">
        <f t="shared" si="60"/>
        <v>8700588195.903307</v>
      </c>
      <c r="ED16">
        <f t="shared" si="61"/>
        <v>8414122847.3400974</v>
      </c>
      <c r="EE16">
        <f t="shared" si="62"/>
        <v>8597865216.2108898</v>
      </c>
      <c r="EF16">
        <f t="shared" si="63"/>
        <v>1744440293.4474077</v>
      </c>
      <c r="EG16" s="6" t="s">
        <v>15</v>
      </c>
      <c r="EH16">
        <f t="shared" si="64"/>
        <v>3.4439141365021889E-5</v>
      </c>
      <c r="EI16">
        <f t="shared" si="65"/>
        <v>6.1448166495541595E-5</v>
      </c>
      <c r="EJ16">
        <f t="shared" si="66"/>
        <v>2.4864396536071182E-5</v>
      </c>
      <c r="EK16">
        <f t="shared" si="67"/>
        <v>2.611837481900711E-5</v>
      </c>
      <c r="EL16">
        <f t="shared" si="68"/>
        <v>2.6842551848202776E-5</v>
      </c>
      <c r="EM16">
        <f t="shared" si="69"/>
        <v>7.4295197282948664E-5</v>
      </c>
    </row>
    <row r="17" spans="1:143" x14ac:dyDescent="0.2">
      <c r="A17" s="5">
        <v>15</v>
      </c>
      <c r="B17" s="8">
        <v>0.43675517117117124</v>
      </c>
      <c r="C17" s="8">
        <v>0.13311971171171175</v>
      </c>
      <c r="D17" s="8">
        <v>0.56987488288288302</v>
      </c>
      <c r="E17">
        <v>23651.740625749997</v>
      </c>
      <c r="F17">
        <v>12324.078927708333</v>
      </c>
      <c r="G17" s="6">
        <v>24581.663094750002</v>
      </c>
      <c r="H17">
        <v>24325.414434583334</v>
      </c>
      <c r="I17">
        <v>19490.130803624997</v>
      </c>
      <c r="J17">
        <v>8169.9107291250002</v>
      </c>
      <c r="K17" t="s">
        <v>14</v>
      </c>
      <c r="L17">
        <v>250271.42855000001</v>
      </c>
      <c r="M17">
        <v>176275.19644999999</v>
      </c>
      <c r="N17">
        <v>216334.875</v>
      </c>
      <c r="O17">
        <v>219763.21429999999</v>
      </c>
      <c r="P17">
        <v>230788.64285</v>
      </c>
      <c r="Q17">
        <v>129603.53575000001</v>
      </c>
      <c r="R17" s="5" t="s">
        <v>15</v>
      </c>
      <c r="S17">
        <f t="shared" si="10"/>
        <v>10.581522624915218</v>
      </c>
      <c r="T17">
        <f t="shared" si="11"/>
        <v>14.303316092343335</v>
      </c>
      <c r="U17">
        <f t="shared" si="12"/>
        <v>8.800660645544502</v>
      </c>
      <c r="V17">
        <f t="shared" si="13"/>
        <v>9.0343050430237941</v>
      </c>
      <c r="W17">
        <f t="shared" si="14"/>
        <v>11.841308053565001</v>
      </c>
      <c r="X17">
        <f t="shared" si="15"/>
        <v>15.863519204435736</v>
      </c>
      <c r="Y17" s="5" t="s">
        <v>15</v>
      </c>
      <c r="Z17">
        <f t="shared" si="16"/>
        <v>23651.740625749997</v>
      </c>
      <c r="AA17">
        <f t="shared" si="17"/>
        <v>12324.078927708333</v>
      </c>
      <c r="AB17">
        <f t="shared" si="18"/>
        <v>24581.663094750002</v>
      </c>
      <c r="AC17">
        <f t="shared" si="19"/>
        <v>24325.414434583334</v>
      </c>
      <c r="AD17">
        <f t="shared" si="20"/>
        <v>19490.130803624997</v>
      </c>
      <c r="AE17">
        <f t="shared" si="21"/>
        <v>8169.9107291250002</v>
      </c>
      <c r="AG17">
        <v>8141.1452380000001</v>
      </c>
      <c r="AH17">
        <v>4167.3615476666673</v>
      </c>
      <c r="AI17" s="6">
        <v>8281.7988089999999</v>
      </c>
      <c r="AJ17">
        <v>8203.5833333333339</v>
      </c>
      <c r="AK17">
        <v>6630.2238095000002</v>
      </c>
      <c r="AL17">
        <v>2771.0024405000004</v>
      </c>
      <c r="AM17" t="s">
        <v>14</v>
      </c>
      <c r="AN17">
        <v>250271.42855000001</v>
      </c>
      <c r="AO17">
        <v>176275.19644999999</v>
      </c>
      <c r="AP17">
        <v>216334.875</v>
      </c>
      <c r="AQ17">
        <v>219763.21429999999</v>
      </c>
      <c r="AR17">
        <v>230788.64285</v>
      </c>
      <c r="AS17">
        <v>129603.53575000001</v>
      </c>
      <c r="AT17" s="6" t="s">
        <v>15</v>
      </c>
      <c r="AU17">
        <f t="shared" si="22"/>
        <v>2037496048.7472899</v>
      </c>
      <c r="AV17">
        <f t="shared" si="23"/>
        <v>734602475.49311781</v>
      </c>
      <c r="AW17">
        <f t="shared" si="24"/>
        <v>1791641910.1201639</v>
      </c>
      <c r="AX17">
        <f t="shared" si="25"/>
        <v>1802845842.1112418</v>
      </c>
      <c r="AY17">
        <f t="shared" si="26"/>
        <v>1530180354.786262</v>
      </c>
      <c r="AZ17">
        <f t="shared" si="27"/>
        <v>359131713.86067909</v>
      </c>
      <c r="BA17" s="6" t="s">
        <v>15</v>
      </c>
      <c r="BB17">
        <f t="shared" si="28"/>
        <v>1.2283284117477135E-4</v>
      </c>
      <c r="BC17">
        <f t="shared" si="29"/>
        <v>2.3995998152833811E-4</v>
      </c>
      <c r="BD17">
        <f t="shared" si="30"/>
        <v>1.2074671494232383E-4</v>
      </c>
      <c r="BE17">
        <f t="shared" si="31"/>
        <v>1.2189795109860527E-4</v>
      </c>
      <c r="BF17">
        <f t="shared" si="32"/>
        <v>1.508244711991724E-4</v>
      </c>
      <c r="BG17">
        <f t="shared" si="33"/>
        <v>3.6088023070075673E-4</v>
      </c>
      <c r="BI17">
        <v>15707.647620000002</v>
      </c>
      <c r="BJ17">
        <v>8106.1732139999995</v>
      </c>
      <c r="BK17">
        <v>16153.896428333333</v>
      </c>
      <c r="BL17">
        <v>15991.87440666667</v>
      </c>
      <c r="BM17">
        <v>12867.019046666666</v>
      </c>
      <c r="BN17">
        <v>5399.1994046666669</v>
      </c>
      <c r="BO17" t="s">
        <v>14</v>
      </c>
      <c r="BP17">
        <v>250271.42855000001</v>
      </c>
      <c r="BQ17">
        <v>176275.19644999999</v>
      </c>
      <c r="BR17">
        <v>216334.875</v>
      </c>
      <c r="BS17">
        <v>219763.21429999999</v>
      </c>
      <c r="BT17">
        <v>230788.64285</v>
      </c>
      <c r="BU17">
        <v>129603.53575000001</v>
      </c>
      <c r="BV17" s="6" t="s">
        <v>15</v>
      </c>
      <c r="BW17">
        <f t="shared" si="34"/>
        <v>3931175409.0174079</v>
      </c>
      <c r="BX17">
        <f t="shared" si="35"/>
        <v>1428917275.7555778</v>
      </c>
      <c r="BY17">
        <f t="shared" si="36"/>
        <v>3494651164.5864382</v>
      </c>
      <c r="BZ17">
        <f t="shared" si="37"/>
        <v>3514425722.2909727</v>
      </c>
      <c r="CA17">
        <f t="shared" si="38"/>
        <v>2969561863.3053007</v>
      </c>
      <c r="CB17">
        <f t="shared" si="39"/>
        <v>699755333.06409514</v>
      </c>
      <c r="CC17" s="6" t="s">
        <v>15</v>
      </c>
      <c r="CD17">
        <f t="shared" si="40"/>
        <v>6.3663256535417478E-5</v>
      </c>
      <c r="CE17">
        <f t="shared" si="41"/>
        <v>1.2336277224781248E-4</v>
      </c>
      <c r="CF17">
        <f t="shared" si="42"/>
        <v>6.1904569243494541E-5</v>
      </c>
      <c r="CG17">
        <f t="shared" si="43"/>
        <v>6.2531756726598689E-5</v>
      </c>
      <c r="CH17">
        <f t="shared" si="44"/>
        <v>7.7718078785238157E-5</v>
      </c>
      <c r="CI17">
        <f t="shared" si="45"/>
        <v>1.8521264451460605E-4</v>
      </c>
      <c r="CK17">
        <v>29236.348216666662</v>
      </c>
      <c r="CL17">
        <v>15242.477380833334</v>
      </c>
      <c r="CM17">
        <v>30380.669641666664</v>
      </c>
      <c r="CN17">
        <v>30060.656546666665</v>
      </c>
      <c r="CO17">
        <v>24074.999404999995</v>
      </c>
      <c r="CP17">
        <v>10095.448214666667</v>
      </c>
      <c r="CQ17" t="s">
        <v>14</v>
      </c>
      <c r="CR17">
        <v>250271.42855000001</v>
      </c>
      <c r="CS17">
        <v>176275.19644999999</v>
      </c>
      <c r="CT17">
        <v>216334.875</v>
      </c>
      <c r="CU17">
        <v>219763.21429999999</v>
      </c>
      <c r="CV17">
        <v>230788.64285</v>
      </c>
      <c r="CW17">
        <v>129603.53575000001</v>
      </c>
      <c r="CX17" s="6" t="s">
        <v>15</v>
      </c>
      <c r="CY17">
        <f t="shared" si="46"/>
        <v>7317022633.7704105</v>
      </c>
      <c r="CZ17">
        <f t="shared" si="47"/>
        <v>2686870694.6910772</v>
      </c>
      <c r="DA17">
        <f t="shared" si="48"/>
        <v>6572398369.3462524</v>
      </c>
      <c r="DB17">
        <f t="shared" si="49"/>
        <v>6606226506.6638041</v>
      </c>
      <c r="DC17">
        <f t="shared" si="50"/>
        <v>5556236439.2945061</v>
      </c>
      <c r="DD17">
        <f t="shared" si="51"/>
        <v>1308405783.6018252</v>
      </c>
      <c r="DE17" s="6" t="s">
        <v>15</v>
      </c>
      <c r="DF17">
        <f t="shared" si="52"/>
        <v>3.4203998139204458E-5</v>
      </c>
      <c r="DG17">
        <f t="shared" si="53"/>
        <v>6.5606133111763767E-5</v>
      </c>
      <c r="DH17">
        <f t="shared" si="54"/>
        <v>3.291566683008573E-5</v>
      </c>
      <c r="DI17">
        <f t="shared" si="55"/>
        <v>3.3266073162693016E-5</v>
      </c>
      <c r="DJ17">
        <f t="shared" si="56"/>
        <v>4.1536864993330628E-5</v>
      </c>
      <c r="DK17">
        <f t="shared" si="57"/>
        <v>9.9054542080380343E-5</v>
      </c>
      <c r="DM17">
        <v>41521.821428333329</v>
      </c>
      <c r="DN17">
        <v>21780.303568333333</v>
      </c>
      <c r="DO17">
        <v>43510.287499999999</v>
      </c>
      <c r="DP17">
        <v>43045.543451666665</v>
      </c>
      <c r="DQ17">
        <v>34388.280953333335</v>
      </c>
      <c r="DR17">
        <v>14413.992856666669</v>
      </c>
      <c r="DS17" t="s">
        <v>14</v>
      </c>
      <c r="DT17">
        <v>250271.42855000001</v>
      </c>
      <c r="DU17">
        <v>176275.19644999999</v>
      </c>
      <c r="DV17">
        <v>216334.875</v>
      </c>
      <c r="DW17">
        <v>219763.21429999999</v>
      </c>
      <c r="DX17">
        <v>230788.64285</v>
      </c>
      <c r="DY17">
        <v>129603.53575000001</v>
      </c>
      <c r="DZ17" s="6" t="s">
        <v>15</v>
      </c>
      <c r="EA17">
        <f t="shared" si="58"/>
        <v>10391725564.866983</v>
      </c>
      <c r="EB17">
        <f t="shared" si="59"/>
        <v>3839327290.2485938</v>
      </c>
      <c r="EC17">
        <f t="shared" si="60"/>
        <v>9412792607.5265617</v>
      </c>
      <c r="ED17">
        <f t="shared" si="61"/>
        <v>9459826990.2285824</v>
      </c>
      <c r="EE17">
        <f t="shared" si="62"/>
        <v>7936424691.1643047</v>
      </c>
      <c r="EF17">
        <f t="shared" si="63"/>
        <v>1868104438.4992435</v>
      </c>
      <c r="EG17" s="6" t="s">
        <v>15</v>
      </c>
      <c r="EH17">
        <f t="shared" si="64"/>
        <v>2.4083721898520281E-5</v>
      </c>
      <c r="EI17">
        <f t="shared" si="65"/>
        <v>4.5913042344088955E-5</v>
      </c>
      <c r="EJ17">
        <f t="shared" si="66"/>
        <v>2.2983070383067454E-5</v>
      </c>
      <c r="EK17">
        <f t="shared" si="67"/>
        <v>2.3231208617980206E-5</v>
      </c>
      <c r="EL17">
        <f t="shared" si="68"/>
        <v>2.9079674013279448E-5</v>
      </c>
      <c r="EM17">
        <f t="shared" si="69"/>
        <v>6.9377028970670423E-5</v>
      </c>
    </row>
    <row r="18" spans="1:143" x14ac:dyDescent="0.2">
      <c r="A18" s="5">
        <v>16</v>
      </c>
      <c r="B18" s="8">
        <v>0.49571225225225229</v>
      </c>
      <c r="C18" s="8">
        <v>0.16636317117117125</v>
      </c>
      <c r="D18" s="8">
        <v>0.6620754234234234</v>
      </c>
      <c r="E18">
        <v>10397.518884208333</v>
      </c>
      <c r="F18">
        <v>6308.1793305416668</v>
      </c>
      <c r="G18" s="6">
        <v>14946.064881083334</v>
      </c>
      <c r="H18">
        <v>14167.866964583332</v>
      </c>
      <c r="I18">
        <v>11330.038719875</v>
      </c>
      <c r="J18">
        <v>3927.2868602083336</v>
      </c>
      <c r="K18" t="s">
        <v>14</v>
      </c>
      <c r="L18">
        <v>250271.42855000001</v>
      </c>
      <c r="M18">
        <v>176275.19644999999</v>
      </c>
      <c r="N18">
        <v>216334.875</v>
      </c>
      <c r="O18">
        <v>219763.21429999999</v>
      </c>
      <c r="P18">
        <v>230788.64285</v>
      </c>
      <c r="Q18">
        <v>129603.53575000001</v>
      </c>
      <c r="R18" s="5" t="s">
        <v>15</v>
      </c>
      <c r="S18">
        <f t="shared" si="10"/>
        <v>24.070302861398041</v>
      </c>
      <c r="T18">
        <f t="shared" si="11"/>
        <v>27.943910154320818</v>
      </c>
      <c r="U18">
        <f t="shared" si="12"/>
        <v>14.474370124928791</v>
      </c>
      <c r="V18">
        <f t="shared" si="13"/>
        <v>15.511383248400165</v>
      </c>
      <c r="W18">
        <f t="shared" si="14"/>
        <v>20.369625255132952</v>
      </c>
      <c r="X18">
        <f t="shared" si="15"/>
        <v>33.000781547983188</v>
      </c>
      <c r="Y18" s="5" t="s">
        <v>15</v>
      </c>
      <c r="Z18">
        <f t="shared" si="16"/>
        <v>10397.518884208333</v>
      </c>
      <c r="AA18">
        <f t="shared" si="17"/>
        <v>6308.1793305416668</v>
      </c>
      <c r="AB18">
        <f t="shared" si="18"/>
        <v>14946.064881083334</v>
      </c>
      <c r="AC18">
        <f t="shared" si="19"/>
        <v>14167.866964583332</v>
      </c>
      <c r="AD18">
        <f t="shared" si="20"/>
        <v>11330.038719875</v>
      </c>
      <c r="AE18">
        <f t="shared" si="21"/>
        <v>3927.2868602083336</v>
      </c>
      <c r="AG18">
        <v>3535.9267263333336</v>
      </c>
      <c r="AH18">
        <v>2120.6732738333335</v>
      </c>
      <c r="AI18" s="6">
        <v>5003.5184523333328</v>
      </c>
      <c r="AJ18">
        <v>4746.2684524999995</v>
      </c>
      <c r="AK18">
        <v>3824.0804761666664</v>
      </c>
      <c r="AL18">
        <v>1310.3100000000002</v>
      </c>
      <c r="AM18" t="s">
        <v>14</v>
      </c>
      <c r="AN18">
        <v>250271.42855000001</v>
      </c>
      <c r="AO18">
        <v>176275.19644999999</v>
      </c>
      <c r="AP18">
        <v>216334.875</v>
      </c>
      <c r="AQ18">
        <v>219763.21429999999</v>
      </c>
      <c r="AR18">
        <v>230788.64285</v>
      </c>
      <c r="AS18">
        <v>129603.53575000001</v>
      </c>
      <c r="AT18" s="6" t="s">
        <v>15</v>
      </c>
      <c r="AU18">
        <f t="shared" si="22"/>
        <v>884941433.04756832</v>
      </c>
      <c r="AV18">
        <f t="shared" si="23"/>
        <v>373822097.95123547</v>
      </c>
      <c r="AW18">
        <f t="shared" si="24"/>
        <v>1082435538.945725</v>
      </c>
      <c r="AX18">
        <f t="shared" si="25"/>
        <v>1043055211.0520867</v>
      </c>
      <c r="AY18">
        <f t="shared" si="26"/>
        <v>882554343.24368668</v>
      </c>
      <c r="AZ18">
        <f t="shared" si="27"/>
        <v>169820808.92858255</v>
      </c>
      <c r="BA18" s="6" t="s">
        <v>15</v>
      </c>
      <c r="BB18">
        <f t="shared" si="28"/>
        <v>2.8281129033377189E-4</v>
      </c>
      <c r="BC18">
        <f t="shared" si="29"/>
        <v>4.7154835793841921E-4</v>
      </c>
      <c r="BD18">
        <f t="shared" si="30"/>
        <v>1.9985936087307953E-4</v>
      </c>
      <c r="BE18">
        <f t="shared" si="31"/>
        <v>2.1069183296475161E-4</v>
      </c>
      <c r="BF18">
        <f t="shared" si="32"/>
        <v>2.6150077286093618E-4</v>
      </c>
      <c r="BG18">
        <f t="shared" si="33"/>
        <v>7.6317817920949999E-4</v>
      </c>
      <c r="BI18">
        <v>6846.5470238333328</v>
      </c>
      <c r="BJ18">
        <v>4127.0726188333329</v>
      </c>
      <c r="BK18">
        <v>9758.9714286666658</v>
      </c>
      <c r="BL18">
        <v>9255.3101191666665</v>
      </c>
      <c r="BM18">
        <v>7430.1166666666659</v>
      </c>
      <c r="BN18">
        <v>2569.3267263333332</v>
      </c>
      <c r="BO18" t="s">
        <v>14</v>
      </c>
      <c r="BP18">
        <v>250271.42855000001</v>
      </c>
      <c r="BQ18">
        <v>176275.19644999999</v>
      </c>
      <c r="BR18">
        <v>216334.875</v>
      </c>
      <c r="BS18">
        <v>219763.21429999999</v>
      </c>
      <c r="BT18">
        <v>230788.64285</v>
      </c>
      <c r="BU18">
        <v>129603.53575000001</v>
      </c>
      <c r="BV18" s="6" t="s">
        <v>15</v>
      </c>
      <c r="BW18">
        <f t="shared" si="34"/>
        <v>1713495104.2895191</v>
      </c>
      <c r="BX18">
        <f t="shared" si="35"/>
        <v>727500536.64826167</v>
      </c>
      <c r="BY18">
        <f t="shared" si="36"/>
        <v>2111205864.1491745</v>
      </c>
      <c r="BZ18">
        <f t="shared" si="37"/>
        <v>2033976701.1313827</v>
      </c>
      <c r="CA18">
        <f t="shared" si="38"/>
        <v>1714786541.7171657</v>
      </c>
      <c r="CB18">
        <f t="shared" si="39"/>
        <v>332993828.22977263</v>
      </c>
      <c r="CC18" s="6" t="s">
        <v>15</v>
      </c>
      <c r="CD18">
        <f t="shared" si="40"/>
        <v>1.4605902749501707E-4</v>
      </c>
      <c r="CE18">
        <f t="shared" si="41"/>
        <v>2.4230249679558252E-4</v>
      </c>
      <c r="CF18">
        <f t="shared" si="42"/>
        <v>1.0246981531911571E-4</v>
      </c>
      <c r="CG18">
        <f t="shared" si="43"/>
        <v>1.0804608242452263E-4</v>
      </c>
      <c r="CH18">
        <f t="shared" si="44"/>
        <v>1.3458738871305296E-4</v>
      </c>
      <c r="CI18">
        <f t="shared" si="45"/>
        <v>3.892070205594648E-4</v>
      </c>
      <c r="CK18">
        <v>12777.92143</v>
      </c>
      <c r="CL18">
        <v>7756.0244053333327</v>
      </c>
      <c r="CM18">
        <v>18364.047620000001</v>
      </c>
      <c r="CN18">
        <v>17404.325001666668</v>
      </c>
      <c r="CO18">
        <v>13915.766666666665</v>
      </c>
      <c r="CP18">
        <v>4827.9791668333337</v>
      </c>
      <c r="CQ18" t="s">
        <v>14</v>
      </c>
      <c r="CR18">
        <v>250271.42855000001</v>
      </c>
      <c r="CS18">
        <v>176275.19644999999</v>
      </c>
      <c r="CT18">
        <v>216334.875</v>
      </c>
      <c r="CU18">
        <v>219763.21429999999</v>
      </c>
      <c r="CV18">
        <v>230788.64285</v>
      </c>
      <c r="CW18">
        <v>129603.53575000001</v>
      </c>
      <c r="CX18" s="6" t="s">
        <v>15</v>
      </c>
      <c r="CY18">
        <f t="shared" si="46"/>
        <v>3197948650.1857591</v>
      </c>
      <c r="CZ18">
        <f t="shared" si="47"/>
        <v>1367194725.7211275</v>
      </c>
      <c r="DA18">
        <f t="shared" si="48"/>
        <v>3972783946.3667479</v>
      </c>
      <c r="DB18">
        <f t="shared" si="49"/>
        <v>3824830405.0881195</v>
      </c>
      <c r="DC18">
        <f t="shared" si="50"/>
        <v>3211600903.217268</v>
      </c>
      <c r="DD18">
        <f t="shared" si="51"/>
        <v>625723170.54893923</v>
      </c>
      <c r="DE18" s="6" t="s">
        <v>15</v>
      </c>
      <c r="DF18">
        <f t="shared" si="52"/>
        <v>7.8259989739191873E-5</v>
      </c>
      <c r="DG18">
        <f t="shared" si="53"/>
        <v>1.2893203369916713E-4</v>
      </c>
      <c r="DH18">
        <f t="shared" si="54"/>
        <v>5.4454226034075155E-5</v>
      </c>
      <c r="DI18">
        <f t="shared" si="55"/>
        <v>5.7456982669781118E-5</v>
      </c>
      <c r="DJ18">
        <f t="shared" si="56"/>
        <v>7.1860934719131543E-5</v>
      </c>
      <c r="DK18">
        <f t="shared" si="57"/>
        <v>2.0712599732610257E-4</v>
      </c>
      <c r="DM18">
        <v>18429.680356666668</v>
      </c>
      <c r="DN18">
        <v>11228.947024166666</v>
      </c>
      <c r="DO18">
        <v>26657.722023333336</v>
      </c>
      <c r="DP18">
        <v>25265.564285</v>
      </c>
      <c r="DQ18">
        <v>20150.191070000001</v>
      </c>
      <c r="DR18">
        <v>7001.5315476666665</v>
      </c>
      <c r="DS18" t="s">
        <v>14</v>
      </c>
      <c r="DT18">
        <v>250271.42855000001</v>
      </c>
      <c r="DU18">
        <v>176275.19644999999</v>
      </c>
      <c r="DV18">
        <v>216334.875</v>
      </c>
      <c r="DW18">
        <v>219763.21429999999</v>
      </c>
      <c r="DX18">
        <v>230788.64285</v>
      </c>
      <c r="DY18">
        <v>129603.53575000001</v>
      </c>
      <c r="DZ18" s="6" t="s">
        <v>15</v>
      </c>
      <c r="EA18">
        <f t="shared" si="58"/>
        <v>4612422430.5828409</v>
      </c>
      <c r="EB18">
        <f t="shared" si="59"/>
        <v>1979384842.6116219</v>
      </c>
      <c r="EC18">
        <f t="shared" si="60"/>
        <v>5766994961.7025642</v>
      </c>
      <c r="ED18">
        <f t="shared" si="61"/>
        <v>5552441618.3748808</v>
      </c>
      <c r="EE18">
        <f t="shared" si="62"/>
        <v>4650435250.2134895</v>
      </c>
      <c r="EF18">
        <f t="shared" si="63"/>
        <v>907423244.24276972</v>
      </c>
      <c r="EG18" s="6" t="s">
        <v>15</v>
      </c>
      <c r="EH18">
        <f t="shared" si="64"/>
        <v>5.4260300810820337E-5</v>
      </c>
      <c r="EI18">
        <f t="shared" si="65"/>
        <v>8.9055545265983034E-5</v>
      </c>
      <c r="EJ18">
        <f t="shared" si="66"/>
        <v>3.7512582625203544E-5</v>
      </c>
      <c r="EK18">
        <f t="shared" si="67"/>
        <v>3.9579563263255253E-5</v>
      </c>
      <c r="EL18">
        <f t="shared" si="68"/>
        <v>4.962732097805363E-5</v>
      </c>
      <c r="EM18">
        <f t="shared" si="69"/>
        <v>1.4282589361941251E-4</v>
      </c>
    </row>
    <row r="19" spans="1:143" x14ac:dyDescent="0.2">
      <c r="A19" s="5">
        <v>17</v>
      </c>
      <c r="B19" s="8">
        <v>0.40965466666666667</v>
      </c>
      <c r="C19" s="8">
        <v>0.14678623423423429</v>
      </c>
      <c r="D19" s="8">
        <v>0.55644090090090104</v>
      </c>
      <c r="E19">
        <v>18969.463840875</v>
      </c>
      <c r="F19">
        <v>15919.151785500002</v>
      </c>
      <c r="G19" s="6">
        <v>24982.46190433333</v>
      </c>
      <c r="H19">
        <v>25348.565477208333</v>
      </c>
      <c r="I19">
        <v>16914.624702833331</v>
      </c>
      <c r="J19">
        <v>7470.7485864999999</v>
      </c>
      <c r="K19" t="s">
        <v>14</v>
      </c>
      <c r="L19">
        <v>250271.42855000001</v>
      </c>
      <c r="M19">
        <v>176275.19644999999</v>
      </c>
      <c r="N19">
        <v>216334.875</v>
      </c>
      <c r="O19">
        <v>219763.21429999999</v>
      </c>
      <c r="P19">
        <v>230788.64285</v>
      </c>
      <c r="Q19">
        <v>129603.53575000001</v>
      </c>
      <c r="R19" s="5" t="s">
        <v>15</v>
      </c>
      <c r="S19">
        <f t="shared" si="10"/>
        <v>13.1933844124113</v>
      </c>
      <c r="T19">
        <f t="shared" si="11"/>
        <v>11.073152566492938</v>
      </c>
      <c r="U19">
        <f t="shared" si="12"/>
        <v>8.6594698244081254</v>
      </c>
      <c r="V19">
        <f t="shared" si="13"/>
        <v>8.6696509314341981</v>
      </c>
      <c r="W19">
        <f t="shared" si="14"/>
        <v>13.644325363680172</v>
      </c>
      <c r="X19">
        <f t="shared" si="15"/>
        <v>17.348132419313348</v>
      </c>
      <c r="Y19" s="5" t="s">
        <v>15</v>
      </c>
      <c r="Z19">
        <f t="shared" si="16"/>
        <v>18969.463840875</v>
      </c>
      <c r="AA19">
        <f t="shared" si="17"/>
        <v>15919.151785500002</v>
      </c>
      <c r="AB19">
        <f t="shared" si="18"/>
        <v>24982.461904333326</v>
      </c>
      <c r="AC19">
        <f t="shared" si="19"/>
        <v>25348.565477208333</v>
      </c>
      <c r="AD19">
        <f t="shared" si="20"/>
        <v>16914.624702833331</v>
      </c>
      <c r="AE19">
        <f t="shared" si="21"/>
        <v>7470.748586499999</v>
      </c>
      <c r="AG19">
        <v>6233.0089284999995</v>
      </c>
      <c r="AH19">
        <v>5129.1732141666671</v>
      </c>
      <c r="AI19" s="6">
        <v>8008.0053573333344</v>
      </c>
      <c r="AJ19">
        <v>8138.6767854999998</v>
      </c>
      <c r="AK19">
        <v>5476.0077379999993</v>
      </c>
      <c r="AL19">
        <v>2409.6181548333329</v>
      </c>
      <c r="AM19" t="s">
        <v>14</v>
      </c>
      <c r="AN19">
        <v>250271.42855000001</v>
      </c>
      <c r="AO19">
        <v>176275.19644999999</v>
      </c>
      <c r="AP19">
        <v>216334.875</v>
      </c>
      <c r="AQ19">
        <v>219763.21429999999</v>
      </c>
      <c r="AR19">
        <v>230788.64285</v>
      </c>
      <c r="AS19">
        <v>129603.53575000001</v>
      </c>
      <c r="AT19" s="6" t="s">
        <v>15</v>
      </c>
      <c r="AU19">
        <f t="shared" si="22"/>
        <v>1559944048.7005997</v>
      </c>
      <c r="AV19">
        <f t="shared" si="23"/>
        <v>904146015.95330715</v>
      </c>
      <c r="AW19">
        <f t="shared" si="24"/>
        <v>1732410837.9780371</v>
      </c>
      <c r="AX19">
        <f t="shared" si="25"/>
        <v>1788581770.5302715</v>
      </c>
      <c r="AY19">
        <f t="shared" si="26"/>
        <v>1263800394.0891182</v>
      </c>
      <c r="AZ19">
        <f t="shared" si="27"/>
        <v>312295032.67379093</v>
      </c>
      <c r="BA19" s="6" t="s">
        <v>15</v>
      </c>
      <c r="BB19">
        <f t="shared" si="28"/>
        <v>1.6043615715478435E-4</v>
      </c>
      <c r="BC19">
        <f t="shared" si="29"/>
        <v>1.9496319547915078E-4</v>
      </c>
      <c r="BD19">
        <f t="shared" si="30"/>
        <v>1.2487504133401329E-4</v>
      </c>
      <c r="BE19">
        <f t="shared" si="31"/>
        <v>1.2287009625220851E-4</v>
      </c>
      <c r="BF19">
        <f t="shared" si="32"/>
        <v>1.8261478943147543E-4</v>
      </c>
      <c r="BG19">
        <f t="shared" si="33"/>
        <v>4.1500351331357204E-4</v>
      </c>
      <c r="BI19">
        <v>15447.847026666668</v>
      </c>
      <c r="BJ19">
        <v>12888.858927833337</v>
      </c>
      <c r="BK19">
        <v>20205.400593333332</v>
      </c>
      <c r="BL19">
        <v>20509.532145000001</v>
      </c>
      <c r="BM19">
        <v>13714.3125</v>
      </c>
      <c r="BN19">
        <v>6056.6863096666666</v>
      </c>
      <c r="BO19" t="s">
        <v>14</v>
      </c>
      <c r="BP19">
        <v>250271.42855000001</v>
      </c>
      <c r="BQ19">
        <v>176275.19644999999</v>
      </c>
      <c r="BR19">
        <v>216334.875</v>
      </c>
      <c r="BS19">
        <v>219763.21429999999</v>
      </c>
      <c r="BT19">
        <v>230788.64285</v>
      </c>
      <c r="BU19">
        <v>129603.53575000001</v>
      </c>
      <c r="BV19" s="6" t="s">
        <v>15</v>
      </c>
      <c r="BW19">
        <f t="shared" si="34"/>
        <v>3866154743.3857369</v>
      </c>
      <c r="BX19">
        <f t="shared" si="35"/>
        <v>2271986139.5201578</v>
      </c>
      <c r="BY19">
        <f t="shared" si="36"/>
        <v>4371132811.683692</v>
      </c>
      <c r="BZ19">
        <f t="shared" si="37"/>
        <v>4507240707.9743738</v>
      </c>
      <c r="CA19">
        <f t="shared" si="38"/>
        <v>3165107569.4957905</v>
      </c>
      <c r="CB19">
        <f t="shared" si="39"/>
        <v>784967960.66141951</v>
      </c>
      <c r="CC19" s="6" t="s">
        <v>15</v>
      </c>
      <c r="CD19">
        <f t="shared" si="40"/>
        <v>6.4733939834707161E-5</v>
      </c>
      <c r="CE19">
        <f t="shared" si="41"/>
        <v>7.7586387251125236E-5</v>
      </c>
      <c r="CF19">
        <f t="shared" si="42"/>
        <v>4.9491718581909475E-5</v>
      </c>
      <c r="CG19">
        <f t="shared" si="43"/>
        <v>4.8757816264657653E-5</v>
      </c>
      <c r="CH19">
        <f t="shared" si="44"/>
        <v>7.2916524251580235E-5</v>
      </c>
      <c r="CI19">
        <f t="shared" si="45"/>
        <v>1.6510678428301095E-4</v>
      </c>
      <c r="CK19">
        <v>22327.420239999996</v>
      </c>
      <c r="CL19">
        <v>18730.783930000001</v>
      </c>
      <c r="CM19">
        <v>29377.197619999995</v>
      </c>
      <c r="CN19">
        <v>29809.070834999995</v>
      </c>
      <c r="CO19">
        <v>19890.670835000001</v>
      </c>
      <c r="CP19">
        <v>8787.4702381666666</v>
      </c>
      <c r="CQ19" t="s">
        <v>14</v>
      </c>
      <c r="CR19">
        <v>250271.42855000001</v>
      </c>
      <c r="CS19">
        <v>176275.19644999999</v>
      </c>
      <c r="CT19">
        <v>216334.875</v>
      </c>
      <c r="CU19">
        <v>219763.21429999999</v>
      </c>
      <c r="CV19">
        <v>230788.64285</v>
      </c>
      <c r="CW19">
        <v>129603.53575000001</v>
      </c>
      <c r="CX19" s="6" t="s">
        <v>15</v>
      </c>
      <c r="CY19">
        <f t="shared" si="46"/>
        <v>5587915359.3009834</v>
      </c>
      <c r="CZ19">
        <f t="shared" si="47"/>
        <v>3301772616.9232531</v>
      </c>
      <c r="DA19">
        <f t="shared" si="48"/>
        <v>6355312374.9729967</v>
      </c>
      <c r="DB19">
        <f t="shared" si="49"/>
        <v>6550937221.9959841</v>
      </c>
      <c r="DC19">
        <f t="shared" si="50"/>
        <v>4590540927.3857269</v>
      </c>
      <c r="DD19">
        <f t="shared" si="51"/>
        <v>1138887213.1642947</v>
      </c>
      <c r="DE19" s="6" t="s">
        <v>15</v>
      </c>
      <c r="DF19">
        <f t="shared" si="52"/>
        <v>4.4787977708615034E-5</v>
      </c>
      <c r="DG19">
        <f t="shared" si="53"/>
        <v>5.3388048452064969E-5</v>
      </c>
      <c r="DH19">
        <f t="shared" si="54"/>
        <v>3.4040006570238683E-5</v>
      </c>
      <c r="DI19">
        <f t="shared" si="55"/>
        <v>3.3546835643929596E-5</v>
      </c>
      <c r="DJ19">
        <f t="shared" si="56"/>
        <v>5.0274825233163129E-5</v>
      </c>
      <c r="DK19">
        <f t="shared" si="57"/>
        <v>1.137983939515032E-4</v>
      </c>
      <c r="DM19">
        <v>31869.579168333334</v>
      </c>
      <c r="DN19">
        <v>26927.791070000003</v>
      </c>
      <c r="DO19">
        <v>42339.244046666667</v>
      </c>
      <c r="DP19">
        <v>42936.982143333335</v>
      </c>
      <c r="DQ19">
        <v>28577.50773833333</v>
      </c>
      <c r="DR19">
        <v>12629.219643333332</v>
      </c>
      <c r="DS19" t="s">
        <v>14</v>
      </c>
      <c r="DT19">
        <v>250271.42855000001</v>
      </c>
      <c r="DU19">
        <v>176275.19644999999</v>
      </c>
      <c r="DV19">
        <v>216334.875</v>
      </c>
      <c r="DW19">
        <v>219763.21429999999</v>
      </c>
      <c r="DX19">
        <v>230788.64285</v>
      </c>
      <c r="DY19">
        <v>129603.53575000001</v>
      </c>
      <c r="DZ19" s="6" t="s">
        <v>15</v>
      </c>
      <c r="EA19">
        <f t="shared" si="58"/>
        <v>7976045105.7461042</v>
      </c>
      <c r="EB19">
        <f t="shared" si="59"/>
        <v>4746701660.8288059</v>
      </c>
      <c r="EC19">
        <f t="shared" si="60"/>
        <v>9159455068.4301281</v>
      </c>
      <c r="ED19">
        <f t="shared" si="61"/>
        <v>9435969208.1606369</v>
      </c>
      <c r="EE19">
        <f t="shared" si="62"/>
        <v>6595364226.9653225</v>
      </c>
      <c r="EF19">
        <f t="shared" si="63"/>
        <v>1636791519.5393538</v>
      </c>
      <c r="EG19" s="6" t="s">
        <v>15</v>
      </c>
      <c r="EH19">
        <f t="shared" si="64"/>
        <v>3.1377885309311932E-5</v>
      </c>
      <c r="EI19">
        <f t="shared" si="65"/>
        <v>3.7136354682805402E-5</v>
      </c>
      <c r="EJ19">
        <f t="shared" si="66"/>
        <v>2.3618749519896757E-5</v>
      </c>
      <c r="EK19">
        <f t="shared" si="67"/>
        <v>2.3289946104311065E-5</v>
      </c>
      <c r="EL19">
        <f t="shared" si="68"/>
        <v>3.4992554604704697E-5</v>
      </c>
      <c r="EM19">
        <f t="shared" si="69"/>
        <v>7.9181456039358416E-5</v>
      </c>
    </row>
    <row r="20" spans="1:143" x14ac:dyDescent="0.2">
      <c r="A20" s="5">
        <v>18</v>
      </c>
      <c r="B20" s="8">
        <v>0.38994587387387397</v>
      </c>
      <c r="C20" s="8">
        <v>0.14706003603603607</v>
      </c>
      <c r="D20" s="8">
        <v>0.53700590990990993</v>
      </c>
      <c r="E20">
        <v>5642.7686751666661</v>
      </c>
      <c r="F20">
        <v>5983.6684672916672</v>
      </c>
      <c r="G20" s="6">
        <v>15917.212202666669</v>
      </c>
      <c r="H20">
        <v>14114.591071541667</v>
      </c>
      <c r="I20">
        <v>9965.3326341249995</v>
      </c>
      <c r="J20">
        <v>2481.8948511708331</v>
      </c>
      <c r="K20" t="s">
        <v>14</v>
      </c>
      <c r="L20">
        <v>250271.42855000001</v>
      </c>
      <c r="M20">
        <v>176275.19644999999</v>
      </c>
      <c r="N20">
        <v>216334.875</v>
      </c>
      <c r="O20">
        <v>219763.21429999999</v>
      </c>
      <c r="P20">
        <v>230788.64285</v>
      </c>
      <c r="Q20">
        <v>129603.53575000001</v>
      </c>
      <c r="R20" s="5" t="s">
        <v>15</v>
      </c>
      <c r="S20">
        <f t="shared" si="10"/>
        <v>44.35259408230268</v>
      </c>
      <c r="T20">
        <f t="shared" si="11"/>
        <v>29.45938556147744</v>
      </c>
      <c r="U20">
        <f t="shared" si="12"/>
        <v>13.591254061672723</v>
      </c>
      <c r="V20">
        <f t="shared" si="13"/>
        <v>15.569931370034112</v>
      </c>
      <c r="W20">
        <f t="shared" si="14"/>
        <v>23.159150960971839</v>
      </c>
      <c r="X20">
        <f t="shared" si="15"/>
        <v>52.219591691750992</v>
      </c>
      <c r="Y20" s="5" t="s">
        <v>15</v>
      </c>
      <c r="Z20">
        <f t="shared" si="16"/>
        <v>5642.7686751666661</v>
      </c>
      <c r="AA20">
        <f t="shared" si="17"/>
        <v>5983.6684672916672</v>
      </c>
      <c r="AB20">
        <f t="shared" si="18"/>
        <v>15917.212202666669</v>
      </c>
      <c r="AC20">
        <f t="shared" si="19"/>
        <v>14114.591071541667</v>
      </c>
      <c r="AD20">
        <f t="shared" si="20"/>
        <v>9965.3326341249995</v>
      </c>
      <c r="AE20">
        <f t="shared" si="21"/>
        <v>2481.8948511708331</v>
      </c>
      <c r="AG20">
        <v>1906.6705358333331</v>
      </c>
      <c r="AH20">
        <v>2012.2589883333333</v>
      </c>
      <c r="AI20" s="6">
        <v>5326.1351189999996</v>
      </c>
      <c r="AJ20">
        <v>4728.4607143333333</v>
      </c>
      <c r="AK20">
        <v>3359.5501784999997</v>
      </c>
      <c r="AL20">
        <v>818.94380951666665</v>
      </c>
      <c r="AM20" t="s">
        <v>14</v>
      </c>
      <c r="AN20">
        <v>250271.42855000001</v>
      </c>
      <c r="AO20">
        <v>176275.19644999999</v>
      </c>
      <c r="AP20">
        <v>216334.875</v>
      </c>
      <c r="AQ20">
        <v>219763.21429999999</v>
      </c>
      <c r="AR20">
        <v>230788.64285</v>
      </c>
      <c r="AS20">
        <v>129603.53575000001</v>
      </c>
      <c r="AT20" s="6" t="s">
        <v>15</v>
      </c>
      <c r="AU20">
        <f t="shared" si="22"/>
        <v>477185158.77720225</v>
      </c>
      <c r="AV20">
        <f t="shared" si="23"/>
        <v>354711348.47673655</v>
      </c>
      <c r="AW20">
        <f t="shared" si="24"/>
        <v>1152228775.2019751</v>
      </c>
      <c r="AX20">
        <f t="shared" si="25"/>
        <v>1039141725.2731674</v>
      </c>
      <c r="AY20">
        <f t="shared" si="26"/>
        <v>775346026.28249013</v>
      </c>
      <c r="AZ20">
        <f t="shared" si="27"/>
        <v>106138013.29393451</v>
      </c>
      <c r="BA20" s="6" t="s">
        <v>15</v>
      </c>
      <c r="BB20">
        <f t="shared" si="28"/>
        <v>5.2447446016830486E-4</v>
      </c>
      <c r="BC20">
        <f t="shared" si="29"/>
        <v>4.9695392382282592E-4</v>
      </c>
      <c r="BD20">
        <f t="shared" si="30"/>
        <v>1.8775340423352862E-4</v>
      </c>
      <c r="BE20">
        <f t="shared" si="31"/>
        <v>2.1148531423105844E-4</v>
      </c>
      <c r="BF20">
        <f t="shared" si="32"/>
        <v>2.9765889683674513E-4</v>
      </c>
      <c r="BG20">
        <f t="shared" si="33"/>
        <v>1.2210849979929527E-3</v>
      </c>
      <c r="BI20">
        <v>3703.9898811666667</v>
      </c>
      <c r="BJ20">
        <v>3912.4404761666669</v>
      </c>
      <c r="BK20">
        <v>10388.370835000002</v>
      </c>
      <c r="BL20">
        <v>9216.825595166667</v>
      </c>
      <c r="BM20">
        <v>6531.2744046666667</v>
      </c>
      <c r="BN20">
        <v>1615.7380951666667</v>
      </c>
      <c r="BO20" t="s">
        <v>14</v>
      </c>
      <c r="BP20">
        <v>250271.42855000001</v>
      </c>
      <c r="BQ20">
        <v>176275.19644999999</v>
      </c>
      <c r="BR20">
        <v>216334.875</v>
      </c>
      <c r="BS20">
        <v>219763.21429999999</v>
      </c>
      <c r="BT20">
        <v>230788.64285</v>
      </c>
      <c r="BU20">
        <v>129603.53575000001</v>
      </c>
      <c r="BV20" s="6" t="s">
        <v>15</v>
      </c>
      <c r="BW20">
        <f t="shared" si="34"/>
        <v>927002838.89432645</v>
      </c>
      <c r="BX20">
        <f t="shared" si="35"/>
        <v>689666213.53521073</v>
      </c>
      <c r="BY20">
        <f t="shared" si="36"/>
        <v>2247366906.0433707</v>
      </c>
      <c r="BZ20">
        <f t="shared" si="37"/>
        <v>2025519218.4363372</v>
      </c>
      <c r="CA20">
        <f t="shared" si="38"/>
        <v>1507343955.9339616</v>
      </c>
      <c r="CB20">
        <f t="shared" si="39"/>
        <v>209405369.97957</v>
      </c>
      <c r="CC20" s="6" t="s">
        <v>15</v>
      </c>
      <c r="CD20">
        <f t="shared" si="40"/>
        <v>2.6997913927481472E-4</v>
      </c>
      <c r="CE20">
        <f t="shared" si="41"/>
        <v>2.5559494287304293E-4</v>
      </c>
      <c r="CF20">
        <f t="shared" si="42"/>
        <v>9.6261484681587215E-5</v>
      </c>
      <c r="CG20">
        <f t="shared" si="43"/>
        <v>1.0849722495827666E-4</v>
      </c>
      <c r="CH20">
        <f t="shared" si="44"/>
        <v>1.5310947573807175E-4</v>
      </c>
      <c r="CI20">
        <f t="shared" si="45"/>
        <v>6.1891218817666609E-4</v>
      </c>
      <c r="CK20">
        <v>6937.5511903333327</v>
      </c>
      <c r="CL20">
        <v>7353.8660713333329</v>
      </c>
      <c r="CM20">
        <v>19545.652976666668</v>
      </c>
      <c r="CN20">
        <v>17331.950001666668</v>
      </c>
      <c r="CO20">
        <v>12234.214286666667</v>
      </c>
      <c r="CP20">
        <v>3052.5326190000001</v>
      </c>
      <c r="CQ20" t="s">
        <v>14</v>
      </c>
      <c r="CR20">
        <v>250271.42855000001</v>
      </c>
      <c r="CS20">
        <v>176275.19644999999</v>
      </c>
      <c r="CT20">
        <v>216334.875</v>
      </c>
      <c r="CU20">
        <v>219763.21429999999</v>
      </c>
      <c r="CV20">
        <v>230788.64285</v>
      </c>
      <c r="CW20">
        <v>129603.53575000001</v>
      </c>
      <c r="CX20" s="6" t="s">
        <v>15</v>
      </c>
      <c r="CY20">
        <f t="shared" si="46"/>
        <v>1736270847.0434761</v>
      </c>
      <c r="CZ20">
        <f t="shared" si="47"/>
        <v>1296304186.3912728</v>
      </c>
      <c r="DA20">
        <f t="shared" si="48"/>
        <v>4228406393.5005617</v>
      </c>
      <c r="DB20">
        <f t="shared" si="49"/>
        <v>3808925042.4531569</v>
      </c>
      <c r="DC20">
        <f t="shared" si="50"/>
        <v>2823517711.555881</v>
      </c>
      <c r="DD20">
        <f t="shared" si="51"/>
        <v>395619020.41460764</v>
      </c>
      <c r="DE20" s="6" t="s">
        <v>15</v>
      </c>
      <c r="DF20">
        <f t="shared" si="52"/>
        <v>1.4414308054308604E-4</v>
      </c>
      <c r="DG20">
        <f t="shared" si="53"/>
        <v>1.3598289529614585E-4</v>
      </c>
      <c r="DH20">
        <f t="shared" si="54"/>
        <v>5.116227128322529E-5</v>
      </c>
      <c r="DI20">
        <f t="shared" si="55"/>
        <v>5.7696912344187379E-5</v>
      </c>
      <c r="DJ20">
        <f t="shared" si="56"/>
        <v>8.1737983050520849E-5</v>
      </c>
      <c r="DK20">
        <f t="shared" si="57"/>
        <v>3.2759682690224512E-4</v>
      </c>
      <c r="DM20">
        <v>10022.863093333333</v>
      </c>
      <c r="DN20">
        <v>10656.108333333335</v>
      </c>
      <c r="DO20">
        <v>28408.689880000002</v>
      </c>
      <c r="DP20">
        <v>25181.127974999999</v>
      </c>
      <c r="DQ20">
        <v>17736.291666666668</v>
      </c>
      <c r="DR20">
        <v>4440.3648810000004</v>
      </c>
      <c r="DS20" t="s">
        <v>14</v>
      </c>
      <c r="DT20">
        <v>250271.42855000001</v>
      </c>
      <c r="DU20">
        <v>176275.19644999999</v>
      </c>
      <c r="DV20">
        <v>216334.875</v>
      </c>
      <c r="DW20">
        <v>219763.21429999999</v>
      </c>
      <c r="DX20">
        <v>230788.64285</v>
      </c>
      <c r="DY20">
        <v>129603.53575000001</v>
      </c>
      <c r="DZ20" s="6" t="s">
        <v>15</v>
      </c>
      <c r="EA20">
        <f t="shared" si="58"/>
        <v>2508436264.5296054</v>
      </c>
      <c r="EB20">
        <f t="shared" si="59"/>
        <v>1878407589.8508158</v>
      </c>
      <c r="EC20">
        <f t="shared" si="60"/>
        <v>6145790374.1035652</v>
      </c>
      <c r="ED20">
        <f t="shared" si="61"/>
        <v>5533885623.4856501</v>
      </c>
      <c r="EE20">
        <f t="shared" si="62"/>
        <v>4093334682.9417648</v>
      </c>
      <c r="EF20">
        <f t="shared" si="63"/>
        <v>575486988.59772813</v>
      </c>
      <c r="EG20" s="6" t="s">
        <v>15</v>
      </c>
      <c r="EH20">
        <f t="shared" si="64"/>
        <v>9.9771890595327592E-5</v>
      </c>
      <c r="EI20">
        <f t="shared" si="65"/>
        <v>9.3842889797948417E-5</v>
      </c>
      <c r="EJ20">
        <f t="shared" si="66"/>
        <v>3.5200496898099126E-5</v>
      </c>
      <c r="EK20">
        <f t="shared" si="67"/>
        <v>3.9712279807036721E-5</v>
      </c>
      <c r="EL20">
        <f t="shared" si="68"/>
        <v>5.6381571683295308E-5</v>
      </c>
      <c r="EM20">
        <f t="shared" si="69"/>
        <v>2.2520671764586904E-4</v>
      </c>
    </row>
    <row r="21" spans="1:143" x14ac:dyDescent="0.2">
      <c r="A21" s="5">
        <v>19</v>
      </c>
      <c r="B21">
        <v>0.20346565765765767</v>
      </c>
      <c r="C21">
        <v>5.625052252252255E-2</v>
      </c>
      <c r="D21">
        <v>0.25971618018018022</v>
      </c>
      <c r="E21">
        <v>41986.380804583343</v>
      </c>
      <c r="F21">
        <v>23553.026935541668</v>
      </c>
      <c r="G21" s="6">
        <v>53687.870982916662</v>
      </c>
      <c r="H21">
        <v>52255.76800708333</v>
      </c>
      <c r="I21">
        <v>54927.758482500009</v>
      </c>
      <c r="J21">
        <v>17976.689731625</v>
      </c>
      <c r="K21" t="s">
        <v>14</v>
      </c>
      <c r="L21">
        <v>250271.42855000001</v>
      </c>
      <c r="M21">
        <v>176275.19644999999</v>
      </c>
      <c r="N21">
        <v>216334.875</v>
      </c>
      <c r="O21">
        <v>219763.21429999999</v>
      </c>
      <c r="P21">
        <v>230788.64285</v>
      </c>
      <c r="Q21">
        <v>129603.53575000001</v>
      </c>
      <c r="R21" s="5" t="s">
        <v>15</v>
      </c>
      <c r="S21">
        <f t="shared" si="10"/>
        <v>5.9607764173538795</v>
      </c>
      <c r="T21">
        <f t="shared" si="11"/>
        <v>7.4841843866785371</v>
      </c>
      <c r="U21">
        <f t="shared" si="12"/>
        <v>4.0294925285608212</v>
      </c>
      <c r="V21">
        <f t="shared" si="13"/>
        <v>4.2055302731405808</v>
      </c>
      <c r="W21">
        <f t="shared" si="14"/>
        <v>4.2016759690554144</v>
      </c>
      <c r="X21">
        <f t="shared" si="15"/>
        <v>7.2095328831313443</v>
      </c>
      <c r="Y21" s="5" t="s">
        <v>15</v>
      </c>
      <c r="Z21">
        <f t="shared" si="16"/>
        <v>41986.380804583343</v>
      </c>
      <c r="AA21">
        <f t="shared" si="17"/>
        <v>23553.026935541668</v>
      </c>
      <c r="AB21">
        <f t="shared" si="18"/>
        <v>53687.870982916662</v>
      </c>
      <c r="AC21">
        <f t="shared" si="19"/>
        <v>52255.76800708333</v>
      </c>
      <c r="AD21">
        <f t="shared" si="20"/>
        <v>54927.758482500016</v>
      </c>
      <c r="AE21">
        <f t="shared" si="21"/>
        <v>17976.689731625</v>
      </c>
      <c r="AG21">
        <v>15280.517858333335</v>
      </c>
      <c r="AH21">
        <v>8506.1345238333342</v>
      </c>
      <c r="AI21" s="6">
        <v>19329.257740000001</v>
      </c>
      <c r="AJ21">
        <v>18832.857738333336</v>
      </c>
      <c r="AK21">
        <v>19926.813691666666</v>
      </c>
      <c r="AL21">
        <v>6514.8291664999997</v>
      </c>
      <c r="AM21" t="s">
        <v>14</v>
      </c>
      <c r="AN21">
        <v>250271.42855000001</v>
      </c>
      <c r="AO21">
        <v>176275.19644999999</v>
      </c>
      <c r="AP21">
        <v>216334.875</v>
      </c>
      <c r="AQ21">
        <v>219763.21429999999</v>
      </c>
      <c r="AR21">
        <v>230788.64285</v>
      </c>
      <c r="AS21">
        <v>129603.53575000001</v>
      </c>
      <c r="AT21" s="6" t="s">
        <v>15</v>
      </c>
      <c r="AU21">
        <f t="shared" si="22"/>
        <v>3824277033.3888702</v>
      </c>
      <c r="AV21">
        <f t="shared" si="23"/>
        <v>1499420534.218848</v>
      </c>
      <c r="AW21">
        <f t="shared" si="24"/>
        <v>4181592557.0256829</v>
      </c>
      <c r="AX21">
        <f t="shared" si="25"/>
        <v>4138769351.0307622</v>
      </c>
      <c r="AY21">
        <f t="shared" si="26"/>
        <v>4598882288.2245483</v>
      </c>
      <c r="AZ21">
        <f t="shared" si="27"/>
        <v>844344894.78562546</v>
      </c>
      <c r="BA21" s="6" t="s">
        <v>15</v>
      </c>
      <c r="BB21">
        <f t="shared" si="28"/>
        <v>6.5442808239292959E-5</v>
      </c>
      <c r="BC21">
        <f t="shared" si="29"/>
        <v>1.1756221315311913E-4</v>
      </c>
      <c r="BD21">
        <f t="shared" si="30"/>
        <v>5.1735044017267057E-5</v>
      </c>
      <c r="BE21">
        <f t="shared" si="31"/>
        <v>5.3098686024933447E-5</v>
      </c>
      <c r="BF21">
        <f t="shared" si="32"/>
        <v>5.0183637759317088E-5</v>
      </c>
      <c r="BG21">
        <f t="shared" si="33"/>
        <v>1.5349596657762186E-4</v>
      </c>
      <c r="BI21">
        <v>29513.029168333334</v>
      </c>
      <c r="BJ21">
        <v>16516.347024999999</v>
      </c>
      <c r="BK21">
        <v>37612.815476666663</v>
      </c>
      <c r="BL21">
        <v>36625.476191666668</v>
      </c>
      <c r="BM21">
        <v>38612.315476666663</v>
      </c>
      <c r="BN21">
        <v>12629.219641666665</v>
      </c>
      <c r="BO21" t="s">
        <v>14</v>
      </c>
      <c r="BP21">
        <v>250271.42855000001</v>
      </c>
      <c r="BQ21">
        <v>176275.19644999999</v>
      </c>
      <c r="BR21">
        <v>216334.875</v>
      </c>
      <c r="BS21">
        <v>219763.21429999999</v>
      </c>
      <c r="BT21">
        <v>230788.64285</v>
      </c>
      <c r="BU21">
        <v>129603.53575000001</v>
      </c>
      <c r="BV21" s="6" t="s">
        <v>15</v>
      </c>
      <c r="BW21">
        <f t="shared" si="34"/>
        <v>7386267970.7966022</v>
      </c>
      <c r="BX21">
        <f t="shared" si="35"/>
        <v>2911422316.4682479</v>
      </c>
      <c r="BY21">
        <f t="shared" si="36"/>
        <v>8136963734.5427475</v>
      </c>
      <c r="BZ21">
        <f t="shared" si="37"/>
        <v>8048932373.1487894</v>
      </c>
      <c r="CA21">
        <f t="shared" si="38"/>
        <v>8911283886.1559505</v>
      </c>
      <c r="CB21">
        <f t="shared" si="39"/>
        <v>1636791519.3233478</v>
      </c>
      <c r="CC21" s="6" t="s">
        <v>15</v>
      </c>
      <c r="CD21">
        <f t="shared" si="40"/>
        <v>3.3883339941024163E-5</v>
      </c>
      <c r="CE21">
        <f t="shared" si="41"/>
        <v>6.0546075865707358E-5</v>
      </c>
      <c r="CF21">
        <f t="shared" si="42"/>
        <v>2.658668295172841E-5</v>
      </c>
      <c r="CG21">
        <f t="shared" si="43"/>
        <v>2.7303399272322042E-5</v>
      </c>
      <c r="CH21">
        <f t="shared" si="44"/>
        <v>2.5898472745160745E-5</v>
      </c>
      <c r="CI21">
        <f t="shared" si="45"/>
        <v>7.918145604980793E-5</v>
      </c>
      <c r="CK21">
        <v>54978.601190000009</v>
      </c>
      <c r="CL21">
        <v>30912.019049999999</v>
      </c>
      <c r="CM21">
        <v>70365.93452333333</v>
      </c>
      <c r="CN21">
        <v>68474.821429999996</v>
      </c>
      <c r="CO21">
        <v>71918.071426666676</v>
      </c>
      <c r="CP21">
        <v>23531.955951666663</v>
      </c>
      <c r="CQ21" t="s">
        <v>14</v>
      </c>
      <c r="CR21">
        <v>250271.42855000001</v>
      </c>
      <c r="CS21">
        <v>176275.19644999999</v>
      </c>
      <c r="CT21">
        <v>216334.875</v>
      </c>
      <c r="CU21">
        <v>219763.21429999999</v>
      </c>
      <c r="CV21">
        <v>230788.64285</v>
      </c>
      <c r="CW21">
        <v>129603.53575000001</v>
      </c>
      <c r="CX21" s="6" t="s">
        <v>15</v>
      </c>
      <c r="CY21">
        <f t="shared" si="46"/>
        <v>13759573059.502033</v>
      </c>
      <c r="CZ21">
        <f t="shared" si="47"/>
        <v>5449022230.7048922</v>
      </c>
      <c r="DA21">
        <f t="shared" si="48"/>
        <v>15222605649.363501</v>
      </c>
      <c r="DB21">
        <f t="shared" si="49"/>
        <v>15048246856.075321</v>
      </c>
      <c r="DC21">
        <f t="shared" si="50"/>
        <v>16597874100.949766</v>
      </c>
      <c r="DD21">
        <f t="shared" si="51"/>
        <v>3049824694.4492559</v>
      </c>
      <c r="DE21" s="6" t="s">
        <v>15</v>
      </c>
      <c r="DF21">
        <f t="shared" si="52"/>
        <v>1.818889492193717E-5</v>
      </c>
      <c r="DG21">
        <f t="shared" si="53"/>
        <v>3.2349876544217518E-5</v>
      </c>
      <c r="DH21">
        <f t="shared" si="54"/>
        <v>1.4211422143031443E-5</v>
      </c>
      <c r="DI21">
        <f t="shared" si="55"/>
        <v>1.4603908109819222E-5</v>
      </c>
      <c r="DJ21">
        <f t="shared" si="56"/>
        <v>1.3904711015779652E-5</v>
      </c>
      <c r="DK21">
        <f t="shared" si="57"/>
        <v>4.2495405059143608E-5</v>
      </c>
      <c r="DM21">
        <v>68173.375001666675</v>
      </c>
      <c r="DN21">
        <v>38277.607143333335</v>
      </c>
      <c r="DO21">
        <v>87443.476191666661</v>
      </c>
      <c r="DP21">
        <v>85089.916668333331</v>
      </c>
      <c r="DQ21">
        <v>89253.833335000018</v>
      </c>
      <c r="DR21">
        <v>29230.754166666669</v>
      </c>
      <c r="DS21" t="s">
        <v>14</v>
      </c>
      <c r="DT21">
        <v>250271.42855000001</v>
      </c>
      <c r="DU21">
        <v>176275.19644999999</v>
      </c>
      <c r="DV21">
        <v>216334.875</v>
      </c>
      <c r="DW21">
        <v>219763.21429999999</v>
      </c>
      <c r="DX21">
        <v>230788.64285</v>
      </c>
      <c r="DY21">
        <v>129603.53575000001</v>
      </c>
      <c r="DZ21" s="6" t="s">
        <v>15</v>
      </c>
      <c r="EA21">
        <f t="shared" si="58"/>
        <v>17061847950.741978</v>
      </c>
      <c r="EB21">
        <f t="shared" si="59"/>
        <v>6747392718.8270063</v>
      </c>
      <c r="EC21">
        <f t="shared" si="60"/>
        <v>18917073491.489685</v>
      </c>
      <c r="ED21">
        <f t="shared" si="61"/>
        <v>18699633591.552078</v>
      </c>
      <c r="EE21">
        <f t="shared" si="62"/>
        <v>20598771064.544743</v>
      </c>
      <c r="EF21">
        <f t="shared" si="63"/>
        <v>3788409092.6390452</v>
      </c>
      <c r="EG21" s="6" t="s">
        <v>15</v>
      </c>
      <c r="EH21">
        <f t="shared" si="64"/>
        <v>1.4668483113466986E-5</v>
      </c>
      <c r="EI21">
        <f t="shared" si="65"/>
        <v>2.6124935037224923E-5</v>
      </c>
      <c r="EJ21">
        <f t="shared" si="66"/>
        <v>1.143595890227543E-5</v>
      </c>
      <c r="EK21">
        <f t="shared" si="67"/>
        <v>1.1752273819914968E-5</v>
      </c>
      <c r="EL21">
        <f t="shared" si="68"/>
        <v>1.1204000574929478E-5</v>
      </c>
      <c r="EM21">
        <f t="shared" si="69"/>
        <v>3.4210543946223302E-5</v>
      </c>
    </row>
    <row r="22" spans="1:143" x14ac:dyDescent="0.2">
      <c r="A22" s="5">
        <v>20</v>
      </c>
      <c r="B22">
        <v>0.21890064864864867</v>
      </c>
      <c r="C22">
        <v>6.1822486486486507E-2</v>
      </c>
      <c r="D22">
        <v>0.28072313513513514</v>
      </c>
      <c r="E22">
        <v>21976.433184999998</v>
      </c>
      <c r="F22">
        <v>19194.291368333332</v>
      </c>
      <c r="G22" s="6">
        <v>45674.260862499999</v>
      </c>
      <c r="H22">
        <v>42124.356399999997</v>
      </c>
      <c r="I22">
        <v>30243.359524166663</v>
      </c>
      <c r="J22">
        <v>10715.485417333333</v>
      </c>
      <c r="K22" t="s">
        <v>14</v>
      </c>
      <c r="L22">
        <v>250271.42855000001</v>
      </c>
      <c r="M22">
        <v>176275.19644999999</v>
      </c>
      <c r="N22">
        <v>216334.875</v>
      </c>
      <c r="O22">
        <v>219763.21429999999</v>
      </c>
      <c r="P22">
        <v>230788.64285</v>
      </c>
      <c r="Q22">
        <v>129603.53575000001</v>
      </c>
      <c r="R22" s="5" t="s">
        <v>15</v>
      </c>
      <c r="S22">
        <f t="shared" si="10"/>
        <v>11.38817325100884</v>
      </c>
      <c r="T22">
        <f t="shared" si="11"/>
        <v>9.183730363748575</v>
      </c>
      <c r="U22">
        <f t="shared" si="12"/>
        <v>4.7364723788583021</v>
      </c>
      <c r="V22">
        <f t="shared" si="13"/>
        <v>5.2170106105170078</v>
      </c>
      <c r="W22">
        <f t="shared" si="14"/>
        <v>7.6310517905784554</v>
      </c>
      <c r="X22">
        <f t="shared" si="15"/>
        <v>12.094975701273762</v>
      </c>
      <c r="Y22" s="5" t="s">
        <v>15</v>
      </c>
      <c r="Z22">
        <f t="shared" si="16"/>
        <v>21976.433184999998</v>
      </c>
      <c r="AA22">
        <f t="shared" si="17"/>
        <v>19194.291368333332</v>
      </c>
      <c r="AB22">
        <f t="shared" si="18"/>
        <v>45674.260862499999</v>
      </c>
      <c r="AC22">
        <f t="shared" si="19"/>
        <v>42124.356399999997</v>
      </c>
      <c r="AD22">
        <f t="shared" si="20"/>
        <v>30243.359524166663</v>
      </c>
      <c r="AE22">
        <f t="shared" si="21"/>
        <v>10715.485417333333</v>
      </c>
      <c r="AG22">
        <v>13181.566071666666</v>
      </c>
      <c r="AH22">
        <v>11410.614881666666</v>
      </c>
      <c r="AI22" s="6">
        <v>26937.454164999999</v>
      </c>
      <c r="AJ22">
        <v>24856.592263333336</v>
      </c>
      <c r="AK22">
        <v>17887.976191666665</v>
      </c>
      <c r="AL22">
        <v>6325.9761905000005</v>
      </c>
      <c r="AM22" t="s">
        <v>14</v>
      </c>
      <c r="AN22">
        <v>250271.42855000001</v>
      </c>
      <c r="AO22">
        <v>176275.19644999999</v>
      </c>
      <c r="AP22">
        <v>216334.875</v>
      </c>
      <c r="AQ22">
        <v>219763.21429999999</v>
      </c>
      <c r="AR22">
        <v>230788.64285</v>
      </c>
      <c r="AS22">
        <v>129603.53575000001</v>
      </c>
      <c r="AT22" s="6" t="s">
        <v>15</v>
      </c>
      <c r="AU22">
        <f t="shared" si="22"/>
        <v>3298969371.2822285</v>
      </c>
      <c r="AV22">
        <f t="shared" si="23"/>
        <v>2011408379.8810849</v>
      </c>
      <c r="AW22">
        <f t="shared" si="24"/>
        <v>5827510779.6035042</v>
      </c>
      <c r="AX22">
        <f t="shared" si="25"/>
        <v>5462564612.3346453</v>
      </c>
      <c r="AY22">
        <f t="shared" si="26"/>
        <v>4128341748.607861</v>
      </c>
      <c r="AZ22">
        <f t="shared" si="27"/>
        <v>819868881.35911572</v>
      </c>
      <c r="BA22" s="6" t="s">
        <v>15</v>
      </c>
      <c r="BB22">
        <f t="shared" si="28"/>
        <v>7.5863519900679056E-5</v>
      </c>
      <c r="BC22">
        <f t="shared" si="29"/>
        <v>8.7637696160150944E-5</v>
      </c>
      <c r="BD22">
        <f t="shared" si="30"/>
        <v>3.7123033003590451E-5</v>
      </c>
      <c r="BE22">
        <f t="shared" si="31"/>
        <v>4.0230776182265677E-5</v>
      </c>
      <c r="BF22">
        <f t="shared" si="32"/>
        <v>5.59034733323193E-5</v>
      </c>
      <c r="BG22">
        <f t="shared" si="33"/>
        <v>1.5807836923283783E-4</v>
      </c>
      <c r="BI22">
        <v>22302.467856666666</v>
      </c>
      <c r="BJ22">
        <v>19503.60238</v>
      </c>
      <c r="BK22">
        <v>46285.851189999994</v>
      </c>
      <c r="BL22">
        <v>42691.148809999999</v>
      </c>
      <c r="BM22">
        <v>30654.859524999996</v>
      </c>
      <c r="BN22">
        <v>10844.446427166667</v>
      </c>
      <c r="BO22" t="s">
        <v>14</v>
      </c>
      <c r="BP22">
        <v>250271.42855000001</v>
      </c>
      <c r="BQ22">
        <v>176275.19644999999</v>
      </c>
      <c r="BR22">
        <v>216334.875</v>
      </c>
      <c r="BS22">
        <v>219763.21429999999</v>
      </c>
      <c r="BT22">
        <v>230788.64285</v>
      </c>
      <c r="BU22">
        <v>129603.53575000001</v>
      </c>
      <c r="BV22" s="6" t="s">
        <v>15</v>
      </c>
      <c r="BW22">
        <f t="shared" si="34"/>
        <v>5581670490.6784239</v>
      </c>
      <c r="BX22">
        <f t="shared" si="35"/>
        <v>3438001341.0171876</v>
      </c>
      <c r="BY22">
        <f t="shared" si="36"/>
        <v>10013243831.457251</v>
      </c>
      <c r="BZ22">
        <f t="shared" si="37"/>
        <v>9381944084.6452198</v>
      </c>
      <c r="CA22">
        <f t="shared" si="38"/>
        <v>7074793426.5321445</v>
      </c>
      <c r="CB22">
        <f t="shared" si="39"/>
        <v>1405478600.212255</v>
      </c>
      <c r="CC22" s="6" t="s">
        <v>15</v>
      </c>
      <c r="CD22">
        <f t="shared" si="40"/>
        <v>4.4838087265803612E-5</v>
      </c>
      <c r="CE22">
        <f t="shared" si="41"/>
        <v>5.127257931721637E-5</v>
      </c>
      <c r="CF22">
        <f t="shared" si="42"/>
        <v>2.1604874368520826E-5</v>
      </c>
      <c r="CG22">
        <f t="shared" si="43"/>
        <v>2.342405926930126E-5</v>
      </c>
      <c r="CH22">
        <f t="shared" si="44"/>
        <v>3.2621255340754987E-5</v>
      </c>
      <c r="CI22">
        <f t="shared" si="45"/>
        <v>9.2213097894501783E-5</v>
      </c>
      <c r="CK22">
        <v>25817.113096666668</v>
      </c>
      <c r="CL22">
        <v>22596.341665000004</v>
      </c>
      <c r="CM22">
        <v>55879.880953333341</v>
      </c>
      <c r="CN22">
        <v>51532.886904999999</v>
      </c>
      <c r="CO22">
        <v>36966.310715</v>
      </c>
      <c r="CP22">
        <v>13112.426191666667</v>
      </c>
      <c r="CQ22" t="s">
        <v>14</v>
      </c>
      <c r="CR22">
        <v>250271.42855000001</v>
      </c>
      <c r="CS22">
        <v>176275.19644999999</v>
      </c>
      <c r="CT22">
        <v>216334.875</v>
      </c>
      <c r="CU22">
        <v>219763.21429999999</v>
      </c>
      <c r="CV22">
        <v>230788.64285</v>
      </c>
      <c r="CW22">
        <v>129603.53575000001</v>
      </c>
      <c r="CX22" s="6" t="s">
        <v>15</v>
      </c>
      <c r="CY22">
        <f t="shared" si="46"/>
        <v>6461285775.7396812</v>
      </c>
      <c r="CZ22">
        <f t="shared" si="47"/>
        <v>3983174566.0491953</v>
      </c>
      <c r="DA22">
        <f t="shared" si="48"/>
        <v>12088767061.054249</v>
      </c>
      <c r="DB22">
        <f t="shared" si="49"/>
        <v>11325032868.401178</v>
      </c>
      <c r="DC22">
        <f t="shared" si="50"/>
        <v>8531404681.0862637</v>
      </c>
      <c r="DD22">
        <f t="shared" si="51"/>
        <v>1699416796.7009075</v>
      </c>
      <c r="DE22" s="6" t="s">
        <v>15</v>
      </c>
      <c r="DF22">
        <f t="shared" si="52"/>
        <v>3.8733997726845502E-5</v>
      </c>
      <c r="DG22">
        <f t="shared" si="53"/>
        <v>4.4254951302534211E-5</v>
      </c>
      <c r="DH22">
        <f t="shared" si="54"/>
        <v>1.7895528461041722E-5</v>
      </c>
      <c r="DI22">
        <f t="shared" si="55"/>
        <v>1.9405084016416215E-5</v>
      </c>
      <c r="DJ22">
        <f t="shared" si="56"/>
        <v>2.7051658135693403E-5</v>
      </c>
      <c r="DK22">
        <f t="shared" si="57"/>
        <v>7.6263536997869198E-5</v>
      </c>
      <c r="DM22">
        <v>26604.585714999997</v>
      </c>
      <c r="DN22">
        <v>23266.606546666666</v>
      </c>
      <c r="DO22">
        <v>53593.857141666667</v>
      </c>
      <c r="DP22">
        <v>49416.797621666665</v>
      </c>
      <c r="DQ22">
        <v>35464.291665000004</v>
      </c>
      <c r="DR22">
        <v>12579.092859999999</v>
      </c>
      <c r="DS22" t="s">
        <v>14</v>
      </c>
      <c r="DT22">
        <v>250271.42855000001</v>
      </c>
      <c r="DU22">
        <v>176275.19644999999</v>
      </c>
      <c r="DV22">
        <v>216334.875</v>
      </c>
      <c r="DW22">
        <v>219763.21429999999</v>
      </c>
      <c r="DX22">
        <v>230788.64285</v>
      </c>
      <c r="DY22">
        <v>129603.53575000001</v>
      </c>
      <c r="DZ22" s="6" t="s">
        <v>15</v>
      </c>
      <c r="EA22">
        <f t="shared" si="58"/>
        <v>6658367672.8739729</v>
      </c>
      <c r="EB22">
        <f t="shared" si="59"/>
        <v>4101325639.7385225</v>
      </c>
      <c r="EC22">
        <f t="shared" si="60"/>
        <v>11594220385.510315</v>
      </c>
      <c r="ED22">
        <f t="shared" si="61"/>
        <v>10859994285.750061</v>
      </c>
      <c r="EE22">
        <f t="shared" si="62"/>
        <v>8184755743.0019178</v>
      </c>
      <c r="EF22">
        <f t="shared" si="63"/>
        <v>1630294911.1835797</v>
      </c>
      <c r="EG22" s="6" t="s">
        <v>15</v>
      </c>
      <c r="EH22">
        <f t="shared" si="64"/>
        <v>3.7587505053167864E-5</v>
      </c>
      <c r="EI22">
        <f t="shared" si="65"/>
        <v>4.2980053751898208E-5</v>
      </c>
      <c r="EJ22">
        <f t="shared" si="66"/>
        <v>1.8658854826527268E-5</v>
      </c>
      <c r="EK22">
        <f t="shared" si="67"/>
        <v>2.0236034063881806E-5</v>
      </c>
      <c r="EL22">
        <f t="shared" si="68"/>
        <v>2.8197376940335398E-5</v>
      </c>
      <c r="EM22">
        <f t="shared" si="69"/>
        <v>7.949698846566907E-5</v>
      </c>
    </row>
    <row r="23" spans="1:143" x14ac:dyDescent="0.2">
      <c r="A23" s="5">
        <v>21</v>
      </c>
      <c r="B23">
        <v>0.45152309909909921</v>
      </c>
      <c r="C23">
        <v>0.14254428828828838</v>
      </c>
      <c r="D23">
        <v>0.59406738738738751</v>
      </c>
      <c r="E23">
        <v>44542.736905000005</v>
      </c>
      <c r="F23">
        <v>23087.86964325</v>
      </c>
      <c r="G23" s="6">
        <v>44810.15625</v>
      </c>
      <c r="H23">
        <v>43553.030655833332</v>
      </c>
      <c r="I23">
        <v>35366.375298749997</v>
      </c>
      <c r="J23">
        <v>15928.019048208334</v>
      </c>
      <c r="K23" t="s">
        <v>14</v>
      </c>
      <c r="L23">
        <v>250271.42855000001</v>
      </c>
      <c r="M23">
        <v>176275.19644999999</v>
      </c>
      <c r="N23">
        <v>216334.875</v>
      </c>
      <c r="O23">
        <v>219763.21429999999</v>
      </c>
      <c r="P23">
        <v>230788.64285</v>
      </c>
      <c r="Q23">
        <v>129603.53575000001</v>
      </c>
      <c r="R23" s="5" t="s">
        <v>15</v>
      </c>
      <c r="S23">
        <f t="shared" si="10"/>
        <v>5.6186809778612092</v>
      </c>
      <c r="T23">
        <f t="shared" si="11"/>
        <v>7.6349701888383645</v>
      </c>
      <c r="U23">
        <f t="shared" si="12"/>
        <v>4.8278089858256186</v>
      </c>
      <c r="V23">
        <f t="shared" si="13"/>
        <v>5.0458765094126861</v>
      </c>
      <c r="W23">
        <f t="shared" si="14"/>
        <v>6.525651580080277</v>
      </c>
      <c r="X23">
        <f t="shared" si="15"/>
        <v>8.1368270189618137</v>
      </c>
      <c r="Y23" s="5" t="s">
        <v>15</v>
      </c>
      <c r="Z23">
        <f t="shared" si="16"/>
        <v>44542.736905000005</v>
      </c>
      <c r="AA23">
        <f t="shared" si="17"/>
        <v>23087.86964325</v>
      </c>
      <c r="AB23">
        <f t="shared" si="18"/>
        <v>44810.15625</v>
      </c>
      <c r="AC23">
        <f t="shared" si="19"/>
        <v>43553.030655833332</v>
      </c>
      <c r="AD23">
        <f t="shared" si="20"/>
        <v>35366.375298749997</v>
      </c>
      <c r="AE23">
        <f t="shared" si="21"/>
        <v>15928.019048208334</v>
      </c>
      <c r="AG23">
        <v>16553.833928333333</v>
      </c>
      <c r="AH23">
        <v>8504.6696429999993</v>
      </c>
      <c r="AI23" s="6">
        <v>16278.588096666666</v>
      </c>
      <c r="AJ23">
        <v>15842.530951666669</v>
      </c>
      <c r="AK23">
        <v>12971.301191666667</v>
      </c>
      <c r="AL23">
        <v>5839.2738094999995</v>
      </c>
      <c r="AM23" t="s">
        <v>14</v>
      </c>
      <c r="AN23">
        <v>250271.42855000001</v>
      </c>
      <c r="AO23">
        <v>176275.19644999999</v>
      </c>
      <c r="AP23">
        <v>216334.875</v>
      </c>
      <c r="AQ23">
        <v>219763.21429999999</v>
      </c>
      <c r="AR23">
        <v>230788.64285</v>
      </c>
      <c r="AS23">
        <v>129603.53575000001</v>
      </c>
      <c r="AT23" s="6" t="s">
        <v>15</v>
      </c>
      <c r="AU23">
        <f t="shared" si="22"/>
        <v>4142951665.2234421</v>
      </c>
      <c r="AV23">
        <f t="shared" si="23"/>
        <v>1499162312.0621762</v>
      </c>
      <c r="AW23">
        <f t="shared" si="24"/>
        <v>3521626321.068871</v>
      </c>
      <c r="AX23">
        <f t="shared" si="25"/>
        <v>3481605524.585505</v>
      </c>
      <c r="AY23">
        <f t="shared" si="26"/>
        <v>2993628998.0233378</v>
      </c>
      <c r="AZ23">
        <f t="shared" si="27"/>
        <v>756790531.92357194</v>
      </c>
      <c r="BA23" s="6" t="s">
        <v>15</v>
      </c>
      <c r="BB23">
        <f t="shared" si="28"/>
        <v>6.0408966546922558E-5</v>
      </c>
      <c r="BC23">
        <f t="shared" si="29"/>
        <v>1.1758246257373175E-4</v>
      </c>
      <c r="BD23">
        <f t="shared" si="30"/>
        <v>6.1430389052277088E-5</v>
      </c>
      <c r="BE23">
        <f t="shared" si="31"/>
        <v>6.3121227476269992E-5</v>
      </c>
      <c r="BF23">
        <f t="shared" si="32"/>
        <v>7.7093268071089417E-5</v>
      </c>
      <c r="BG23">
        <f t="shared" si="33"/>
        <v>1.7125417177271007E-4</v>
      </c>
      <c r="BI23">
        <v>31965.720833333336</v>
      </c>
      <c r="BJ23">
        <v>16499.498810000001</v>
      </c>
      <c r="BK23">
        <v>31678.394046666668</v>
      </c>
      <c r="BL23">
        <v>30815.996431666663</v>
      </c>
      <c r="BM23">
        <v>25114.860716666666</v>
      </c>
      <c r="BN23">
        <v>11318.910716666667</v>
      </c>
      <c r="BO23" t="s">
        <v>14</v>
      </c>
      <c r="BP23">
        <v>250271.42855000001</v>
      </c>
      <c r="BQ23">
        <v>176275.19644999999</v>
      </c>
      <c r="BR23">
        <v>216334.875</v>
      </c>
      <c r="BS23">
        <v>219763.21429999999</v>
      </c>
      <c r="BT23">
        <v>230788.64285</v>
      </c>
      <c r="BU23">
        <v>129603.53575000001</v>
      </c>
      <c r="BV23" s="6" t="s">
        <v>15</v>
      </c>
      <c r="BW23">
        <f t="shared" si="34"/>
        <v>8000106617.5888309</v>
      </c>
      <c r="BX23">
        <f t="shared" si="35"/>
        <v>2908452394.0592914</v>
      </c>
      <c r="BY23">
        <f t="shared" si="36"/>
        <v>6853141416.2863779</v>
      </c>
      <c r="BZ23">
        <f t="shared" si="37"/>
        <v>6772222427.6803961</v>
      </c>
      <c r="CA23">
        <f t="shared" si="38"/>
        <v>5796224620.1662779</v>
      </c>
      <c r="CB23">
        <f t="shared" si="39"/>
        <v>1466970849.7185667</v>
      </c>
      <c r="CC23" s="6" t="s">
        <v>15</v>
      </c>
      <c r="CD23">
        <f t="shared" si="40"/>
        <v>3.1283511647177254E-5</v>
      </c>
      <c r="CE23">
        <f t="shared" si="41"/>
        <v>6.0607901580254116E-5</v>
      </c>
      <c r="CF23">
        <f t="shared" si="42"/>
        <v>3.1567256803702277E-5</v>
      </c>
      <c r="CG23">
        <f t="shared" si="43"/>
        <v>3.2450678731660139E-5</v>
      </c>
      <c r="CH23">
        <f t="shared" si="44"/>
        <v>3.9817063342755562E-5</v>
      </c>
      <c r="CI23">
        <f t="shared" si="45"/>
        <v>8.8347724002057714E-5</v>
      </c>
      <c r="CK23">
        <v>58507.928573333345</v>
      </c>
      <c r="CL23">
        <v>30380.201786666668</v>
      </c>
      <c r="CM23">
        <v>58140.178571666671</v>
      </c>
      <c r="CN23">
        <v>56495.12500166666</v>
      </c>
      <c r="CO23">
        <v>45836.232143333335</v>
      </c>
      <c r="CP23">
        <v>20643.794643333331</v>
      </c>
      <c r="CQ23" t="s">
        <v>14</v>
      </c>
      <c r="CR23">
        <v>250271.42855000001</v>
      </c>
      <c r="CS23">
        <v>176275.19644999999</v>
      </c>
      <c r="CT23">
        <v>216334.875</v>
      </c>
      <c r="CU23">
        <v>219763.21429999999</v>
      </c>
      <c r="CV23">
        <v>230788.64285</v>
      </c>
      <c r="CW23">
        <v>129603.53575000001</v>
      </c>
      <c r="CX23" s="6" t="s">
        <v>15</v>
      </c>
      <c r="CY23">
        <f t="shared" si="46"/>
        <v>14642862865.5495</v>
      </c>
      <c r="CZ23">
        <f t="shared" si="47"/>
        <v>5355276038.1353073</v>
      </c>
      <c r="DA23">
        <f t="shared" si="48"/>
        <v>12577748263.779188</v>
      </c>
      <c r="DB23">
        <f t="shared" si="49"/>
        <v>12415550262.646557</v>
      </c>
      <c r="DC23">
        <f t="shared" si="50"/>
        <v>10578481809.717447</v>
      </c>
      <c r="DD23">
        <f t="shared" si="51"/>
        <v>2675508777.0729098</v>
      </c>
      <c r="DE23" s="6" t="s">
        <v>15</v>
      </c>
      <c r="DF23">
        <f t="shared" si="52"/>
        <v>1.7091700635865246E-5</v>
      </c>
      <c r="DG23">
        <f t="shared" si="53"/>
        <v>3.2916173731238422E-5</v>
      </c>
      <c r="DH23">
        <f t="shared" si="54"/>
        <v>1.7199809573466427E-5</v>
      </c>
      <c r="DI23">
        <f t="shared" si="55"/>
        <v>1.7700642311535712E-5</v>
      </c>
      <c r="DJ23">
        <f t="shared" si="56"/>
        <v>2.1816801976063936E-5</v>
      </c>
      <c r="DK23">
        <f t="shared" si="57"/>
        <v>4.8440706627690569E-5</v>
      </c>
      <c r="DM23">
        <v>71143.464284999995</v>
      </c>
      <c r="DN23">
        <v>36967.108333333337</v>
      </c>
      <c r="DO23">
        <v>73143.464284999995</v>
      </c>
      <c r="DP23">
        <v>71058.470238333335</v>
      </c>
      <c r="DQ23">
        <v>57543.107143333335</v>
      </c>
      <c r="DR23">
        <v>25910.097023333336</v>
      </c>
      <c r="DS23" t="s">
        <v>14</v>
      </c>
      <c r="DT23">
        <v>250271.42855000001</v>
      </c>
      <c r="DU23">
        <v>176275.19644999999</v>
      </c>
      <c r="DV23">
        <v>216334.875</v>
      </c>
      <c r="DW23">
        <v>219763.21429999999</v>
      </c>
      <c r="DX23">
        <v>230788.64285</v>
      </c>
      <c r="DY23">
        <v>129603.53575000001</v>
      </c>
      <c r="DZ23" s="6" t="s">
        <v>15</v>
      </c>
      <c r="EA23">
        <f t="shared" si="58"/>
        <v>17805176438.602856</v>
      </c>
      <c r="EB23">
        <f t="shared" si="59"/>
        <v>6516384283.6467657</v>
      </c>
      <c r="EC23">
        <f t="shared" si="60"/>
        <v>15823482203.162437</v>
      </c>
      <c r="ED23">
        <f t="shared" si="61"/>
        <v>15616037822.81702</v>
      </c>
      <c r="EE23">
        <f t="shared" si="62"/>
        <v>13280295602.98204</v>
      </c>
      <c r="EF23">
        <f t="shared" si="63"/>
        <v>3358040185.8495507</v>
      </c>
      <c r="EG23" s="6" t="s">
        <v>15</v>
      </c>
      <c r="EH23">
        <f t="shared" si="64"/>
        <v>1.4056104943020628E-5</v>
      </c>
      <c r="EI23">
        <f t="shared" si="65"/>
        <v>2.7051074457406165E-5</v>
      </c>
      <c r="EJ23">
        <f t="shared" si="66"/>
        <v>1.3671761513831885E-5</v>
      </c>
      <c r="EK23">
        <f t="shared" si="67"/>
        <v>1.4072917650013497E-5</v>
      </c>
      <c r="EL23">
        <f t="shared" si="68"/>
        <v>1.7378276037634077E-5</v>
      </c>
      <c r="EM23">
        <f t="shared" si="69"/>
        <v>3.8594992488814308E-5</v>
      </c>
    </row>
    <row r="24" spans="1:143" x14ac:dyDescent="0.2">
      <c r="A24" s="5">
        <v>22</v>
      </c>
      <c r="B24">
        <v>0.39527261261261271</v>
      </c>
      <c r="C24">
        <v>0.12233001801801806</v>
      </c>
      <c r="D24">
        <v>0.51760263063063072</v>
      </c>
      <c r="E24">
        <v>24038.322470291663</v>
      </c>
      <c r="F24">
        <v>21592.044940749998</v>
      </c>
      <c r="G24" s="6">
        <v>47724.917857083332</v>
      </c>
      <c r="H24">
        <v>42776.584672916666</v>
      </c>
      <c r="I24">
        <v>29167.499255833332</v>
      </c>
      <c r="J24">
        <v>9101.3503577916672</v>
      </c>
      <c r="K24" t="s">
        <v>14</v>
      </c>
      <c r="L24">
        <v>250271.42855000001</v>
      </c>
      <c r="M24">
        <v>176275.19644999999</v>
      </c>
      <c r="N24">
        <v>216334.875</v>
      </c>
      <c r="O24">
        <v>219763.21429999999</v>
      </c>
      <c r="P24">
        <v>230788.64285</v>
      </c>
      <c r="Q24">
        <v>129603.53575000001</v>
      </c>
      <c r="R24" s="5" t="s">
        <v>15</v>
      </c>
      <c r="S24">
        <f t="shared" si="10"/>
        <v>10.411351659805044</v>
      </c>
      <c r="T24">
        <f t="shared" si="11"/>
        <v>8.1638954037799945</v>
      </c>
      <c r="U24">
        <f t="shared" si="12"/>
        <v>4.5329543708767552</v>
      </c>
      <c r="V24">
        <f t="shared" si="13"/>
        <v>5.1374651805509775</v>
      </c>
      <c r="W24">
        <f t="shared" si="14"/>
        <v>7.9125275988082384</v>
      </c>
      <c r="X24">
        <f t="shared" si="15"/>
        <v>14.240033693356986</v>
      </c>
      <c r="Y24" s="5" t="s">
        <v>15</v>
      </c>
      <c r="Z24">
        <f t="shared" si="16"/>
        <v>24038.322470291663</v>
      </c>
      <c r="AA24">
        <f t="shared" si="17"/>
        <v>21592.044940749998</v>
      </c>
      <c r="AB24">
        <f t="shared" si="18"/>
        <v>47724.917857083332</v>
      </c>
      <c r="AC24">
        <f t="shared" si="19"/>
        <v>42776.584672916666</v>
      </c>
      <c r="AD24">
        <f t="shared" si="20"/>
        <v>29167.499255833332</v>
      </c>
      <c r="AE24">
        <f t="shared" si="21"/>
        <v>9101.3503577916672</v>
      </c>
      <c r="AG24">
        <v>8340.0321428333318</v>
      </c>
      <c r="AH24">
        <v>7432.2452379999995</v>
      </c>
      <c r="AI24" s="6">
        <v>16374.251786666666</v>
      </c>
      <c r="AJ24">
        <v>14694.880356666668</v>
      </c>
      <c r="AK24">
        <v>10089.908335</v>
      </c>
      <c r="AL24">
        <v>3123.6436906666663</v>
      </c>
      <c r="AM24" t="s">
        <v>14</v>
      </c>
      <c r="AN24">
        <v>250271.42855000001</v>
      </c>
      <c r="AO24">
        <v>176275.19644999999</v>
      </c>
      <c r="AP24">
        <v>216334.875</v>
      </c>
      <c r="AQ24">
        <v>219763.21429999999</v>
      </c>
      <c r="AR24">
        <v>230788.64285</v>
      </c>
      <c r="AS24">
        <v>129603.53575000001</v>
      </c>
      <c r="AT24" s="6" t="s">
        <v>15</v>
      </c>
      <c r="AU24">
        <f t="shared" si="22"/>
        <v>2087271758.5398157</v>
      </c>
      <c r="AV24">
        <f t="shared" si="23"/>
        <v>1310120489.3930268</v>
      </c>
      <c r="AW24">
        <f t="shared" si="24"/>
        <v>3542321713.4870596</v>
      </c>
      <c r="AX24">
        <f t="shared" si="25"/>
        <v>3229394140.9349976</v>
      </c>
      <c r="AY24">
        <f t="shared" si="26"/>
        <v>2328636251.1155534</v>
      </c>
      <c r="AZ24">
        <f t="shared" si="27"/>
        <v>404835266.73357928</v>
      </c>
      <c r="BA24" s="6" t="s">
        <v>15</v>
      </c>
      <c r="BB24">
        <f t="shared" si="28"/>
        <v>1.1990361462327329E-4</v>
      </c>
      <c r="BC24">
        <f t="shared" si="29"/>
        <v>1.3454884331415008E-4</v>
      </c>
      <c r="BD24">
        <f t="shared" si="30"/>
        <v>6.1071492794210398E-5</v>
      </c>
      <c r="BE24">
        <f t="shared" si="31"/>
        <v>6.8050911319351241E-5</v>
      </c>
      <c r="BF24">
        <f t="shared" si="32"/>
        <v>9.910892812883022E-5</v>
      </c>
      <c r="BG24">
        <f t="shared" si="33"/>
        <v>3.201389463811009E-4</v>
      </c>
      <c r="BI24">
        <v>16103.219643333332</v>
      </c>
      <c r="BJ24">
        <v>14405.927976666666</v>
      </c>
      <c r="BK24">
        <v>31851.907738333335</v>
      </c>
      <c r="BL24">
        <v>28567.791668333335</v>
      </c>
      <c r="BM24">
        <v>19549.975595</v>
      </c>
      <c r="BN24">
        <v>6085.8303571666665</v>
      </c>
      <c r="BO24" t="s">
        <v>14</v>
      </c>
      <c r="BP24">
        <v>250271.42855000001</v>
      </c>
      <c r="BQ24">
        <v>176275.19644999999</v>
      </c>
      <c r="BR24">
        <v>216334.875</v>
      </c>
      <c r="BS24">
        <v>219763.21429999999</v>
      </c>
      <c r="BT24">
        <v>230788.64285</v>
      </c>
      <c r="BU24">
        <v>129603.53575000001</v>
      </c>
      <c r="BV24" s="6" t="s">
        <v>15</v>
      </c>
      <c r="BW24">
        <f t="shared" si="34"/>
        <v>4030175784.3914547</v>
      </c>
      <c r="BX24">
        <f t="shared" si="35"/>
        <v>2539407784.1314673</v>
      </c>
      <c r="BY24">
        <f t="shared" si="36"/>
        <v>6890678479.0838747</v>
      </c>
      <c r="BZ24">
        <f t="shared" si="37"/>
        <v>6278149722.485693</v>
      </c>
      <c r="CA24">
        <f t="shared" si="38"/>
        <v>4511912335.3206711</v>
      </c>
      <c r="CB24">
        <f t="shared" si="39"/>
        <v>788745132.26348543</v>
      </c>
      <c r="CC24" s="6" t="s">
        <v>15</v>
      </c>
      <c r="CD24">
        <f t="shared" si="40"/>
        <v>6.2099382741388363E-5</v>
      </c>
      <c r="CE24">
        <f t="shared" si="41"/>
        <v>6.9415868357783247E-5</v>
      </c>
      <c r="CF24">
        <f t="shared" si="42"/>
        <v>3.1395293751793513E-5</v>
      </c>
      <c r="CG24">
        <f t="shared" si="43"/>
        <v>3.5004455773474238E-5</v>
      </c>
      <c r="CH24">
        <f t="shared" si="44"/>
        <v>5.1150958994330144E-5</v>
      </c>
      <c r="CI24">
        <f t="shared" si="45"/>
        <v>1.6431611486218987E-4</v>
      </c>
      <c r="CK24">
        <v>29981.99047666667</v>
      </c>
      <c r="CL24">
        <v>26954.161310000007</v>
      </c>
      <c r="CM24">
        <v>59586.99999833334</v>
      </c>
      <c r="CN24">
        <v>53399.68452333333</v>
      </c>
      <c r="CO24">
        <v>36401.636904999999</v>
      </c>
      <c r="CP24">
        <v>11374.866668333334</v>
      </c>
      <c r="CQ24" t="s">
        <v>14</v>
      </c>
      <c r="CR24">
        <v>250271.42855000001</v>
      </c>
      <c r="CS24">
        <v>176275.19644999999</v>
      </c>
      <c r="CT24">
        <v>216334.875</v>
      </c>
      <c r="CU24">
        <v>219763.21429999999</v>
      </c>
      <c r="CV24">
        <v>230788.64285</v>
      </c>
      <c r="CW24">
        <v>129603.53575000001</v>
      </c>
      <c r="CX24" s="6" t="s">
        <v>15</v>
      </c>
      <c r="CY24">
        <f t="shared" si="46"/>
        <v>7503635587.3678627</v>
      </c>
      <c r="CZ24">
        <f t="shared" si="47"/>
        <v>4751350080.0652399</v>
      </c>
      <c r="DA24">
        <f t="shared" si="48"/>
        <v>12890746196.264442</v>
      </c>
      <c r="DB24">
        <f t="shared" si="49"/>
        <v>11735286313.453695</v>
      </c>
      <c r="DC24">
        <f t="shared" si="50"/>
        <v>8401084378.8234243</v>
      </c>
      <c r="DD24">
        <f t="shared" si="51"/>
        <v>1474222938.9008229</v>
      </c>
      <c r="DE24" s="6" t="s">
        <v>15</v>
      </c>
      <c r="DF24">
        <f t="shared" si="52"/>
        <v>3.3353355934731711E-5</v>
      </c>
      <c r="DG24">
        <f t="shared" si="53"/>
        <v>3.7100022831316943E-5</v>
      </c>
      <c r="DH24">
        <f t="shared" si="54"/>
        <v>1.6782184033899512E-5</v>
      </c>
      <c r="DI24">
        <f t="shared" si="55"/>
        <v>1.8726702393963464E-5</v>
      </c>
      <c r="DJ24">
        <f t="shared" si="56"/>
        <v>2.7471292090786269E-5</v>
      </c>
      <c r="DK24">
        <f t="shared" si="57"/>
        <v>8.7913118382645778E-5</v>
      </c>
      <c r="DM24">
        <v>41728.04761833333</v>
      </c>
      <c r="DN24">
        <v>37575.845238333328</v>
      </c>
      <c r="DO24">
        <v>83086.511905000007</v>
      </c>
      <c r="DP24">
        <v>74443.982143333342</v>
      </c>
      <c r="DQ24">
        <v>50628.476188333334</v>
      </c>
      <c r="DR24">
        <v>15821.060715</v>
      </c>
      <c r="DS24" t="s">
        <v>14</v>
      </c>
      <c r="DT24">
        <v>250271.42855000001</v>
      </c>
      <c r="DU24">
        <v>176275.19644999999</v>
      </c>
      <c r="DV24">
        <v>216334.875</v>
      </c>
      <c r="DW24">
        <v>219763.21429999999</v>
      </c>
      <c r="DX24">
        <v>230788.64285</v>
      </c>
      <c r="DY24">
        <v>129603.53575000001</v>
      </c>
      <c r="DZ24" s="6" t="s">
        <v>15</v>
      </c>
      <c r="EA24">
        <f t="shared" si="58"/>
        <v>10443338088.042707</v>
      </c>
      <c r="EB24">
        <f t="shared" si="59"/>
        <v>6623689501.1620045</v>
      </c>
      <c r="EC24">
        <f t="shared" si="60"/>
        <v>17974510167.15419</v>
      </c>
      <c r="ED24">
        <f t="shared" si="61"/>
        <v>16360048801.110739</v>
      </c>
      <c r="EE24">
        <f t="shared" si="62"/>
        <v>11684477309.068991</v>
      </c>
      <c r="EF24">
        <f t="shared" si="63"/>
        <v>2050465407.9794233</v>
      </c>
      <c r="EG24" s="6" t="s">
        <v>15</v>
      </c>
      <c r="EH24">
        <f t="shared" si="64"/>
        <v>2.3964696578822136E-5</v>
      </c>
      <c r="EI24">
        <f t="shared" si="65"/>
        <v>2.6612841139228485E-5</v>
      </c>
      <c r="EJ24">
        <f t="shared" si="66"/>
        <v>1.2035647869577031E-5</v>
      </c>
      <c r="EK24">
        <f t="shared" si="67"/>
        <v>1.343291923952449E-5</v>
      </c>
      <c r="EL24">
        <f t="shared" si="68"/>
        <v>1.9751730158341935E-5</v>
      </c>
      <c r="EM24">
        <f t="shared" si="69"/>
        <v>6.3206887200167096E-5</v>
      </c>
    </row>
    <row r="25" spans="1:143" x14ac:dyDescent="0.2">
      <c r="A25" s="5">
        <v>23</v>
      </c>
      <c r="B25">
        <v>0.43293798198198202</v>
      </c>
      <c r="C25">
        <v>0.16682457657657665</v>
      </c>
      <c r="D25">
        <v>0.59976255855855864</v>
      </c>
      <c r="E25">
        <v>25782.984820625003</v>
      </c>
      <c r="F25">
        <v>9942.2586313333322</v>
      </c>
      <c r="G25" s="6">
        <v>28537.339583750003</v>
      </c>
      <c r="H25">
        <v>26095.14107175</v>
      </c>
      <c r="I25">
        <v>23818.886309458336</v>
      </c>
      <c r="J25">
        <v>9757.2337796250013</v>
      </c>
      <c r="K25" t="s">
        <v>14</v>
      </c>
      <c r="L25">
        <v>250271.42855000001</v>
      </c>
      <c r="M25">
        <v>176275.19644999999</v>
      </c>
      <c r="N25">
        <v>216334.875</v>
      </c>
      <c r="O25">
        <v>219763.21429999999</v>
      </c>
      <c r="P25">
        <v>230788.64285</v>
      </c>
      <c r="Q25">
        <v>129603.53575000001</v>
      </c>
      <c r="R25" s="5" t="s">
        <v>15</v>
      </c>
      <c r="S25">
        <f t="shared" si="10"/>
        <v>9.70684466097177</v>
      </c>
      <c r="T25">
        <f t="shared" si="11"/>
        <v>17.729894482372778</v>
      </c>
      <c r="U25">
        <f t="shared" si="12"/>
        <v>7.5807653465772757</v>
      </c>
      <c r="V25">
        <f t="shared" si="13"/>
        <v>8.4216143417561593</v>
      </c>
      <c r="W25">
        <f t="shared" si="14"/>
        <v>9.6893129196538137</v>
      </c>
      <c r="X25">
        <f t="shared" si="15"/>
        <v>13.282815465653529</v>
      </c>
      <c r="Y25" s="5" t="s">
        <v>15</v>
      </c>
      <c r="Z25">
        <f t="shared" si="16"/>
        <v>25782.984820625003</v>
      </c>
      <c r="AA25">
        <f t="shared" si="17"/>
        <v>9942.2586313333322</v>
      </c>
      <c r="AB25">
        <f t="shared" si="18"/>
        <v>28537.339583750003</v>
      </c>
      <c r="AC25">
        <f t="shared" si="19"/>
        <v>26095.14107175</v>
      </c>
      <c r="AD25">
        <f t="shared" si="20"/>
        <v>23818.886309458336</v>
      </c>
      <c r="AE25">
        <f t="shared" si="21"/>
        <v>9757.2337796250013</v>
      </c>
      <c r="AG25">
        <v>9814.4357141666678</v>
      </c>
      <c r="AH25">
        <v>3760.8071428333337</v>
      </c>
      <c r="AI25" s="6">
        <v>10771.683333333334</v>
      </c>
      <c r="AJ25">
        <v>9863.0255953333326</v>
      </c>
      <c r="AK25">
        <v>9070.7863094999993</v>
      </c>
      <c r="AL25">
        <v>3687.2863096666674</v>
      </c>
      <c r="AM25" t="s">
        <v>14</v>
      </c>
      <c r="AN25">
        <v>250271.42855000001</v>
      </c>
      <c r="AO25">
        <v>176275.19644999999</v>
      </c>
      <c r="AP25">
        <v>216334.875</v>
      </c>
      <c r="AQ25">
        <v>219763.21429999999</v>
      </c>
      <c r="AR25">
        <v>230788.64285</v>
      </c>
      <c r="AS25">
        <v>129603.53575000001</v>
      </c>
      <c r="AT25" s="6" t="s">
        <v>15</v>
      </c>
      <c r="AU25">
        <f t="shared" si="22"/>
        <v>2456272846.5966315</v>
      </c>
      <c r="AV25">
        <f t="shared" si="23"/>
        <v>662937017.91350901</v>
      </c>
      <c r="AW25">
        <f t="shared" si="24"/>
        <v>2330290767.4562502</v>
      </c>
      <c r="AX25">
        <f t="shared" si="25"/>
        <v>2167530207.5536242</v>
      </c>
      <c r="AY25">
        <f t="shared" si="26"/>
        <v>2093434461.951865</v>
      </c>
      <c r="AZ25">
        <f t="shared" si="27"/>
        <v>477885343.05536956</v>
      </c>
      <c r="BA25" s="6" t="s">
        <v>15</v>
      </c>
      <c r="BB25">
        <f t="shared" si="28"/>
        <v>1.018907280177655E-4</v>
      </c>
      <c r="BC25">
        <f t="shared" si="29"/>
        <v>2.6590036713411885E-4</v>
      </c>
      <c r="BD25">
        <f t="shared" si="30"/>
        <v>9.2836000563205058E-5</v>
      </c>
      <c r="BE25">
        <f t="shared" si="31"/>
        <v>1.0138876659441578E-4</v>
      </c>
      <c r="BF25">
        <f t="shared" si="32"/>
        <v>1.1024402580762837E-4</v>
      </c>
      <c r="BG25">
        <f t="shared" si="33"/>
        <v>2.7120215682150284E-4</v>
      </c>
      <c r="BI25">
        <v>19005.057736666666</v>
      </c>
      <c r="BJ25">
        <v>7301.8565475000005</v>
      </c>
      <c r="BK25">
        <v>20997.09762</v>
      </c>
      <c r="BL25">
        <v>19213.685713333336</v>
      </c>
      <c r="BM25">
        <v>17590.534523333332</v>
      </c>
      <c r="BN25">
        <v>7211.9511904999999</v>
      </c>
      <c r="BO25" t="s">
        <v>14</v>
      </c>
      <c r="BP25">
        <v>250271.42855000001</v>
      </c>
      <c r="BQ25">
        <v>176275.19644999999</v>
      </c>
      <c r="BR25">
        <v>216334.875</v>
      </c>
      <c r="BS25">
        <v>219763.21429999999</v>
      </c>
      <c r="BT25">
        <v>230788.64285</v>
      </c>
      <c r="BU25">
        <v>129603.53575000001</v>
      </c>
      <c r="BV25" s="6" t="s">
        <v>15</v>
      </c>
      <c r="BW25">
        <f t="shared" si="34"/>
        <v>4756422949.4307966</v>
      </c>
      <c r="BX25">
        <f t="shared" si="35"/>
        <v>1287136197.3602812</v>
      </c>
      <c r="BY25">
        <f t="shared" si="36"/>
        <v>4542404488.9854975</v>
      </c>
      <c r="BZ25">
        <f t="shared" si="37"/>
        <v>4222461330.9121222</v>
      </c>
      <c r="CA25">
        <f t="shared" si="38"/>
        <v>4059695589.6461716</v>
      </c>
      <c r="CB25">
        <f t="shared" si="39"/>
        <v>934694373.9452219</v>
      </c>
      <c r="CC25" s="6" t="s">
        <v>15</v>
      </c>
      <c r="CD25">
        <f t="shared" si="40"/>
        <v>5.2617572325007415E-5</v>
      </c>
      <c r="CE25">
        <f t="shared" si="41"/>
        <v>1.3695147165584601E-4</v>
      </c>
      <c r="CF25">
        <f t="shared" si="42"/>
        <v>4.7625629889318004E-5</v>
      </c>
      <c r="CG25">
        <f t="shared" si="43"/>
        <v>5.204623490359531E-5</v>
      </c>
      <c r="CH25">
        <f t="shared" si="44"/>
        <v>5.6848755714246723E-5</v>
      </c>
      <c r="CI25">
        <f t="shared" si="45"/>
        <v>1.3865873098493206E-4</v>
      </c>
      <c r="CK25">
        <v>34778.023213333334</v>
      </c>
      <c r="CL25">
        <v>13442.651189999999</v>
      </c>
      <c r="CM25">
        <v>38611.666666666672</v>
      </c>
      <c r="CN25">
        <v>35297.460119999996</v>
      </c>
      <c r="CO25">
        <v>32172.877976666667</v>
      </c>
      <c r="CP25">
        <v>13195.194643333334</v>
      </c>
      <c r="CQ25" t="s">
        <v>14</v>
      </c>
      <c r="CR25">
        <v>250271.42855000001</v>
      </c>
      <c r="CS25">
        <v>176275.19644999999</v>
      </c>
      <c r="CT25">
        <v>216334.875</v>
      </c>
      <c r="CU25">
        <v>219763.21429999999</v>
      </c>
      <c r="CV25">
        <v>230788.64285</v>
      </c>
      <c r="CW25">
        <v>129603.53575000001</v>
      </c>
      <c r="CX25" s="6" t="s">
        <v>15</v>
      </c>
      <c r="CY25">
        <f t="shared" si="46"/>
        <v>8703945551.7459946</v>
      </c>
      <c r="CZ25">
        <f t="shared" si="47"/>
        <v>2369605979.326076</v>
      </c>
      <c r="DA25">
        <f t="shared" si="48"/>
        <v>8353050081.875001</v>
      </c>
      <c r="DB25">
        <f t="shared" si="49"/>
        <v>7757083292.5972624</v>
      </c>
      <c r="DC25">
        <f t="shared" si="50"/>
        <v>7425134844.8135538</v>
      </c>
      <c r="DD25">
        <f t="shared" si="51"/>
        <v>1710143880.6854603</v>
      </c>
      <c r="DE25" s="6" t="s">
        <v>15</v>
      </c>
      <c r="DF25">
        <f t="shared" si="52"/>
        <v>2.8753790687465413E-5</v>
      </c>
      <c r="DG25">
        <f t="shared" si="53"/>
        <v>7.4390087629730428E-5</v>
      </c>
      <c r="DH25">
        <f t="shared" si="54"/>
        <v>2.5898907929382306E-5</v>
      </c>
      <c r="DI25">
        <f t="shared" si="55"/>
        <v>2.8330650324423403E-5</v>
      </c>
      <c r="DJ25">
        <f t="shared" si="56"/>
        <v>3.1082081022569647E-5</v>
      </c>
      <c r="DK25">
        <f t="shared" si="57"/>
        <v>7.5785164753536572E-5</v>
      </c>
      <c r="DM25">
        <v>39534.422618333338</v>
      </c>
      <c r="DN25">
        <v>15263.719644999999</v>
      </c>
      <c r="DO25">
        <v>43768.910715000005</v>
      </c>
      <c r="DP25">
        <v>40006.392858333333</v>
      </c>
      <c r="DQ25">
        <v>36441.346428333338</v>
      </c>
      <c r="DR25">
        <v>14934.502975000003</v>
      </c>
      <c r="DS25" t="s">
        <v>14</v>
      </c>
      <c r="DT25">
        <v>250271.42855000001</v>
      </c>
      <c r="DU25">
        <v>176275.19644999999</v>
      </c>
      <c r="DV25">
        <v>216334.875</v>
      </c>
      <c r="DW25">
        <v>219763.21429999999</v>
      </c>
      <c r="DX25">
        <v>230788.64285</v>
      </c>
      <c r="DY25">
        <v>129603.53575000001</v>
      </c>
      <c r="DZ25" s="6" t="s">
        <v>15</v>
      </c>
      <c r="EA25">
        <f t="shared" si="58"/>
        <v>9894336425.589716</v>
      </c>
      <c r="EB25">
        <f t="shared" si="59"/>
        <v>2690615178.9800987</v>
      </c>
      <c r="EC25">
        <f t="shared" si="60"/>
        <v>9468741828.4156876</v>
      </c>
      <c r="ED25">
        <f t="shared" si="61"/>
        <v>8791933487.0958977</v>
      </c>
      <c r="EE25">
        <f t="shared" si="62"/>
        <v>8410248885.8217459</v>
      </c>
      <c r="EF25">
        <f t="shared" si="63"/>
        <v>1935564390.2288945</v>
      </c>
      <c r="EG25" s="6" t="s">
        <v>15</v>
      </c>
      <c r="EH25">
        <f t="shared" si="64"/>
        <v>2.5294412660430988E-5</v>
      </c>
      <c r="EI25">
        <f t="shared" si="65"/>
        <v>6.5514830150039757E-5</v>
      </c>
      <c r="EJ25">
        <f t="shared" si="66"/>
        <v>2.2847267242072144E-5</v>
      </c>
      <c r="EK25">
        <f t="shared" si="67"/>
        <v>2.4996005102012091E-5</v>
      </c>
      <c r="EL25">
        <f t="shared" si="68"/>
        <v>2.7441357085052564E-5</v>
      </c>
      <c r="EM25">
        <f t="shared" si="69"/>
        <v>6.6959041199695491E-5</v>
      </c>
    </row>
    <row r="26" spans="1:143" x14ac:dyDescent="0.2">
      <c r="A26" s="5">
        <v>24</v>
      </c>
      <c r="B26">
        <v>0.5711225225225226</v>
      </c>
      <c r="C26">
        <v>0.19358198198198204</v>
      </c>
      <c r="D26">
        <v>0.76470450450450456</v>
      </c>
      <c r="E26">
        <v>60537.521127916669</v>
      </c>
      <c r="F26">
        <v>38732.870536250004</v>
      </c>
      <c r="G26" s="6">
        <v>58625.908333749998</v>
      </c>
      <c r="H26">
        <v>65055.266220833335</v>
      </c>
      <c r="I26">
        <v>48043.048066250005</v>
      </c>
      <c r="J26">
        <v>24018.36458379167</v>
      </c>
      <c r="K26" t="s">
        <v>14</v>
      </c>
      <c r="L26">
        <v>250271.42855000001</v>
      </c>
      <c r="M26">
        <v>176275.19644999999</v>
      </c>
      <c r="N26">
        <v>216334.875</v>
      </c>
      <c r="O26">
        <v>219763.21429999999</v>
      </c>
      <c r="P26">
        <v>230788.64285</v>
      </c>
      <c r="Q26">
        <v>129603.53575000001</v>
      </c>
      <c r="R26" s="5" t="s">
        <v>15</v>
      </c>
      <c r="S26">
        <f t="shared" si="10"/>
        <v>4.1341538914547362</v>
      </c>
      <c r="T26">
        <f t="shared" si="11"/>
        <v>4.5510491220893234</v>
      </c>
      <c r="U26">
        <f t="shared" si="12"/>
        <v>3.690089947407424</v>
      </c>
      <c r="V26">
        <f t="shared" si="13"/>
        <v>3.3781002994285325</v>
      </c>
      <c r="W26">
        <f t="shared" si="14"/>
        <v>4.8037885217388574</v>
      </c>
      <c r="X26">
        <f t="shared" si="15"/>
        <v>5.3960183382952085</v>
      </c>
      <c r="Y26" s="5" t="s">
        <v>15</v>
      </c>
      <c r="Z26">
        <f t="shared" si="16"/>
        <v>60537.521127916669</v>
      </c>
      <c r="AA26">
        <f t="shared" si="17"/>
        <v>38732.870536250004</v>
      </c>
      <c r="AB26">
        <f t="shared" si="18"/>
        <v>58625.908333749998</v>
      </c>
      <c r="AC26">
        <f t="shared" si="19"/>
        <v>65055.266220833335</v>
      </c>
      <c r="AD26">
        <f t="shared" si="20"/>
        <v>48043.048066250012</v>
      </c>
      <c r="AE26">
        <f t="shared" si="21"/>
        <v>24018.36458379167</v>
      </c>
      <c r="AG26">
        <v>20953.560715</v>
      </c>
      <c r="AH26">
        <v>13211.904761666667</v>
      </c>
      <c r="AI26" s="6">
        <v>19901.258333333331</v>
      </c>
      <c r="AJ26">
        <v>22126.469645000001</v>
      </c>
      <c r="AK26">
        <v>16471.27619</v>
      </c>
      <c r="AL26">
        <v>8241.3130951666662</v>
      </c>
      <c r="AM26" t="s">
        <v>14</v>
      </c>
      <c r="AN26">
        <v>250271.42855000001</v>
      </c>
      <c r="AO26">
        <v>176275.19644999999</v>
      </c>
      <c r="AP26">
        <v>216334.875</v>
      </c>
      <c r="AQ26">
        <v>219763.21429999999</v>
      </c>
      <c r="AR26">
        <v>230788.64285</v>
      </c>
      <c r="AS26">
        <v>129603.53575000001</v>
      </c>
      <c r="AT26" s="6" t="s">
        <v>15</v>
      </c>
      <c r="AU26">
        <f t="shared" si="22"/>
        <v>5244077573.3522091</v>
      </c>
      <c r="AV26">
        <f t="shared" si="23"/>
        <v>2328931107.3414822</v>
      </c>
      <c r="AW26">
        <f t="shared" si="24"/>
        <v>4305336233.8843746</v>
      </c>
      <c r="AX26">
        <f t="shared" si="25"/>
        <v>4862584090.2965803</v>
      </c>
      <c r="AY26">
        <f t="shared" si="26"/>
        <v>3801383477.8976188</v>
      </c>
      <c r="AZ26">
        <f t="shared" si="27"/>
        <v>1068103316.3563763</v>
      </c>
      <c r="BA26" s="6" t="s">
        <v>15</v>
      </c>
      <c r="BB26">
        <f t="shared" si="28"/>
        <v>4.7724585506086857E-5</v>
      </c>
      <c r="BC26">
        <f t="shared" si="29"/>
        <v>7.5689313391163985E-5</v>
      </c>
      <c r="BD26">
        <f t="shared" si="30"/>
        <v>5.0248078953131526E-5</v>
      </c>
      <c r="BE26">
        <f t="shared" si="31"/>
        <v>4.5194738069115043E-5</v>
      </c>
      <c r="BF26">
        <f t="shared" si="32"/>
        <v>6.0711749864720104E-5</v>
      </c>
      <c r="BG26">
        <f t="shared" si="33"/>
        <v>1.2133988703650589E-4</v>
      </c>
      <c r="BI26">
        <v>40319.696429999996</v>
      </c>
      <c r="BJ26">
        <v>25601.178571666667</v>
      </c>
      <c r="BK26">
        <v>38748.232143333335</v>
      </c>
      <c r="BL26">
        <v>43036.345238333335</v>
      </c>
      <c r="BM26">
        <v>31909.802976666662</v>
      </c>
      <c r="BN26">
        <v>15972.608928333335</v>
      </c>
      <c r="BO26" t="s">
        <v>14</v>
      </c>
      <c r="BP26">
        <v>250271.42855000001</v>
      </c>
      <c r="BQ26">
        <v>176275.19644999999</v>
      </c>
      <c r="BR26">
        <v>216334.875</v>
      </c>
      <c r="BS26">
        <v>219763.21429999999</v>
      </c>
      <c r="BT26">
        <v>230788.64285</v>
      </c>
      <c r="BU26">
        <v>129603.53575000001</v>
      </c>
      <c r="BV26" s="6" t="s">
        <v>15</v>
      </c>
      <c r="BW26">
        <f t="shared" si="34"/>
        <v>10090868024.238434</v>
      </c>
      <c r="BX26">
        <f t="shared" si="35"/>
        <v>4512852782.072072</v>
      </c>
      <c r="BY26">
        <f t="shared" si="36"/>
        <v>8382593957.1989994</v>
      </c>
      <c r="BZ26">
        <f t="shared" si="37"/>
        <v>9457805561.3006325</v>
      </c>
      <c r="CA26">
        <f t="shared" si="38"/>
        <v>7364420122.595789</v>
      </c>
      <c r="CB26">
        <f t="shared" si="39"/>
        <v>2070106592.2640188</v>
      </c>
      <c r="CC26" s="6" t="s">
        <v>15</v>
      </c>
      <c r="CD26">
        <f t="shared" si="40"/>
        <v>2.4801774034586899E-5</v>
      </c>
      <c r="CE26">
        <f t="shared" si="41"/>
        <v>3.9060701725143225E-5</v>
      </c>
      <c r="CF26">
        <f t="shared" si="42"/>
        <v>2.5807629011328994E-5</v>
      </c>
      <c r="CG26">
        <f t="shared" si="43"/>
        <v>2.3236173854030709E-5</v>
      </c>
      <c r="CH26">
        <f t="shared" si="44"/>
        <v>3.1338332008230448E-5</v>
      </c>
      <c r="CI26">
        <f t="shared" si="45"/>
        <v>6.2607179859398539E-5</v>
      </c>
      <c r="CK26">
        <v>74714.625</v>
      </c>
      <c r="CL26">
        <v>47849.565478333338</v>
      </c>
      <c r="CM26">
        <v>72467.232141666653</v>
      </c>
      <c r="CN26">
        <v>80395.916666666672</v>
      </c>
      <c r="CO26">
        <v>59351.45833500001</v>
      </c>
      <c r="CP26">
        <v>29678.405358333333</v>
      </c>
      <c r="CQ26" t="s">
        <v>14</v>
      </c>
      <c r="CR26">
        <v>250271.42855000001</v>
      </c>
      <c r="CS26">
        <v>176275.19644999999</v>
      </c>
      <c r="CT26">
        <v>216334.875</v>
      </c>
      <c r="CU26">
        <v>219763.21429999999</v>
      </c>
      <c r="CV26">
        <v>230788.64285</v>
      </c>
      <c r="CW26">
        <v>129603.53575000001</v>
      </c>
      <c r="CX26" s="6" t="s">
        <v>15</v>
      </c>
      <c r="CY26">
        <f t="shared" si="46"/>
        <v>18698935932.327545</v>
      </c>
      <c r="CZ26">
        <f t="shared" si="47"/>
        <v>8434691554.7403469</v>
      </c>
      <c r="DA26">
        <f t="shared" si="48"/>
        <v>15677189606.963438</v>
      </c>
      <c r="DB26">
        <f t="shared" si="49"/>
        <v>17668065063.261608</v>
      </c>
      <c r="DC26">
        <f t="shared" si="50"/>
        <v>13697642520.302973</v>
      </c>
      <c r="DD26">
        <f t="shared" si="51"/>
        <v>3846426269.8617458</v>
      </c>
      <c r="DE26" s="6" t="s">
        <v>15</v>
      </c>
      <c r="DF26">
        <f t="shared" si="52"/>
        <v>1.3384260444323986E-5</v>
      </c>
      <c r="DG26">
        <f t="shared" si="53"/>
        <v>2.0898831368757317E-5</v>
      </c>
      <c r="DH26">
        <f t="shared" si="54"/>
        <v>1.3799340342474978E-5</v>
      </c>
      <c r="DI26">
        <f t="shared" si="55"/>
        <v>1.2438442665516801E-5</v>
      </c>
      <c r="DJ26">
        <f t="shared" si="56"/>
        <v>1.6848785658402135E-5</v>
      </c>
      <c r="DK26">
        <f t="shared" si="57"/>
        <v>3.3694532705720735E-5</v>
      </c>
      <c r="DM26">
        <v>106162.20236666668</v>
      </c>
      <c r="DN26">
        <v>68268.833333333328</v>
      </c>
      <c r="DO26">
        <v>103386.91071666667</v>
      </c>
      <c r="DP26">
        <v>114662.33333333333</v>
      </c>
      <c r="DQ26">
        <v>84439.654763333339</v>
      </c>
      <c r="DR26">
        <v>42181.130953333333</v>
      </c>
      <c r="DS26" t="s">
        <v>14</v>
      </c>
      <c r="DT26">
        <v>250271.42855000001</v>
      </c>
      <c r="DU26">
        <v>176275.19644999999</v>
      </c>
      <c r="DV26">
        <v>216334.875</v>
      </c>
      <c r="DW26">
        <v>219763.21429999999</v>
      </c>
      <c r="DX26">
        <v>230788.64285</v>
      </c>
      <c r="DY26">
        <v>129603.53575000001</v>
      </c>
      <c r="DZ26" s="6" t="s">
        <v>15</v>
      </c>
      <c r="EA26">
        <f t="shared" si="58"/>
        <v>26569366044.319862</v>
      </c>
      <c r="EB26">
        <f t="shared" si="59"/>
        <v>12034102007.24564</v>
      </c>
      <c r="EC26">
        <f t="shared" si="60"/>
        <v>22366194406.526245</v>
      </c>
      <c r="ED26">
        <f t="shared" si="61"/>
        <v>25198562932.471363</v>
      </c>
      <c r="EE26">
        <f t="shared" si="62"/>
        <v>19487713325.552238</v>
      </c>
      <c r="EF26">
        <f t="shared" si="63"/>
        <v>5466823713.4857683</v>
      </c>
      <c r="EG26" s="6" t="s">
        <v>15</v>
      </c>
      <c r="EH26">
        <f t="shared" si="64"/>
        <v>9.4195483675646211E-6</v>
      </c>
      <c r="EI26">
        <f t="shared" si="65"/>
        <v>1.4647972598525926E-5</v>
      </c>
      <c r="EJ26">
        <f t="shared" si="66"/>
        <v>9.6724043021317717E-6</v>
      </c>
      <c r="EK26">
        <f t="shared" si="67"/>
        <v>8.7212598150511501E-6</v>
      </c>
      <c r="EL26">
        <f t="shared" si="68"/>
        <v>1.1842776984377666E-5</v>
      </c>
      <c r="EM26">
        <f t="shared" si="69"/>
        <v>2.3707282792069748E-5</v>
      </c>
    </row>
    <row r="27" spans="1:143" x14ac:dyDescent="0.2">
      <c r="A27" s="5">
        <v>25</v>
      </c>
      <c r="B27">
        <v>0.2348572612612613</v>
      </c>
      <c r="C27">
        <v>6.8349045045045076E-2</v>
      </c>
      <c r="D27">
        <v>0.30320630630630629</v>
      </c>
      <c r="E27">
        <v>11766.975149333335</v>
      </c>
      <c r="F27">
        <v>8583.4165769583342</v>
      </c>
      <c r="G27" s="6">
        <v>25663.484524333333</v>
      </c>
      <c r="H27">
        <v>23189.396725458333</v>
      </c>
      <c r="I27">
        <v>18952.722619083332</v>
      </c>
      <c r="J27">
        <v>7136.4682439583339</v>
      </c>
      <c r="K27" t="s">
        <v>14</v>
      </c>
      <c r="L27">
        <v>250271.42855000001</v>
      </c>
      <c r="M27">
        <v>176275.19644999999</v>
      </c>
      <c r="N27">
        <v>216334.875</v>
      </c>
      <c r="O27">
        <v>219763.21429999999</v>
      </c>
      <c r="P27">
        <v>230788.64285</v>
      </c>
      <c r="Q27">
        <v>129603.53575000001</v>
      </c>
      <c r="R27" s="5" t="s">
        <v>15</v>
      </c>
      <c r="S27">
        <f t="shared" si="10"/>
        <v>21.268968904398449</v>
      </c>
      <c r="T27">
        <f t="shared" si="11"/>
        <v>20.536716920299565</v>
      </c>
      <c r="U27">
        <f t="shared" si="12"/>
        <v>8.4296766011987909</v>
      </c>
      <c r="V27">
        <f t="shared" si="13"/>
        <v>9.4768836335761311</v>
      </c>
      <c r="W27">
        <f t="shared" si="14"/>
        <v>12.177070676780808</v>
      </c>
      <c r="X27">
        <f t="shared" si="15"/>
        <v>18.160738802379051</v>
      </c>
      <c r="Y27" s="5" t="s">
        <v>15</v>
      </c>
      <c r="Z27">
        <f t="shared" si="16"/>
        <v>11766.975149333335</v>
      </c>
      <c r="AA27">
        <f t="shared" si="17"/>
        <v>8583.4165769583342</v>
      </c>
      <c r="AB27">
        <f t="shared" si="18"/>
        <v>25663.484524333337</v>
      </c>
      <c r="AC27">
        <f t="shared" si="19"/>
        <v>23189.396725458333</v>
      </c>
      <c r="AD27">
        <f t="shared" si="20"/>
        <v>18952.722619083332</v>
      </c>
      <c r="AE27">
        <f t="shared" si="21"/>
        <v>7136.4682439583348</v>
      </c>
      <c r="AG27">
        <v>4128.9178573333338</v>
      </c>
      <c r="AH27">
        <v>2963.0823808333334</v>
      </c>
      <c r="AI27" s="6">
        <v>8854.4595239999999</v>
      </c>
      <c r="AJ27">
        <v>8011.7333335000003</v>
      </c>
      <c r="AK27">
        <v>6595.2654763333339</v>
      </c>
      <c r="AL27">
        <v>2477.2319048333334</v>
      </c>
      <c r="AM27" t="s">
        <v>14</v>
      </c>
      <c r="AN27">
        <v>250271.42855000001</v>
      </c>
      <c r="AO27">
        <v>176275.19644999999</v>
      </c>
      <c r="AP27">
        <v>216334.875</v>
      </c>
      <c r="AQ27">
        <v>219763.21429999999</v>
      </c>
      <c r="AR27">
        <v>230788.64285</v>
      </c>
      <c r="AS27">
        <v>129603.53575000001</v>
      </c>
      <c r="AT27" s="6" t="s">
        <v>15</v>
      </c>
      <c r="AU27">
        <f t="shared" si="22"/>
        <v>1033350170.5204186</v>
      </c>
      <c r="AV27">
        <f t="shared" si="23"/>
        <v>522317928.77892953</v>
      </c>
      <c r="AW27">
        <f t="shared" si="24"/>
        <v>1915528394.3170996</v>
      </c>
      <c r="AX27">
        <f t="shared" si="25"/>
        <v>1760684269.4844139</v>
      </c>
      <c r="AY27">
        <f t="shared" si="26"/>
        <v>1522112368.518429</v>
      </c>
      <c r="AZ27">
        <f t="shared" si="27"/>
        <v>321058013.73910755</v>
      </c>
      <c r="BA27" s="6" t="s">
        <v>15</v>
      </c>
      <c r="BB27">
        <f t="shared" si="28"/>
        <v>2.4219421033622865E-4</v>
      </c>
      <c r="BC27">
        <f t="shared" si="29"/>
        <v>3.3748639810640745E-4</v>
      </c>
      <c r="BD27">
        <f t="shared" si="30"/>
        <v>1.1293744099111882E-4</v>
      </c>
      <c r="BE27">
        <f t="shared" si="31"/>
        <v>1.248169351591662E-4</v>
      </c>
      <c r="BF27">
        <f t="shared" si="32"/>
        <v>1.516239192475925E-4</v>
      </c>
      <c r="BG27">
        <f t="shared" si="33"/>
        <v>4.0367637686600818E-4</v>
      </c>
      <c r="BI27">
        <v>7990.6958333333341</v>
      </c>
      <c r="BJ27">
        <v>5780.3922620000003</v>
      </c>
      <c r="BK27">
        <v>17280.084523333335</v>
      </c>
      <c r="BL27">
        <v>15622.535116666666</v>
      </c>
      <c r="BM27">
        <v>12816.061905</v>
      </c>
      <c r="BN27">
        <v>4829.7285714999998</v>
      </c>
      <c r="BO27" t="s">
        <v>14</v>
      </c>
      <c r="BP27">
        <v>250271.42855000001</v>
      </c>
      <c r="BQ27">
        <v>176275.19644999999</v>
      </c>
      <c r="BR27">
        <v>216334.875</v>
      </c>
      <c r="BS27">
        <v>219763.21429999999</v>
      </c>
      <c r="BT27">
        <v>230788.64285</v>
      </c>
      <c r="BU27">
        <v>129603.53575000001</v>
      </c>
      <c r="BV27" s="6" t="s">
        <v>15</v>
      </c>
      <c r="BW27">
        <f t="shared" si="34"/>
        <v>1999842861.3168664</v>
      </c>
      <c r="BX27">
        <f t="shared" si="35"/>
        <v>1018939781.5421098</v>
      </c>
      <c r="BY27">
        <f t="shared" si="36"/>
        <v>3738284925.3447514</v>
      </c>
      <c r="BZ27">
        <f t="shared" si="37"/>
        <v>3433258532.7532921</v>
      </c>
      <c r="CA27">
        <f t="shared" si="38"/>
        <v>2957801533.736536</v>
      </c>
      <c r="CB27">
        <f t="shared" si="39"/>
        <v>625949899.57919669</v>
      </c>
      <c r="CC27" s="6" t="s">
        <v>15</v>
      </c>
      <c r="CD27">
        <f t="shared" si="40"/>
        <v>1.2514554687821826E-4</v>
      </c>
      <c r="CE27">
        <f t="shared" si="41"/>
        <v>1.7299864000129339E-4</v>
      </c>
      <c r="CF27">
        <f t="shared" si="42"/>
        <v>5.7870087304821792E-5</v>
      </c>
      <c r="CG27">
        <f t="shared" si="43"/>
        <v>6.401009775507978E-5</v>
      </c>
      <c r="CH27">
        <f t="shared" si="44"/>
        <v>7.8027088774428011E-5</v>
      </c>
      <c r="CI27">
        <f t="shared" si="45"/>
        <v>2.0705097298861737E-4</v>
      </c>
      <c r="CK27">
        <v>14916.504761666669</v>
      </c>
      <c r="CL27">
        <v>10894.913690000001</v>
      </c>
      <c r="CM27">
        <v>32534.745238333333</v>
      </c>
      <c r="CN27">
        <v>29396.651786666669</v>
      </c>
      <c r="CO27">
        <v>24012.78631</v>
      </c>
      <c r="CP27">
        <v>9045.1023811666655</v>
      </c>
      <c r="CQ27" t="s">
        <v>14</v>
      </c>
      <c r="CR27">
        <v>250271.42855000001</v>
      </c>
      <c r="CS27">
        <v>176275.19644999999</v>
      </c>
      <c r="CT27">
        <v>216334.875</v>
      </c>
      <c r="CU27">
        <v>219763.21429999999</v>
      </c>
      <c r="CV27">
        <v>230788.64285</v>
      </c>
      <c r="CW27">
        <v>129603.53575000001</v>
      </c>
      <c r="CX27" s="6" t="s">
        <v>15</v>
      </c>
      <c r="CY27">
        <f t="shared" si="46"/>
        <v>3733174955.6751947</v>
      </c>
      <c r="CZ27">
        <f t="shared" si="47"/>
        <v>1920503051.0105445</v>
      </c>
      <c r="DA27">
        <f t="shared" si="48"/>
        <v>7038400044.291687</v>
      </c>
      <c r="DB27">
        <f t="shared" si="49"/>
        <v>6460302686.2957048</v>
      </c>
      <c r="DC27">
        <f t="shared" si="50"/>
        <v>5541878363.5319595</v>
      </c>
      <c r="DD27">
        <f t="shared" si="51"/>
        <v>1172277249.8199441</v>
      </c>
      <c r="DE27" s="6" t="s">
        <v>15</v>
      </c>
      <c r="DF27">
        <f t="shared" si="52"/>
        <v>6.7039833793360235E-5</v>
      </c>
      <c r="DG27">
        <f t="shared" si="53"/>
        <v>9.1785949705857646E-5</v>
      </c>
      <c r="DH27">
        <f t="shared" si="54"/>
        <v>3.0736370998896662E-5</v>
      </c>
      <c r="DI27">
        <f t="shared" si="55"/>
        <v>3.4017479516274923E-5</v>
      </c>
      <c r="DJ27">
        <f t="shared" si="56"/>
        <v>4.1644480032021738E-5</v>
      </c>
      <c r="DK27">
        <f t="shared" si="57"/>
        <v>1.1055706810816848E-4</v>
      </c>
      <c r="DM27">
        <v>20031.782145000001</v>
      </c>
      <c r="DN27">
        <v>14695.277975000003</v>
      </c>
      <c r="DO27">
        <v>43984.648811666666</v>
      </c>
      <c r="DP27">
        <v>39726.666664999997</v>
      </c>
      <c r="DQ27">
        <v>32386.776784999998</v>
      </c>
      <c r="DR27">
        <v>12193.810118333335</v>
      </c>
      <c r="DS27" t="s">
        <v>14</v>
      </c>
      <c r="DT27">
        <v>250271.42855000001</v>
      </c>
      <c r="DU27">
        <v>176275.19644999999</v>
      </c>
      <c r="DV27">
        <v>216334.875</v>
      </c>
      <c r="DW27">
        <v>219763.21429999999</v>
      </c>
      <c r="DX27">
        <v>230788.64285</v>
      </c>
      <c r="DY27">
        <v>129603.53575000001</v>
      </c>
      <c r="DZ27" s="6" t="s">
        <v>15</v>
      </c>
      <c r="EA27">
        <f t="shared" si="58"/>
        <v>5013382733.8315334</v>
      </c>
      <c r="EB27">
        <f t="shared" si="59"/>
        <v>2590413011.9304833</v>
      </c>
      <c r="EC27">
        <f t="shared" si="60"/>
        <v>9515413502.590807</v>
      </c>
      <c r="ED27">
        <f t="shared" si="61"/>
        <v>8730459959.7250595</v>
      </c>
      <c r="EE27">
        <f t="shared" si="62"/>
        <v>7474500260.4960356</v>
      </c>
      <c r="EF27">
        <f t="shared" si="63"/>
        <v>1580360905.6001263</v>
      </c>
      <c r="EG27" s="6" t="s">
        <v>15</v>
      </c>
      <c r="EH27">
        <f t="shared" si="64"/>
        <v>4.9920670700265342E-5</v>
      </c>
      <c r="EI27">
        <f t="shared" si="65"/>
        <v>6.8049070027884233E-5</v>
      </c>
      <c r="EJ27">
        <f t="shared" si="66"/>
        <v>2.2735204827525097E-5</v>
      </c>
      <c r="EK27">
        <f t="shared" si="67"/>
        <v>2.517200872735241E-5</v>
      </c>
      <c r="EL27">
        <f t="shared" si="68"/>
        <v>3.0876799091138705E-5</v>
      </c>
      <c r="EM27">
        <f t="shared" si="69"/>
        <v>8.2008821713280974E-5</v>
      </c>
    </row>
    <row r="28" spans="1:143" x14ac:dyDescent="0.2">
      <c r="A28" s="5">
        <v>26</v>
      </c>
      <c r="B28">
        <v>0.17626753153153155</v>
      </c>
      <c r="C28">
        <v>3.8262774774774799E-2</v>
      </c>
      <c r="D28">
        <v>0.21453030630630629</v>
      </c>
      <c r="E28">
        <v>9402.5352374999984</v>
      </c>
      <c r="F28">
        <v>9097.6520237916666</v>
      </c>
      <c r="G28" s="6">
        <v>27997.006250875005</v>
      </c>
      <c r="H28">
        <v>25561.091517041663</v>
      </c>
      <c r="I28">
        <v>20712.781398833336</v>
      </c>
      <c r="J28">
        <v>6246.4136459999991</v>
      </c>
      <c r="K28" t="s">
        <v>14</v>
      </c>
      <c r="L28">
        <v>250271.42855000001</v>
      </c>
      <c r="M28">
        <v>176275.19644999999</v>
      </c>
      <c r="N28">
        <v>216334.875</v>
      </c>
      <c r="O28">
        <v>219763.21429999999</v>
      </c>
      <c r="P28">
        <v>230788.64285</v>
      </c>
      <c r="Q28">
        <v>129603.53575000001</v>
      </c>
      <c r="R28" s="5" t="s">
        <v>15</v>
      </c>
      <c r="S28">
        <f t="shared" si="10"/>
        <v>26.617441171807155</v>
      </c>
      <c r="T28">
        <f t="shared" si="11"/>
        <v>19.375900066194557</v>
      </c>
      <c r="U28">
        <f t="shared" si="12"/>
        <v>7.7270717112205087</v>
      </c>
      <c r="V28">
        <f t="shared" si="13"/>
        <v>8.5975676802957786</v>
      </c>
      <c r="W28">
        <f t="shared" si="14"/>
        <v>11.142329868986081</v>
      </c>
      <c r="X28">
        <f t="shared" si="15"/>
        <v>20.748471538223203</v>
      </c>
      <c r="Y28" s="5" t="s">
        <v>15</v>
      </c>
      <c r="Z28">
        <f t="shared" si="16"/>
        <v>9402.5352374999984</v>
      </c>
      <c r="AA28">
        <f t="shared" si="17"/>
        <v>9097.6520237916666</v>
      </c>
      <c r="AB28">
        <f t="shared" si="18"/>
        <v>27997.006250875005</v>
      </c>
      <c r="AC28">
        <f t="shared" si="19"/>
        <v>25561.091517041663</v>
      </c>
      <c r="AD28">
        <f t="shared" si="20"/>
        <v>20712.781398833336</v>
      </c>
      <c r="AE28">
        <f t="shared" si="21"/>
        <v>6246.4136459999991</v>
      </c>
      <c r="AG28">
        <v>3246.7707141666669</v>
      </c>
      <c r="AH28">
        <v>3098.6003573333328</v>
      </c>
      <c r="AI28" s="6">
        <v>9526.7416668333335</v>
      </c>
      <c r="AJ28">
        <v>8706.7577381666651</v>
      </c>
      <c r="AK28">
        <v>7101.2720236666673</v>
      </c>
      <c r="AL28">
        <v>2132.7510118333335</v>
      </c>
      <c r="AM28" t="s">
        <v>14</v>
      </c>
      <c r="AN28">
        <v>250271.42855000001</v>
      </c>
      <c r="AO28">
        <v>176275.19644999999</v>
      </c>
      <c r="AP28">
        <v>216334.875</v>
      </c>
      <c r="AQ28">
        <v>219763.21429999999</v>
      </c>
      <c r="AR28">
        <v>230788.64285</v>
      </c>
      <c r="AS28">
        <v>129603.53575000001</v>
      </c>
      <c r="AT28" s="6" t="s">
        <v>15</v>
      </c>
      <c r="AU28">
        <f t="shared" si="22"/>
        <v>812573944.80879545</v>
      </c>
      <c r="AV28">
        <f t="shared" si="23"/>
        <v>546206386.70897341</v>
      </c>
      <c r="AW28">
        <f t="shared" si="24"/>
        <v>2060966467.6516809</v>
      </c>
      <c r="AX28">
        <f t="shared" si="25"/>
        <v>1913425066.6709042</v>
      </c>
      <c r="AY28">
        <f t="shared" si="26"/>
        <v>1638892932.8507032</v>
      </c>
      <c r="AZ28">
        <f t="shared" si="27"/>
        <v>276412072.00799012</v>
      </c>
      <c r="BA28" s="6" t="s">
        <v>15</v>
      </c>
      <c r="BB28">
        <f t="shared" si="28"/>
        <v>3.0799834298020801E-4</v>
      </c>
      <c r="BC28">
        <f t="shared" si="29"/>
        <v>3.2272635534729099E-4</v>
      </c>
      <c r="BD28">
        <f t="shared" si="30"/>
        <v>1.0496768307273704E-4</v>
      </c>
      <c r="BE28">
        <f t="shared" si="31"/>
        <v>1.1485331624841609E-4</v>
      </c>
      <c r="BF28">
        <f t="shared" si="32"/>
        <v>1.4081984138436941E-4</v>
      </c>
      <c r="BG28">
        <f t="shared" si="33"/>
        <v>4.6887798643705262E-4</v>
      </c>
      <c r="BI28">
        <v>6290.251785833334</v>
      </c>
      <c r="BJ28">
        <v>6043.3696428333342</v>
      </c>
      <c r="BK28">
        <v>18589.021429999997</v>
      </c>
      <c r="BL28">
        <v>16976.970831666666</v>
      </c>
      <c r="BM28">
        <v>13802.595833333333</v>
      </c>
      <c r="BN28">
        <v>4165.8303571666665</v>
      </c>
      <c r="BO28" t="s">
        <v>14</v>
      </c>
      <c r="BP28">
        <v>250271.42855000001</v>
      </c>
      <c r="BQ28">
        <v>176275.19644999999</v>
      </c>
      <c r="BR28">
        <v>216334.875</v>
      </c>
      <c r="BS28">
        <v>219763.21429999999</v>
      </c>
      <c r="BT28">
        <v>230788.64285</v>
      </c>
      <c r="BU28">
        <v>129603.53575000001</v>
      </c>
      <c r="BV28" s="6" t="s">
        <v>15</v>
      </c>
      <c r="BW28">
        <f t="shared" si="34"/>
        <v>1574270300.3796973</v>
      </c>
      <c r="BX28">
        <f t="shared" si="35"/>
        <v>1065296171.0104122</v>
      </c>
      <c r="BY28">
        <f t="shared" si="36"/>
        <v>4021453627.4313707</v>
      </c>
      <c r="BZ28">
        <f t="shared" si="37"/>
        <v>3730913679.0444107</v>
      </c>
      <c r="CA28">
        <f t="shared" si="38"/>
        <v>3185482360.1820645</v>
      </c>
      <c r="CB28">
        <f t="shared" si="39"/>
        <v>539906343.62348533</v>
      </c>
      <c r="CC28" s="6" t="s">
        <v>15</v>
      </c>
      <c r="CD28">
        <f t="shared" si="40"/>
        <v>1.5897614818093005E-4</v>
      </c>
      <c r="CE28">
        <f t="shared" si="41"/>
        <v>1.6547059986407955E-4</v>
      </c>
      <c r="CF28">
        <f t="shared" si="42"/>
        <v>5.3795193241648773E-5</v>
      </c>
      <c r="CG28">
        <f t="shared" si="43"/>
        <v>5.8903323208562516E-5</v>
      </c>
      <c r="CH28">
        <f t="shared" si="44"/>
        <v>7.2450139964614144E-5</v>
      </c>
      <c r="CI28">
        <f t="shared" si="45"/>
        <v>2.4004818109783438E-4</v>
      </c>
      <c r="CK28">
        <v>11740.922023333333</v>
      </c>
      <c r="CL28">
        <v>11375.452381666668</v>
      </c>
      <c r="CM28">
        <v>34967.232141666675</v>
      </c>
      <c r="CN28">
        <v>31917.119643333335</v>
      </c>
      <c r="CO28">
        <v>25850.168451666668</v>
      </c>
      <c r="CP28">
        <v>7799.4922616666672</v>
      </c>
      <c r="CQ28" t="s">
        <v>14</v>
      </c>
      <c r="CR28">
        <v>250271.42855000001</v>
      </c>
      <c r="CS28">
        <v>176275.19644999999</v>
      </c>
      <c r="CT28">
        <v>216334.875</v>
      </c>
      <c r="CU28">
        <v>219763.21429999999</v>
      </c>
      <c r="CV28">
        <v>230788.64285</v>
      </c>
      <c r="CW28">
        <v>129603.53575000001</v>
      </c>
      <c r="CX28" s="6" t="s">
        <v>15</v>
      </c>
      <c r="CY28">
        <f t="shared" si="46"/>
        <v>2938417327.2737899</v>
      </c>
      <c r="CZ28">
        <f t="shared" si="47"/>
        <v>2005210103.285912</v>
      </c>
      <c r="DA28">
        <f t="shared" si="48"/>
        <v>7564631794.4634428</v>
      </c>
      <c r="DB28">
        <f t="shared" si="49"/>
        <v>7014208804.0166035</v>
      </c>
      <c r="DC28">
        <f t="shared" si="50"/>
        <v>5965925294.4040365</v>
      </c>
      <c r="DD28">
        <f t="shared" si="51"/>
        <v>1010841774.1667644</v>
      </c>
      <c r="DE28" s="6" t="s">
        <v>15</v>
      </c>
      <c r="DF28">
        <f t="shared" si="52"/>
        <v>8.5172186478425546E-5</v>
      </c>
      <c r="DG28">
        <f t="shared" si="53"/>
        <v>8.7908591803492346E-5</v>
      </c>
      <c r="DH28">
        <f t="shared" si="54"/>
        <v>2.8598202910330095E-5</v>
      </c>
      <c r="DI28">
        <f t="shared" si="55"/>
        <v>3.1331148022590261E-5</v>
      </c>
      <c r="DJ28">
        <f t="shared" si="56"/>
        <v>3.8684467448239233E-5</v>
      </c>
      <c r="DK28">
        <f t="shared" si="57"/>
        <v>1.2821347421739871E-4</v>
      </c>
      <c r="DM28">
        <v>16332.196426666664</v>
      </c>
      <c r="DN28">
        <v>15873.185713333332</v>
      </c>
      <c r="DO28">
        <v>48905.029765000007</v>
      </c>
      <c r="DP28">
        <v>44643.517854999991</v>
      </c>
      <c r="DQ28">
        <v>36097.089286666669</v>
      </c>
      <c r="DR28">
        <v>10887.580953333332</v>
      </c>
      <c r="DS28" t="s">
        <v>14</v>
      </c>
      <c r="DT28">
        <v>250271.42855000001</v>
      </c>
      <c r="DU28">
        <v>176275.19644999999</v>
      </c>
      <c r="DV28">
        <v>216334.875</v>
      </c>
      <c r="DW28">
        <v>219763.21429999999</v>
      </c>
      <c r="DX28">
        <v>230788.64285</v>
      </c>
      <c r="DY28">
        <v>129603.53575000001</v>
      </c>
      <c r="DZ28" s="6" t="s">
        <v>15</v>
      </c>
      <c r="EA28">
        <f t="shared" si="58"/>
        <v>4087482131.0610714</v>
      </c>
      <c r="EB28">
        <f t="shared" si="59"/>
        <v>2798048929.9051661</v>
      </c>
      <c r="EC28">
        <f t="shared" si="60"/>
        <v>10579863501.082556</v>
      </c>
      <c r="ED28">
        <f t="shared" si="61"/>
        <v>9811002981.4742393</v>
      </c>
      <c r="EE28">
        <f t="shared" si="62"/>
        <v>8330798247.3050756</v>
      </c>
      <c r="EF28">
        <f t="shared" si="63"/>
        <v>1411068987.3163557</v>
      </c>
      <c r="EG28" s="6" t="s">
        <v>15</v>
      </c>
      <c r="EH28">
        <f t="shared" si="64"/>
        <v>6.1228751716899113E-5</v>
      </c>
      <c r="EI28">
        <f t="shared" si="65"/>
        <v>6.2999325910992717E-5</v>
      </c>
      <c r="EJ28">
        <f t="shared" si="66"/>
        <v>2.044779452758196E-5</v>
      </c>
      <c r="EK28">
        <f t="shared" si="67"/>
        <v>2.2399668485981597E-5</v>
      </c>
      <c r="EL28">
        <f t="shared" si="68"/>
        <v>2.7703064700271391E-5</v>
      </c>
      <c r="EM28">
        <f t="shared" si="69"/>
        <v>9.1847767129009584E-5</v>
      </c>
    </row>
    <row r="29" spans="1:143" x14ac:dyDescent="0.2">
      <c r="A29" s="5">
        <v>27</v>
      </c>
      <c r="B29">
        <v>0.34475308108108116</v>
      </c>
      <c r="C29">
        <v>0.10732324324324327</v>
      </c>
      <c r="D29">
        <v>0.45207632432432432</v>
      </c>
      <c r="E29">
        <v>23531.014433875003</v>
      </c>
      <c r="F29">
        <v>13858.911607124999</v>
      </c>
      <c r="G29" s="6">
        <v>25270.771131791669</v>
      </c>
      <c r="H29">
        <v>25948.381100208331</v>
      </c>
      <c r="I29">
        <v>24030.115327416668</v>
      </c>
      <c r="J29">
        <v>7835.6307141249999</v>
      </c>
      <c r="K29" t="s">
        <v>14</v>
      </c>
      <c r="L29">
        <v>250271.42855000001</v>
      </c>
      <c r="M29">
        <v>176275.19644999999</v>
      </c>
      <c r="N29">
        <v>216334.875</v>
      </c>
      <c r="O29">
        <v>219763.21429999999</v>
      </c>
      <c r="P29">
        <v>230788.64285</v>
      </c>
      <c r="Q29">
        <v>129603.53575000001</v>
      </c>
      <c r="R29" s="5" t="s">
        <v>15</v>
      </c>
      <c r="S29">
        <f t="shared" si="10"/>
        <v>10.635811271685418</v>
      </c>
      <c r="T29">
        <f t="shared" si="11"/>
        <v>12.719266955954552</v>
      </c>
      <c r="U29">
        <f t="shared" si="12"/>
        <v>8.5606756466502052</v>
      </c>
      <c r="V29">
        <f t="shared" si="13"/>
        <v>8.4692456709076005</v>
      </c>
      <c r="W29">
        <f t="shared" si="14"/>
        <v>9.6041421235580344</v>
      </c>
      <c r="X29">
        <f t="shared" si="15"/>
        <v>16.540281245818353</v>
      </c>
      <c r="Y29" s="5" t="s">
        <v>15</v>
      </c>
      <c r="Z29">
        <f t="shared" si="16"/>
        <v>23531.014433875003</v>
      </c>
      <c r="AA29">
        <f t="shared" si="17"/>
        <v>13858.911607124999</v>
      </c>
      <c r="AB29">
        <f t="shared" si="18"/>
        <v>25270.771131791669</v>
      </c>
      <c r="AC29">
        <f t="shared" si="19"/>
        <v>25948.381100208328</v>
      </c>
      <c r="AD29">
        <f t="shared" si="20"/>
        <v>24030.115327416668</v>
      </c>
      <c r="AE29">
        <f t="shared" si="21"/>
        <v>7835.6307141250008</v>
      </c>
      <c r="AG29">
        <v>8277.6517855000002</v>
      </c>
      <c r="AH29">
        <v>4798.0690476666668</v>
      </c>
      <c r="AI29" s="6">
        <v>8700.7386905000003</v>
      </c>
      <c r="AJ29">
        <v>8948.0059525000015</v>
      </c>
      <c r="AK29">
        <v>8351.4744046666656</v>
      </c>
      <c r="AL29">
        <v>2722.0407143333332</v>
      </c>
      <c r="AM29" t="s">
        <v>14</v>
      </c>
      <c r="AN29">
        <v>250271.42855000001</v>
      </c>
      <c r="AO29">
        <v>176275.19644999999</v>
      </c>
      <c r="AP29">
        <v>216334.875</v>
      </c>
      <c r="AQ29">
        <v>219763.21429999999</v>
      </c>
      <c r="AR29">
        <v>230788.64285</v>
      </c>
      <c r="AS29">
        <v>129603.53575000001</v>
      </c>
      <c r="AT29" s="6" t="s">
        <v>15</v>
      </c>
      <c r="AU29">
        <f t="shared" si="22"/>
        <v>2071659737.3965433</v>
      </c>
      <c r="AV29">
        <f t="shared" si="23"/>
        <v>845780563.95810604</v>
      </c>
      <c r="AW29">
        <f t="shared" si="24"/>
        <v>1882273217.0169814</v>
      </c>
      <c r="AX29">
        <f t="shared" si="25"/>
        <v>1966442549.6969333</v>
      </c>
      <c r="AY29">
        <f t="shared" si="26"/>
        <v>1927425443.6495316</v>
      </c>
      <c r="AZ29">
        <f t="shared" si="27"/>
        <v>352786101.03305572</v>
      </c>
      <c r="BA29" s="6" t="s">
        <v>15</v>
      </c>
      <c r="BB29">
        <f t="shared" si="28"/>
        <v>1.2080720787889441E-4</v>
      </c>
      <c r="BC29">
        <f t="shared" si="29"/>
        <v>2.0841717575663209E-4</v>
      </c>
      <c r="BD29">
        <f t="shared" si="30"/>
        <v>1.1493277014420181E-4</v>
      </c>
      <c r="BE29">
        <f t="shared" si="31"/>
        <v>1.117567428216348E-4</v>
      </c>
      <c r="BF29">
        <f t="shared" si="32"/>
        <v>1.1973933601966337E-4</v>
      </c>
      <c r="BG29">
        <f t="shared" si="33"/>
        <v>3.673714337681809E-4</v>
      </c>
      <c r="BI29">
        <v>15971.119046666667</v>
      </c>
      <c r="BJ29">
        <v>9317.777380833335</v>
      </c>
      <c r="BK29">
        <v>16973.301786666667</v>
      </c>
      <c r="BL29">
        <v>17439.938093333334</v>
      </c>
      <c r="BM29">
        <v>16214.126190000001</v>
      </c>
      <c r="BN29">
        <v>5291.9511903333332</v>
      </c>
      <c r="BO29" t="s">
        <v>14</v>
      </c>
      <c r="BP29">
        <v>250271.42855000001</v>
      </c>
      <c r="BQ29">
        <v>176275.19644999999</v>
      </c>
      <c r="BR29">
        <v>216334.875</v>
      </c>
      <c r="BS29">
        <v>219763.21429999999</v>
      </c>
      <c r="BT29">
        <v>230788.64285</v>
      </c>
      <c r="BU29">
        <v>129603.53575000001</v>
      </c>
      <c r="BV29" s="6" t="s">
        <v>15</v>
      </c>
      <c r="BW29">
        <f t="shared" si="34"/>
        <v>3997114779.3513808</v>
      </c>
      <c r="BX29">
        <f t="shared" si="35"/>
        <v>1642493038.2837625</v>
      </c>
      <c r="BY29">
        <f t="shared" si="36"/>
        <v>3671917120.3558102</v>
      </c>
      <c r="BZ29">
        <f t="shared" si="37"/>
        <v>3832656852.5839467</v>
      </c>
      <c r="CA29">
        <f t="shared" si="38"/>
        <v>3742036178.3887415</v>
      </c>
      <c r="CB29">
        <f t="shared" si="39"/>
        <v>685855585.28362131</v>
      </c>
      <c r="CC29" s="6" t="s">
        <v>15</v>
      </c>
      <c r="CD29">
        <f t="shared" si="40"/>
        <v>6.2613020232211595E-5</v>
      </c>
      <c r="CE29">
        <f t="shared" si="41"/>
        <v>1.0732173125932368E-4</v>
      </c>
      <c r="CF29">
        <f t="shared" si="42"/>
        <v>5.8916056084358752E-5</v>
      </c>
      <c r="CG29">
        <f t="shared" si="43"/>
        <v>5.7339653079517773E-5</v>
      </c>
      <c r="CH29">
        <f t="shared" si="44"/>
        <v>6.1674615596414074E-5</v>
      </c>
      <c r="CI29">
        <f t="shared" si="45"/>
        <v>1.8896621756955609E-4</v>
      </c>
      <c r="CK29">
        <v>29735.399998333334</v>
      </c>
      <c r="CL29">
        <v>17532.364879999997</v>
      </c>
      <c r="CM29">
        <v>31937.674999999999</v>
      </c>
      <c r="CN29">
        <v>32794.229166666664</v>
      </c>
      <c r="CO29">
        <v>30350.307143333339</v>
      </c>
      <c r="CP29">
        <v>9897.2708335000007</v>
      </c>
      <c r="CQ29" t="s">
        <v>14</v>
      </c>
      <c r="CR29">
        <v>250271.42855000001</v>
      </c>
      <c r="CS29">
        <v>176275.19644999999</v>
      </c>
      <c r="CT29">
        <v>216334.875</v>
      </c>
      <c r="CU29">
        <v>219763.21429999999</v>
      </c>
      <c r="CV29">
        <v>230788.64285</v>
      </c>
      <c r="CW29">
        <v>129603.53575000001</v>
      </c>
      <c r="CX29" s="6" t="s">
        <v>15</v>
      </c>
      <c r="CY29">
        <f t="shared" si="46"/>
        <v>7441921036.0885515</v>
      </c>
      <c r="CZ29">
        <f t="shared" si="47"/>
        <v>3090521063.45508</v>
      </c>
      <c r="DA29">
        <f t="shared" si="48"/>
        <v>6909232928.9156246</v>
      </c>
      <c r="DB29">
        <f t="shared" si="49"/>
        <v>7206965212.1574764</v>
      </c>
      <c r="DC29">
        <f t="shared" si="50"/>
        <v>7004506195.6905622</v>
      </c>
      <c r="DD29">
        <f t="shared" si="51"/>
        <v>1282721294.2969496</v>
      </c>
      <c r="DE29" s="6" t="s">
        <v>15</v>
      </c>
      <c r="DF29">
        <f t="shared" si="52"/>
        <v>3.3629949489700825E-5</v>
      </c>
      <c r="DG29">
        <f t="shared" si="53"/>
        <v>5.7037370990421695E-5</v>
      </c>
      <c r="DH29">
        <f t="shared" si="54"/>
        <v>3.1310983031795522E-5</v>
      </c>
      <c r="DI29">
        <f t="shared" si="55"/>
        <v>3.0493169847591328E-5</v>
      </c>
      <c r="DJ29">
        <f t="shared" si="56"/>
        <v>3.2948595718566135E-5</v>
      </c>
      <c r="DK29">
        <f t="shared" si="57"/>
        <v>1.0103795448490996E-4</v>
      </c>
      <c r="DM29">
        <v>40139.886905000007</v>
      </c>
      <c r="DN29">
        <v>23787.435119999998</v>
      </c>
      <c r="DO29">
        <v>43471.369050000008</v>
      </c>
      <c r="DP29">
        <v>44611.351188333327</v>
      </c>
      <c r="DQ29">
        <v>41204.553571666664</v>
      </c>
      <c r="DR29">
        <v>13431.260118333332</v>
      </c>
      <c r="DS29" t="s">
        <v>14</v>
      </c>
      <c r="DT29">
        <v>250271.42855000001</v>
      </c>
      <c r="DU29">
        <v>176275.19644999999</v>
      </c>
      <c r="DV29">
        <v>216334.875</v>
      </c>
      <c r="DW29">
        <v>219763.21429999999</v>
      </c>
      <c r="DX29">
        <v>230788.64285</v>
      </c>
      <c r="DY29">
        <v>129603.53575000001</v>
      </c>
      <c r="DZ29" s="6" t="s">
        <v>15</v>
      </c>
      <c r="EA29">
        <f t="shared" si="58"/>
        <v>10045866837.549789</v>
      </c>
      <c r="EB29">
        <f t="shared" si="59"/>
        <v>4193134798.8196287</v>
      </c>
      <c r="EC29">
        <f t="shared" si="60"/>
        <v>9404373189.5106201</v>
      </c>
      <c r="ED29">
        <f t="shared" si="61"/>
        <v>9803933931.414257</v>
      </c>
      <c r="EE29">
        <f t="shared" si="62"/>
        <v>9509542998.0450687</v>
      </c>
      <c r="EF29">
        <f t="shared" si="63"/>
        <v>1740738800.9139633</v>
      </c>
      <c r="EG29" s="6" t="s">
        <v>15</v>
      </c>
      <c r="EH29">
        <f t="shared" si="64"/>
        <v>2.4912875374231199E-5</v>
      </c>
      <c r="EI29">
        <f t="shared" si="65"/>
        <v>4.2039000630178074E-5</v>
      </c>
      <c r="EJ29">
        <f t="shared" si="66"/>
        <v>2.3003646350539764E-5</v>
      </c>
      <c r="EK29">
        <f t="shared" si="67"/>
        <v>2.2415819592156134E-5</v>
      </c>
      <c r="EL29">
        <f t="shared" si="68"/>
        <v>2.4269162345387629E-5</v>
      </c>
      <c r="EM29">
        <f t="shared" si="69"/>
        <v>7.4453177973600945E-5</v>
      </c>
    </row>
    <row r="30" spans="1:143" x14ac:dyDescent="0.2">
      <c r="A30" s="5">
        <v>28</v>
      </c>
      <c r="B30">
        <v>0.43767790990990996</v>
      </c>
      <c r="C30">
        <v>0.1312880720720721</v>
      </c>
      <c r="D30">
        <v>0.56896598198198201</v>
      </c>
      <c r="E30">
        <v>12308.409672374999</v>
      </c>
      <c r="F30">
        <v>9054.6159677916676</v>
      </c>
      <c r="G30" s="6">
        <v>21919.75252975</v>
      </c>
      <c r="H30">
        <v>19937.860714000002</v>
      </c>
      <c r="I30">
        <v>15061.983481749998</v>
      </c>
      <c r="J30">
        <v>4342.8791666249999</v>
      </c>
      <c r="K30" t="s">
        <v>14</v>
      </c>
      <c r="L30">
        <v>250271.42855000001</v>
      </c>
      <c r="M30">
        <v>176275.19644999999</v>
      </c>
      <c r="N30">
        <v>216334.875</v>
      </c>
      <c r="O30">
        <v>219763.21429999999</v>
      </c>
      <c r="P30">
        <v>230788.64285</v>
      </c>
      <c r="Q30">
        <v>129603.53575000001</v>
      </c>
      <c r="R30" s="5" t="s">
        <v>15</v>
      </c>
      <c r="S30">
        <f t="shared" si="10"/>
        <v>20.333368421406167</v>
      </c>
      <c r="T30">
        <f t="shared" si="11"/>
        <v>19.467992577159713</v>
      </c>
      <c r="U30">
        <f t="shared" si="12"/>
        <v>9.8694031653133525</v>
      </c>
      <c r="V30">
        <f t="shared" si="13"/>
        <v>11.022406939862222</v>
      </c>
      <c r="W30">
        <f t="shared" si="14"/>
        <v>15.322593012376979</v>
      </c>
      <c r="X30">
        <f t="shared" si="15"/>
        <v>29.842768075612693</v>
      </c>
      <c r="Y30" s="5" t="s">
        <v>15</v>
      </c>
      <c r="Z30">
        <f t="shared" si="16"/>
        <v>12308.409672374999</v>
      </c>
      <c r="AA30">
        <f t="shared" si="17"/>
        <v>9054.6159677916676</v>
      </c>
      <c r="AB30">
        <f t="shared" si="18"/>
        <v>21919.75252975</v>
      </c>
      <c r="AC30">
        <f t="shared" si="19"/>
        <v>19937.860714000002</v>
      </c>
      <c r="AD30">
        <f t="shared" si="20"/>
        <v>15061.983481749998</v>
      </c>
      <c r="AE30">
        <f t="shared" si="21"/>
        <v>4342.8791666249999</v>
      </c>
      <c r="AG30">
        <v>4316.0624998333333</v>
      </c>
      <c r="AH30">
        <v>3116.1811308333331</v>
      </c>
      <c r="AI30" s="6">
        <v>7514.5142856666671</v>
      </c>
      <c r="AJ30">
        <v>6844.5523809999986</v>
      </c>
      <c r="AK30">
        <v>5211.7464286666673</v>
      </c>
      <c r="AL30">
        <v>1488.6706546666667</v>
      </c>
      <c r="AM30" t="s">
        <v>14</v>
      </c>
      <c r="AN30">
        <v>250271.42855000001</v>
      </c>
      <c r="AO30">
        <v>176275.19644999999</v>
      </c>
      <c r="AP30">
        <v>216334.875</v>
      </c>
      <c r="AQ30">
        <v>219763.21429999999</v>
      </c>
      <c r="AR30">
        <v>230788.64285</v>
      </c>
      <c r="AS30">
        <v>129603.53575000001</v>
      </c>
      <c r="AT30" s="6" t="s">
        <v>15</v>
      </c>
      <c r="AU30">
        <f t="shared" si="22"/>
        <v>1080187127.5443726</v>
      </c>
      <c r="AV30">
        <f t="shared" si="23"/>
        <v>549305441.01142895</v>
      </c>
      <c r="AW30">
        <f t="shared" si="24"/>
        <v>1625651508.6754127</v>
      </c>
      <c r="AX30">
        <f t="shared" si="25"/>
        <v>1504180831.6932778</v>
      </c>
      <c r="AY30">
        <f t="shared" si="26"/>
        <v>1202811885.1503146</v>
      </c>
      <c r="AZ30">
        <f t="shared" si="27"/>
        <v>192936980.41206726</v>
      </c>
      <c r="BA30" s="6" t="s">
        <v>15</v>
      </c>
      <c r="BB30">
        <f t="shared" si="28"/>
        <v>2.3169265969587221E-4</v>
      </c>
      <c r="BC30">
        <f t="shared" si="29"/>
        <v>3.2090560786258879E-4</v>
      </c>
      <c r="BD30">
        <f t="shared" si="30"/>
        <v>1.3307579997650943E-4</v>
      </c>
      <c r="BE30">
        <f t="shared" si="31"/>
        <v>1.4610159208890423E-4</v>
      </c>
      <c r="BF30">
        <f t="shared" si="32"/>
        <v>1.9187426205150818E-4</v>
      </c>
      <c r="BG30">
        <f t="shared" si="33"/>
        <v>6.7174025152253261E-4</v>
      </c>
      <c r="BI30">
        <v>8324.6202379999995</v>
      </c>
      <c r="BJ30">
        <v>6063.8803569999991</v>
      </c>
      <c r="BK30">
        <v>14655.61131</v>
      </c>
      <c r="BL30">
        <v>13342.167261666667</v>
      </c>
      <c r="BM30">
        <v>10113.608928333333</v>
      </c>
      <c r="BN30">
        <v>2910.3102975000002</v>
      </c>
      <c r="BO30" t="s">
        <v>14</v>
      </c>
      <c r="BP30">
        <v>250271.42855000001</v>
      </c>
      <c r="BQ30">
        <v>176275.19644999999</v>
      </c>
      <c r="BR30">
        <v>216334.875</v>
      </c>
      <c r="BS30">
        <v>219763.21429999999</v>
      </c>
      <c r="BT30">
        <v>230788.64285</v>
      </c>
      <c r="BU30">
        <v>129603.53575000001</v>
      </c>
      <c r="BV30" s="6" t="s">
        <v>15</v>
      </c>
      <c r="BW30">
        <f t="shared" si="34"/>
        <v>2083414599.1005011</v>
      </c>
      <c r="BX30">
        <f t="shared" si="35"/>
        <v>1068911701.1794709</v>
      </c>
      <c r="BY30">
        <f t="shared" si="36"/>
        <v>3170519840.7974362</v>
      </c>
      <c r="BZ30">
        <f t="shared" si="37"/>
        <v>2932117563.1520958</v>
      </c>
      <c r="CA30">
        <f t="shared" si="38"/>
        <v>2334106078.8856931</v>
      </c>
      <c r="CB30">
        <f t="shared" si="39"/>
        <v>377186504.68563443</v>
      </c>
      <c r="CC30" s="6" t="s">
        <v>15</v>
      </c>
      <c r="CD30">
        <f t="shared" si="40"/>
        <v>1.2012559989646462E-4</v>
      </c>
      <c r="CE30">
        <f t="shared" si="41"/>
        <v>1.6491090541481806E-4</v>
      </c>
      <c r="CF30">
        <f t="shared" si="42"/>
        <v>6.8233250653807086E-5</v>
      </c>
      <c r="CG30">
        <f t="shared" si="43"/>
        <v>7.4950342053730384E-5</v>
      </c>
      <c r="CH30">
        <f t="shared" si="44"/>
        <v>9.8876672717539463E-5</v>
      </c>
      <c r="CI30">
        <f t="shared" si="45"/>
        <v>3.4360597248307679E-4</v>
      </c>
      <c r="CK30">
        <v>15484.542856666665</v>
      </c>
      <c r="CL30">
        <v>11400.358334999999</v>
      </c>
      <c r="CM30">
        <v>27578.069048333335</v>
      </c>
      <c r="CN30">
        <v>25082.907141666667</v>
      </c>
      <c r="CO30">
        <v>18940.278571666666</v>
      </c>
      <c r="CP30">
        <v>5465.6482141666675</v>
      </c>
      <c r="CQ30" t="s">
        <v>14</v>
      </c>
      <c r="CR30">
        <v>250271.42855000001</v>
      </c>
      <c r="CS30">
        <v>176275.19644999999</v>
      </c>
      <c r="CT30">
        <v>216334.875</v>
      </c>
      <c r="CU30">
        <v>219763.21429999999</v>
      </c>
      <c r="CV30">
        <v>230788.64285</v>
      </c>
      <c r="CW30">
        <v>129603.53575000001</v>
      </c>
      <c r="CX30" s="6" t="s">
        <v>15</v>
      </c>
      <c r="CY30">
        <f t="shared" si="46"/>
        <v>3875338661.1816645</v>
      </c>
      <c r="CZ30">
        <f t="shared" si="47"/>
        <v>2009600405.1025195</v>
      </c>
      <c r="DA30">
        <f t="shared" si="48"/>
        <v>5966098120.312561</v>
      </c>
      <c r="DB30">
        <f t="shared" si="49"/>
        <v>5512300297.4410915</v>
      </c>
      <c r="DC30">
        <f t="shared" si="50"/>
        <v>4371201186.7558861</v>
      </c>
      <c r="DD30">
        <f t="shared" si="51"/>
        <v>708367333.72167337</v>
      </c>
      <c r="DE30" s="6" t="s">
        <v>15</v>
      </c>
      <c r="DF30">
        <f t="shared" si="52"/>
        <v>6.4580531001563488E-5</v>
      </c>
      <c r="DG30">
        <f t="shared" si="53"/>
        <v>8.77165410608122E-5</v>
      </c>
      <c r="DH30">
        <f t="shared" si="54"/>
        <v>3.626069679669739E-5</v>
      </c>
      <c r="DI30">
        <f t="shared" si="55"/>
        <v>3.9867787029312974E-5</v>
      </c>
      <c r="DJ30">
        <f t="shared" si="56"/>
        <v>5.2797533901952748E-5</v>
      </c>
      <c r="DK30">
        <f t="shared" si="57"/>
        <v>1.8296091530516976E-4</v>
      </c>
      <c r="DM30">
        <v>21108.413094999996</v>
      </c>
      <c r="DN30">
        <v>15638.044048333335</v>
      </c>
      <c r="DO30">
        <v>37930.815474999996</v>
      </c>
      <c r="DP30">
        <v>34481.816071666668</v>
      </c>
      <c r="DQ30">
        <v>25982.299998333332</v>
      </c>
      <c r="DR30">
        <v>7506.8875001666665</v>
      </c>
      <c r="DS30" t="s">
        <v>14</v>
      </c>
      <c r="DT30">
        <v>250271.42855000001</v>
      </c>
      <c r="DU30">
        <v>176275.19644999999</v>
      </c>
      <c r="DV30">
        <v>216334.875</v>
      </c>
      <c r="DW30">
        <v>219763.21429999999</v>
      </c>
      <c r="DX30">
        <v>230788.64285</v>
      </c>
      <c r="DY30">
        <v>129603.53575000001</v>
      </c>
      <c r="DZ30" s="6" t="s">
        <v>15</v>
      </c>
      <c r="EA30">
        <f t="shared" si="58"/>
        <v>5282832699.7091761</v>
      </c>
      <c r="EB30">
        <f t="shared" si="59"/>
        <v>2756599286.7137117</v>
      </c>
      <c r="EC30">
        <f t="shared" si="60"/>
        <v>8205758224.4321899</v>
      </c>
      <c r="ED30">
        <f t="shared" si="61"/>
        <v>7577834734.8108654</v>
      </c>
      <c r="EE30">
        <f t="shared" si="62"/>
        <v>5996419754.736907</v>
      </c>
      <c r="EF30">
        <f t="shared" si="63"/>
        <v>972919162.49907875</v>
      </c>
      <c r="EG30" s="6" t="s">
        <v>15</v>
      </c>
      <c r="EH30">
        <f t="shared" si="64"/>
        <v>4.7374475546760665E-5</v>
      </c>
      <c r="EI30">
        <f t="shared" si="65"/>
        <v>6.3946616143889016E-5</v>
      </c>
      <c r="EJ30">
        <f t="shared" si="66"/>
        <v>2.6363788583957413E-5</v>
      </c>
      <c r="EK30">
        <f t="shared" si="67"/>
        <v>2.9000792705396079E-5</v>
      </c>
      <c r="EL30">
        <f t="shared" si="68"/>
        <v>3.8487739732977692E-5</v>
      </c>
      <c r="EM30">
        <f t="shared" si="69"/>
        <v>1.332110012275791E-4</v>
      </c>
    </row>
    <row r="31" spans="1:143" x14ac:dyDescent="0.2">
      <c r="A31" s="5">
        <v>29</v>
      </c>
      <c r="B31">
        <v>0.51885888288288307</v>
      </c>
      <c r="C31">
        <v>0.17911077477477483</v>
      </c>
      <c r="D31">
        <v>0.69796965765765773</v>
      </c>
      <c r="E31">
        <v>21974.966963958334</v>
      </c>
      <c r="F31">
        <v>16911.362499875002</v>
      </c>
      <c r="G31" s="6">
        <v>24447.406697208331</v>
      </c>
      <c r="H31">
        <v>24672.49761891667</v>
      </c>
      <c r="I31">
        <v>19186.616517916667</v>
      </c>
      <c r="J31">
        <v>9071.6232140416651</v>
      </c>
      <c r="K31" t="s">
        <v>14</v>
      </c>
      <c r="L31">
        <v>250271.42855000001</v>
      </c>
      <c r="M31">
        <v>176275.19644999999</v>
      </c>
      <c r="N31">
        <v>216334.875</v>
      </c>
      <c r="O31">
        <v>219763.21429999999</v>
      </c>
      <c r="P31">
        <v>230788.64285</v>
      </c>
      <c r="Q31">
        <v>129603.53575000001</v>
      </c>
      <c r="R31" s="5" t="s">
        <v>15</v>
      </c>
      <c r="S31">
        <f t="shared" si="10"/>
        <v>11.388933096485475</v>
      </c>
      <c r="T31">
        <f t="shared" si="11"/>
        <v>10.423476905027783</v>
      </c>
      <c r="U31">
        <f t="shared" si="12"/>
        <v>8.8489907203410443</v>
      </c>
      <c r="V31">
        <f t="shared" si="13"/>
        <v>8.9072139227406453</v>
      </c>
      <c r="W31">
        <f t="shared" si="14"/>
        <v>12.028626445652213</v>
      </c>
      <c r="X31">
        <f t="shared" si="15"/>
        <v>14.286697396050466</v>
      </c>
      <c r="Y31" s="5" t="s">
        <v>15</v>
      </c>
      <c r="Z31">
        <f t="shared" si="16"/>
        <v>21974.966963958334</v>
      </c>
      <c r="AA31">
        <f t="shared" si="17"/>
        <v>16911.362499875002</v>
      </c>
      <c r="AB31">
        <f t="shared" si="18"/>
        <v>24447.406697208327</v>
      </c>
      <c r="AC31">
        <f t="shared" si="19"/>
        <v>24672.49761891667</v>
      </c>
      <c r="AD31">
        <f t="shared" si="20"/>
        <v>19186.616517916667</v>
      </c>
      <c r="AE31">
        <f t="shared" si="21"/>
        <v>9071.6232140416651</v>
      </c>
      <c r="AG31">
        <v>7642.0940474999998</v>
      </c>
      <c r="AH31">
        <v>5750.3571428333335</v>
      </c>
      <c r="AI31" s="6">
        <v>8264.6464288333318</v>
      </c>
      <c r="AJ31">
        <v>8352.9267856666665</v>
      </c>
      <c r="AK31">
        <v>6546.6791666666659</v>
      </c>
      <c r="AL31">
        <v>3092.7511904999997</v>
      </c>
      <c r="AM31" t="s">
        <v>14</v>
      </c>
      <c r="AN31">
        <v>250271.42855000001</v>
      </c>
      <c r="AO31">
        <v>176275.19644999999</v>
      </c>
      <c r="AP31">
        <v>216334.875</v>
      </c>
      <c r="AQ31">
        <v>219763.21429999999</v>
      </c>
      <c r="AR31">
        <v>230788.64285</v>
      </c>
      <c r="AS31">
        <v>129603.53575000001</v>
      </c>
      <c r="AT31" s="6" t="s">
        <v>15</v>
      </c>
      <c r="AU31">
        <f t="shared" si="22"/>
        <v>1912597794.3812766</v>
      </c>
      <c r="AV31">
        <f t="shared" si="23"/>
        <v>1013645335.0106065</v>
      </c>
      <c r="AW31">
        <f t="shared" si="24"/>
        <v>1787931252.1008554</v>
      </c>
      <c r="AX31">
        <f t="shared" si="25"/>
        <v>1835666039.2306738</v>
      </c>
      <c r="AY31">
        <f t="shared" si="26"/>
        <v>1510899200.0493689</v>
      </c>
      <c r="AZ31">
        <f t="shared" si="27"/>
        <v>400831489.48382181</v>
      </c>
      <c r="BA31" s="6" t="s">
        <v>15</v>
      </c>
      <c r="BB31">
        <f t="shared" si="28"/>
        <v>1.3085418653374666E-4</v>
      </c>
      <c r="BC31">
        <f t="shared" si="29"/>
        <v>1.7390224209748421E-4</v>
      </c>
      <c r="BD31">
        <f t="shared" si="30"/>
        <v>1.2099731169517964E-4</v>
      </c>
      <c r="BE31">
        <f t="shared" si="31"/>
        <v>1.1971851611532923E-4</v>
      </c>
      <c r="BF31">
        <f t="shared" si="32"/>
        <v>1.5274919918050055E-4</v>
      </c>
      <c r="BG31">
        <f t="shared" si="33"/>
        <v>3.2333671168624842E-4</v>
      </c>
      <c r="BI31">
        <v>14693.399405000002</v>
      </c>
      <c r="BJ31">
        <v>11160.822023333332</v>
      </c>
      <c r="BK31">
        <v>16110.352976666669</v>
      </c>
      <c r="BL31">
        <v>16271.033926666665</v>
      </c>
      <c r="BM31">
        <v>12705.261906666667</v>
      </c>
      <c r="BN31">
        <v>6010.0559523333322</v>
      </c>
      <c r="BO31" t="s">
        <v>14</v>
      </c>
      <c r="BP31">
        <v>250271.42855000001</v>
      </c>
      <c r="BQ31">
        <v>176275.19644999999</v>
      </c>
      <c r="BR31">
        <v>216334.875</v>
      </c>
      <c r="BS31">
        <v>219763.21429999999</v>
      </c>
      <c r="BT31">
        <v>230788.64285</v>
      </c>
      <c r="BU31">
        <v>129603.53575000001</v>
      </c>
      <c r="BV31" s="6" t="s">
        <v>15</v>
      </c>
      <c r="BW31">
        <f t="shared" si="34"/>
        <v>3677338059.3450708</v>
      </c>
      <c r="BX31">
        <f t="shared" si="35"/>
        <v>1967376094.7065694</v>
      </c>
      <c r="BY31">
        <f t="shared" si="36"/>
        <v>3485231197.4130616</v>
      </c>
      <c r="BZ31">
        <f t="shared" si="37"/>
        <v>3575774715.7086167</v>
      </c>
      <c r="CA31">
        <f t="shared" si="38"/>
        <v>2932230152.4934034</v>
      </c>
      <c r="CB31">
        <f t="shared" si="39"/>
        <v>778924501.47773337</v>
      </c>
      <c r="CC31" s="6" t="s">
        <v>15</v>
      </c>
      <c r="CD31">
        <f t="shared" si="40"/>
        <v>6.8057770188953754E-5</v>
      </c>
      <c r="CE31">
        <f t="shared" si="41"/>
        <v>8.9599135073505665E-5</v>
      </c>
      <c r="CF31">
        <f t="shared" si="42"/>
        <v>6.2071886410455679E-5</v>
      </c>
      <c r="CG31">
        <f t="shared" si="43"/>
        <v>6.1458909403482701E-5</v>
      </c>
      <c r="CH31">
        <f t="shared" si="44"/>
        <v>7.8707547104974121E-5</v>
      </c>
      <c r="CI31">
        <f t="shared" si="45"/>
        <v>1.6638780203231918E-4</v>
      </c>
      <c r="CK31">
        <v>27247.481546666666</v>
      </c>
      <c r="CL31">
        <v>20978.183928333336</v>
      </c>
      <c r="CM31">
        <v>30310.079761666668</v>
      </c>
      <c r="CN31">
        <v>30589.107143333338</v>
      </c>
      <c r="CO31">
        <v>23780.519641666669</v>
      </c>
      <c r="CP31">
        <v>11244.884523333334</v>
      </c>
      <c r="CQ31" t="s">
        <v>14</v>
      </c>
      <c r="CR31">
        <v>250271.42855000001</v>
      </c>
      <c r="CS31">
        <v>176275.19644999999</v>
      </c>
      <c r="CT31">
        <v>216334.875</v>
      </c>
      <c r="CU31">
        <v>219763.21429999999</v>
      </c>
      <c r="CV31">
        <v>230788.64285</v>
      </c>
      <c r="CW31">
        <v>129603.53575000001</v>
      </c>
      <c r="CX31" s="6" t="s">
        <v>15</v>
      </c>
      <c r="CY31">
        <f t="shared" si="46"/>
        <v>6819266131.0740299</v>
      </c>
      <c r="CZ31">
        <f t="shared" si="47"/>
        <v>3697933493.1311913</v>
      </c>
      <c r="DA31">
        <f t="shared" si="48"/>
        <v>6557127316.4801884</v>
      </c>
      <c r="DB31">
        <f t="shared" si="49"/>
        <v>6722360508.3860254</v>
      </c>
      <c r="DC31">
        <f t="shared" si="50"/>
        <v>5488273854.3680191</v>
      </c>
      <c r="DD31">
        <f t="shared" si="51"/>
        <v>1457376793.3244536</v>
      </c>
      <c r="DE31" s="6" t="s">
        <v>15</v>
      </c>
      <c r="DF31">
        <f t="shared" si="52"/>
        <v>3.6700639590756433E-5</v>
      </c>
      <c r="DG31">
        <f t="shared" si="53"/>
        <v>4.7668568614721238E-5</v>
      </c>
      <c r="DH31">
        <f t="shared" si="54"/>
        <v>3.2992324925014078E-5</v>
      </c>
      <c r="DI31">
        <f t="shared" si="55"/>
        <v>3.2691375897774193E-5</v>
      </c>
      <c r="DJ31">
        <f t="shared" si="56"/>
        <v>4.2051225754035475E-5</v>
      </c>
      <c r="DK31">
        <f t="shared" si="57"/>
        <v>8.8929325857013683E-5</v>
      </c>
      <c r="DM31">
        <v>38316.892856666665</v>
      </c>
      <c r="DN31">
        <v>29756.086905</v>
      </c>
      <c r="DO31">
        <v>43104.547621666665</v>
      </c>
      <c r="DP31">
        <v>43476.922620000005</v>
      </c>
      <c r="DQ31">
        <v>33714.005356666668</v>
      </c>
      <c r="DR31">
        <v>15938.801189999998</v>
      </c>
      <c r="DS31" t="s">
        <v>14</v>
      </c>
      <c r="DT31">
        <v>250271.42855000001</v>
      </c>
      <c r="DU31">
        <v>176275.19644999999</v>
      </c>
      <c r="DV31">
        <v>216334.875</v>
      </c>
      <c r="DW31">
        <v>219763.21429999999</v>
      </c>
      <c r="DX31">
        <v>230788.64285</v>
      </c>
      <c r="DY31">
        <v>129603.53575000001</v>
      </c>
      <c r="DZ31" s="6" t="s">
        <v>15</v>
      </c>
      <c r="EA31">
        <f t="shared" si="58"/>
        <v>9589623512.8352566</v>
      </c>
      <c r="EB31">
        <f t="shared" si="59"/>
        <v>5245260064.7621469</v>
      </c>
      <c r="EC31">
        <f t="shared" si="60"/>
        <v>9325016921.6648045</v>
      </c>
      <c r="ED31">
        <f t="shared" si="61"/>
        <v>9554628262.8435783</v>
      </c>
      <c r="EE31">
        <f t="shared" si="62"/>
        <v>7780809541.3027306</v>
      </c>
      <c r="EF31">
        <f t="shared" si="63"/>
        <v>2065724989.8403075</v>
      </c>
      <c r="EG31" s="6" t="s">
        <v>15</v>
      </c>
      <c r="EH31">
        <f t="shared" si="64"/>
        <v>2.6098149548313711E-5</v>
      </c>
      <c r="EI31">
        <f t="shared" si="65"/>
        <v>3.3606569411919793E-5</v>
      </c>
      <c r="EJ31">
        <f t="shared" si="66"/>
        <v>2.3199408303205258E-5</v>
      </c>
      <c r="EK31">
        <f t="shared" si="67"/>
        <v>2.3000707955810694E-5</v>
      </c>
      <c r="EL31">
        <f t="shared" si="68"/>
        <v>2.9661263603087678E-5</v>
      </c>
      <c r="EM31">
        <f t="shared" si="69"/>
        <v>6.2739975740923345E-5</v>
      </c>
    </row>
    <row r="32" spans="1:143" x14ac:dyDescent="0.2">
      <c r="A32" s="5">
        <v>30</v>
      </c>
      <c r="B32">
        <v>0.42657517117117116</v>
      </c>
      <c r="C32">
        <v>0.1538343063063064</v>
      </c>
      <c r="D32">
        <v>0.58040947747747751</v>
      </c>
      <c r="E32">
        <v>10416.783898291667</v>
      </c>
      <c r="F32">
        <v>3953.2796132083336</v>
      </c>
      <c r="G32" s="6">
        <v>9543.4002682916671</v>
      </c>
      <c r="H32">
        <v>8516.9183328750005</v>
      </c>
      <c r="I32">
        <v>8404.5045389999996</v>
      </c>
      <c r="J32">
        <v>6170.2021275416664</v>
      </c>
      <c r="K32" t="s">
        <v>14</v>
      </c>
      <c r="L32">
        <v>250271.42855000001</v>
      </c>
      <c r="M32">
        <v>176275.19644999999</v>
      </c>
      <c r="N32">
        <v>216334.875</v>
      </c>
      <c r="O32">
        <v>219763.21429999999</v>
      </c>
      <c r="P32">
        <v>230788.64285</v>
      </c>
      <c r="Q32">
        <v>129603.53575000001</v>
      </c>
      <c r="R32" s="5" t="s">
        <v>15</v>
      </c>
      <c r="S32">
        <f t="shared" si="10"/>
        <v>24.025786748925842</v>
      </c>
      <c r="T32">
        <f t="shared" si="11"/>
        <v>44.589610069838102</v>
      </c>
      <c r="U32">
        <f t="shared" si="12"/>
        <v>22.668532065953617</v>
      </c>
      <c r="V32">
        <f t="shared" si="13"/>
        <v>25.803137439010285</v>
      </c>
      <c r="W32">
        <f t="shared" si="14"/>
        <v>27.460112821529886</v>
      </c>
      <c r="X32">
        <f t="shared" si="15"/>
        <v>21.004747181862044</v>
      </c>
      <c r="Y32" s="5" t="s">
        <v>15</v>
      </c>
      <c r="Z32">
        <f t="shared" si="16"/>
        <v>10416.783898291667</v>
      </c>
      <c r="AA32">
        <f t="shared" si="17"/>
        <v>3953.2796132083336</v>
      </c>
      <c r="AB32">
        <f t="shared" si="18"/>
        <v>9543.4002682916671</v>
      </c>
      <c r="AC32">
        <f t="shared" si="19"/>
        <v>8516.9183328750005</v>
      </c>
      <c r="AD32">
        <f t="shared" si="20"/>
        <v>8404.5045389999996</v>
      </c>
      <c r="AE32">
        <f t="shared" si="21"/>
        <v>6170.2021275416664</v>
      </c>
      <c r="AG32">
        <v>3557.9439285000003</v>
      </c>
      <c r="AH32">
        <v>1336.1341669999999</v>
      </c>
      <c r="AI32" s="6">
        <v>3214.2855953333333</v>
      </c>
      <c r="AJ32">
        <v>2870.2775000000001</v>
      </c>
      <c r="AK32">
        <v>2854.728869</v>
      </c>
      <c r="AL32">
        <v>2092.5323215000003</v>
      </c>
      <c r="AM32" t="s">
        <v>14</v>
      </c>
      <c r="AN32">
        <v>250271.42855000001</v>
      </c>
      <c r="AO32">
        <v>176275.19644999999</v>
      </c>
      <c r="AP32">
        <v>216334.875</v>
      </c>
      <c r="AQ32">
        <v>219763.21429999999</v>
      </c>
      <c r="AR32">
        <v>230788.64285</v>
      </c>
      <c r="AS32">
        <v>129603.53575000001</v>
      </c>
      <c r="AT32" s="6" t="s">
        <v>15</v>
      </c>
      <c r="AU32">
        <f t="shared" si="22"/>
        <v>890451709.68649423</v>
      </c>
      <c r="AV32">
        <f t="shared" si="23"/>
        <v>235527312.77148208</v>
      </c>
      <c r="AW32">
        <f t="shared" si="24"/>
        <v>695362072.48073721</v>
      </c>
      <c r="AX32">
        <f t="shared" si="25"/>
        <v>630781409.33296824</v>
      </c>
      <c r="AY32">
        <f t="shared" si="26"/>
        <v>658839001.38122547</v>
      </c>
      <c r="AZ32">
        <f t="shared" si="27"/>
        <v>271199587.53755581</v>
      </c>
      <c r="BA32" s="6" t="s">
        <v>15</v>
      </c>
      <c r="BB32">
        <f t="shared" si="28"/>
        <v>2.8106120278899158E-4</v>
      </c>
      <c r="BC32">
        <f t="shared" si="29"/>
        <v>7.484278335949477E-4</v>
      </c>
      <c r="BD32">
        <f t="shared" si="30"/>
        <v>3.1111112262452716E-4</v>
      </c>
      <c r="BE32">
        <f t="shared" si="31"/>
        <v>3.4839836914723403E-4</v>
      </c>
      <c r="BF32">
        <f t="shared" si="32"/>
        <v>3.5029596360592241E-4</v>
      </c>
      <c r="BG32">
        <f t="shared" si="33"/>
        <v>4.7788987043371692E-4</v>
      </c>
      <c r="BI32">
        <v>6892.7821430000004</v>
      </c>
      <c r="BJ32">
        <v>2602.677738166667</v>
      </c>
      <c r="BK32">
        <v>6272.2113094999995</v>
      </c>
      <c r="BL32">
        <v>5598.6785715000005</v>
      </c>
      <c r="BM32">
        <v>5547.1089286666656</v>
      </c>
      <c r="BN32">
        <v>4073.7357143333334</v>
      </c>
      <c r="BO32" t="s">
        <v>14</v>
      </c>
      <c r="BP32">
        <v>250271.42855000001</v>
      </c>
      <c r="BQ32">
        <v>176275.19644999999</v>
      </c>
      <c r="BR32">
        <v>216334.875</v>
      </c>
      <c r="BS32">
        <v>219763.21429999999</v>
      </c>
      <c r="BT32">
        <v>230788.64285</v>
      </c>
      <c r="BU32">
        <v>129603.53575000001</v>
      </c>
      <c r="BV32" s="6" t="s">
        <v>15</v>
      </c>
      <c r="BW32">
        <f t="shared" si="34"/>
        <v>1725066433.6125405</v>
      </c>
      <c r="BX32">
        <f t="shared" si="35"/>
        <v>458787529.59137088</v>
      </c>
      <c r="BY32">
        <f t="shared" si="36"/>
        <v>1356898049.6142688</v>
      </c>
      <c r="BZ32">
        <f t="shared" si="37"/>
        <v>1230383598.7053723</v>
      </c>
      <c r="CA32">
        <f t="shared" si="38"/>
        <v>1280209741.3880973</v>
      </c>
      <c r="CB32">
        <f t="shared" si="39"/>
        <v>527970552.288652</v>
      </c>
      <c r="CC32" s="6" t="s">
        <v>15</v>
      </c>
      <c r="CD32">
        <f t="shared" si="40"/>
        <v>1.4507929878729086E-4</v>
      </c>
      <c r="CE32">
        <f t="shared" si="41"/>
        <v>3.8421967704092423E-4</v>
      </c>
      <c r="CF32">
        <f t="shared" si="42"/>
        <v>1.5943340405087799E-4</v>
      </c>
      <c r="CG32">
        <f t="shared" si="43"/>
        <v>1.7861357590530144E-4</v>
      </c>
      <c r="CH32">
        <f t="shared" si="44"/>
        <v>1.8027408743176882E-4</v>
      </c>
      <c r="CI32">
        <f t="shared" si="45"/>
        <v>2.4547493262302853E-4</v>
      </c>
      <c r="CK32">
        <v>12880.667856666667</v>
      </c>
      <c r="CL32">
        <v>4889.6357143333335</v>
      </c>
      <c r="CM32">
        <v>11793.63155</v>
      </c>
      <c r="CN32">
        <v>10525.882738333334</v>
      </c>
      <c r="CO32">
        <v>10384.387499999999</v>
      </c>
      <c r="CP32">
        <v>7626.3773809999993</v>
      </c>
      <c r="CQ32" t="s">
        <v>14</v>
      </c>
      <c r="CR32">
        <v>250271.42855000001</v>
      </c>
      <c r="CS32">
        <v>176275.19644999999</v>
      </c>
      <c r="CT32">
        <v>216334.875</v>
      </c>
      <c r="CU32">
        <v>219763.21429999999</v>
      </c>
      <c r="CV32">
        <v>230788.64285</v>
      </c>
      <c r="CW32">
        <v>129603.53575000001</v>
      </c>
      <c r="CX32" s="6" t="s">
        <v>15</v>
      </c>
      <c r="CY32">
        <f t="shared" si="46"/>
        <v>3223663145.1660337</v>
      </c>
      <c r="CZ32">
        <f t="shared" si="47"/>
        <v>861921496.11304438</v>
      </c>
      <c r="DA32">
        <f t="shared" si="48"/>
        <v>2551373807.1653061</v>
      </c>
      <c r="DB32">
        <f t="shared" si="49"/>
        <v>2313201823.9210191</v>
      </c>
      <c r="DC32">
        <f t="shared" si="50"/>
        <v>2396598697.9535041</v>
      </c>
      <c r="DD32">
        <f t="shared" si="51"/>
        <v>988405473.54142487</v>
      </c>
      <c r="DE32" s="6" t="s">
        <v>15</v>
      </c>
      <c r="DF32">
        <f t="shared" si="52"/>
        <v>7.7635725967611883E-5</v>
      </c>
      <c r="DG32">
        <f t="shared" si="53"/>
        <v>2.045142130054044E-4</v>
      </c>
      <c r="DH32">
        <f t="shared" si="54"/>
        <v>8.4791524625847751E-5</v>
      </c>
      <c r="DI32">
        <f t="shared" si="55"/>
        <v>9.5003908447334636E-5</v>
      </c>
      <c r="DJ32">
        <f t="shared" si="56"/>
        <v>9.6298409511393917E-5</v>
      </c>
      <c r="DK32">
        <f t="shared" si="57"/>
        <v>1.3112385475328735E-4</v>
      </c>
      <c r="DM32">
        <v>18335.741665000001</v>
      </c>
      <c r="DN32">
        <v>6984.6708333333336</v>
      </c>
      <c r="DO32">
        <v>16893.472618333333</v>
      </c>
      <c r="DP32">
        <v>15072.834521666669</v>
      </c>
      <c r="DQ32">
        <v>14831.792858333334</v>
      </c>
      <c r="DR32">
        <v>10888.163093333334</v>
      </c>
      <c r="DS32" t="s">
        <v>14</v>
      </c>
      <c r="DT32">
        <v>250271.42855000001</v>
      </c>
      <c r="DU32">
        <v>176275.19644999999</v>
      </c>
      <c r="DV32">
        <v>216334.875</v>
      </c>
      <c r="DW32">
        <v>219763.21429999999</v>
      </c>
      <c r="DX32">
        <v>230788.64285</v>
      </c>
      <c r="DY32">
        <v>129603.53575000001</v>
      </c>
      <c r="DZ32" s="6" t="s">
        <v>15</v>
      </c>
      <c r="EA32">
        <f t="shared" si="58"/>
        <v>4588912260.0233059</v>
      </c>
      <c r="EB32">
        <f t="shared" si="59"/>
        <v>1231224223.2844186</v>
      </c>
      <c r="EC32">
        <f t="shared" si="60"/>
        <v>3654647287.2030644</v>
      </c>
      <c r="ED32">
        <f t="shared" si="61"/>
        <v>3312454563.0934701</v>
      </c>
      <c r="EE32">
        <f t="shared" si="62"/>
        <v>3423009344.8070726</v>
      </c>
      <c r="EF32">
        <f t="shared" si="63"/>
        <v>1411144434.7186575</v>
      </c>
      <c r="EG32" s="6" t="s">
        <v>15</v>
      </c>
      <c r="EH32">
        <f t="shared" si="64"/>
        <v>5.4538290202290542E-5</v>
      </c>
      <c r="EI32">
        <f t="shared" si="65"/>
        <v>1.431706695793944E-4</v>
      </c>
      <c r="EJ32">
        <f t="shared" si="66"/>
        <v>5.9194460641251952E-5</v>
      </c>
      <c r="EK32">
        <f t="shared" si="67"/>
        <v>6.6344521898819707E-5</v>
      </c>
      <c r="EL32">
        <f t="shared" si="68"/>
        <v>6.742273233934385E-5</v>
      </c>
      <c r="EM32">
        <f t="shared" si="69"/>
        <v>9.1842856451359152E-5</v>
      </c>
    </row>
    <row r="33" spans="1:143" x14ac:dyDescent="0.2">
      <c r="A33" s="5">
        <v>31</v>
      </c>
      <c r="B33">
        <v>0.2686228468468469</v>
      </c>
      <c r="C33">
        <v>8.3031927927927948E-2</v>
      </c>
      <c r="D33">
        <v>0.3516547747747748</v>
      </c>
      <c r="E33">
        <v>14691.197619208335</v>
      </c>
      <c r="F33">
        <v>9929.4398960416675</v>
      </c>
      <c r="G33" s="6">
        <v>20100.335713749999</v>
      </c>
      <c r="H33">
        <v>21446.091964500003</v>
      </c>
      <c r="I33">
        <v>16154.726339166667</v>
      </c>
      <c r="J33">
        <v>7249.5461306666657</v>
      </c>
      <c r="K33" t="s">
        <v>14</v>
      </c>
      <c r="L33">
        <v>250271.42855000001</v>
      </c>
      <c r="M33">
        <v>176275.19644999999</v>
      </c>
      <c r="N33">
        <v>216334.875</v>
      </c>
      <c r="O33">
        <v>219763.21429999999</v>
      </c>
      <c r="P33">
        <v>230788.64285</v>
      </c>
      <c r="Q33">
        <v>129603.53575000001</v>
      </c>
      <c r="R33" s="5" t="s">
        <v>15</v>
      </c>
      <c r="S33">
        <f t="shared" si="10"/>
        <v>17.035468110698957</v>
      </c>
      <c r="T33">
        <f t="shared" si="11"/>
        <v>17.752783469717301</v>
      </c>
      <c r="U33">
        <f t="shared" si="12"/>
        <v>10.7627493431372</v>
      </c>
      <c r="V33">
        <f t="shared" si="13"/>
        <v>10.247238269041134</v>
      </c>
      <c r="W33">
        <f t="shared" si="14"/>
        <v>14.286137567707328</v>
      </c>
      <c r="X33">
        <f t="shared" si="15"/>
        <v>17.877468935849329</v>
      </c>
      <c r="Y33" s="5" t="s">
        <v>15</v>
      </c>
      <c r="Z33">
        <f t="shared" si="16"/>
        <v>14691.197619208333</v>
      </c>
      <c r="AA33">
        <f t="shared" si="17"/>
        <v>9929.4398960416675</v>
      </c>
      <c r="AB33">
        <f t="shared" si="18"/>
        <v>20100.335713749999</v>
      </c>
      <c r="AC33">
        <f t="shared" si="19"/>
        <v>21446.091964500003</v>
      </c>
      <c r="AD33">
        <f t="shared" si="20"/>
        <v>16154.726339166667</v>
      </c>
      <c r="AE33">
        <f t="shared" si="21"/>
        <v>7249.5461306666657</v>
      </c>
      <c r="AG33">
        <v>5391.9589285000002</v>
      </c>
      <c r="AH33">
        <v>3577.6744641666669</v>
      </c>
      <c r="AI33" s="6">
        <v>7227.5250000000005</v>
      </c>
      <c r="AJ33">
        <v>7722.2363096666659</v>
      </c>
      <c r="AK33">
        <v>5855.8083333333334</v>
      </c>
      <c r="AL33">
        <v>2614.2083331666668</v>
      </c>
      <c r="AM33" t="s">
        <v>14</v>
      </c>
      <c r="AN33">
        <v>250271.42855000001</v>
      </c>
      <c r="AO33">
        <v>176275.19644999999</v>
      </c>
      <c r="AP33">
        <v>216334.875</v>
      </c>
      <c r="AQ33">
        <v>219763.21429999999</v>
      </c>
      <c r="AR33">
        <v>230788.64285</v>
      </c>
      <c r="AS33">
        <v>129603.53575000001</v>
      </c>
      <c r="AT33" s="6" t="s">
        <v>15</v>
      </c>
      <c r="AU33">
        <f t="shared" si="22"/>
        <v>1349453263.7186224</v>
      </c>
      <c r="AV33">
        <f t="shared" si="23"/>
        <v>630655269.00512767</v>
      </c>
      <c r="AW33">
        <f t="shared" si="24"/>
        <v>1563565717.434375</v>
      </c>
      <c r="AX33">
        <f t="shared" si="25"/>
        <v>1697063472.9965167</v>
      </c>
      <c r="AY33">
        <f t="shared" si="26"/>
        <v>1351454058.0397205</v>
      </c>
      <c r="AZ33">
        <f t="shared" si="27"/>
        <v>338810643.16551405</v>
      </c>
      <c r="BA33" s="6" t="s">
        <v>15</v>
      </c>
      <c r="BB33">
        <f t="shared" si="28"/>
        <v>1.8546135333382297E-4</v>
      </c>
      <c r="BC33">
        <f t="shared" si="29"/>
        <v>2.795111768876171E-4</v>
      </c>
      <c r="BD33">
        <f t="shared" si="30"/>
        <v>1.3835995032877781E-4</v>
      </c>
      <c r="BE33">
        <f t="shared" si="31"/>
        <v>1.2949616664128808E-4</v>
      </c>
      <c r="BF33">
        <f t="shared" si="32"/>
        <v>1.7077061663846579E-4</v>
      </c>
      <c r="BG33">
        <f t="shared" si="33"/>
        <v>3.8252498368738304E-4</v>
      </c>
      <c r="BI33">
        <v>10409.629168333333</v>
      </c>
      <c r="BJ33">
        <v>6972.95</v>
      </c>
      <c r="BK33">
        <v>14104.723213333333</v>
      </c>
      <c r="BL33">
        <v>15063.069048333336</v>
      </c>
      <c r="BM33">
        <v>11378.624998333335</v>
      </c>
      <c r="BN33">
        <v>5107.1773810000004</v>
      </c>
      <c r="BO33" t="s">
        <v>14</v>
      </c>
      <c r="BP33">
        <v>250271.42855000001</v>
      </c>
      <c r="BQ33">
        <v>176275.19644999999</v>
      </c>
      <c r="BR33">
        <v>216334.875</v>
      </c>
      <c r="BS33">
        <v>219763.21429999999</v>
      </c>
      <c r="BT33">
        <v>230788.64285</v>
      </c>
      <c r="BU33">
        <v>129603.53575000001</v>
      </c>
      <c r="BV33" s="6" t="s">
        <v>15</v>
      </c>
      <c r="BW33">
        <f t="shared" si="34"/>
        <v>2605232762.634532</v>
      </c>
      <c r="BX33">
        <f t="shared" si="35"/>
        <v>1229158131.0860274</v>
      </c>
      <c r="BY33">
        <f t="shared" si="36"/>
        <v>3051343533.2660646</v>
      </c>
      <c r="BZ33">
        <f t="shared" si="37"/>
        <v>3310308471.2845759</v>
      </c>
      <c r="CA33">
        <f t="shared" si="38"/>
        <v>2626057420.8644338</v>
      </c>
      <c r="CB33">
        <f t="shared" si="39"/>
        <v>661908246.28002501</v>
      </c>
      <c r="CC33" s="6" t="s">
        <v>15</v>
      </c>
      <c r="CD33">
        <f t="shared" si="40"/>
        <v>9.6064901432037109E-5</v>
      </c>
      <c r="CE33">
        <f t="shared" si="41"/>
        <v>1.4341132519235045E-4</v>
      </c>
      <c r="CF33">
        <f t="shared" si="42"/>
        <v>7.0898236347856174E-5</v>
      </c>
      <c r="CG33">
        <f t="shared" si="43"/>
        <v>6.6387533429692778E-5</v>
      </c>
      <c r="CH33">
        <f t="shared" si="44"/>
        <v>8.7884080910169136E-5</v>
      </c>
      <c r="CI33">
        <f t="shared" si="45"/>
        <v>1.9580287219321077E-4</v>
      </c>
      <c r="CK33">
        <v>19382.282739999999</v>
      </c>
      <c r="CL33">
        <v>13137.188095</v>
      </c>
      <c r="CM33">
        <v>26577.892259999997</v>
      </c>
      <c r="CN33">
        <v>28348.94643</v>
      </c>
      <c r="CO33">
        <v>21334.626191666666</v>
      </c>
      <c r="CP33">
        <v>9580.7672618333327</v>
      </c>
      <c r="CQ33" t="s">
        <v>14</v>
      </c>
      <c r="CR33">
        <v>250271.42855000001</v>
      </c>
      <c r="CS33">
        <v>176275.19644999999</v>
      </c>
      <c r="CT33">
        <v>216334.875</v>
      </c>
      <c r="CU33">
        <v>219763.21429999999</v>
      </c>
      <c r="CV33">
        <v>230788.64285</v>
      </c>
      <c r="CW33">
        <v>129603.53575000001</v>
      </c>
      <c r="CX33" s="6" t="s">
        <v>15</v>
      </c>
      <c r="CY33">
        <f t="shared" si="46"/>
        <v>4850831589.8998079</v>
      </c>
      <c r="CZ33">
        <f t="shared" si="47"/>
        <v>2315760412.246726</v>
      </c>
      <c r="DA33">
        <f t="shared" si="48"/>
        <v>5749724999.8305664</v>
      </c>
      <c r="DB33">
        <f t="shared" si="49"/>
        <v>6230055589.4753094</v>
      </c>
      <c r="DC33">
        <f t="shared" si="50"/>
        <v>4923789424.4868135</v>
      </c>
      <c r="DD33">
        <f t="shared" si="51"/>
        <v>1241701312.3314459</v>
      </c>
      <c r="DE33" s="6" t="s">
        <v>15</v>
      </c>
      <c r="DF33">
        <f t="shared" si="52"/>
        <v>5.1593510084148123E-5</v>
      </c>
      <c r="DG33">
        <f t="shared" si="53"/>
        <v>7.611979007749756E-5</v>
      </c>
      <c r="DH33">
        <f t="shared" si="54"/>
        <v>3.7625255991612639E-5</v>
      </c>
      <c r="DI33">
        <f t="shared" si="55"/>
        <v>3.527467951831041E-5</v>
      </c>
      <c r="DJ33">
        <f t="shared" si="56"/>
        <v>4.6872159418973148E-5</v>
      </c>
      <c r="DK33">
        <f t="shared" si="57"/>
        <v>1.0437577415993345E-4</v>
      </c>
      <c r="DM33">
        <v>23580.919640000004</v>
      </c>
      <c r="DN33">
        <v>16029.947025000001</v>
      </c>
      <c r="DO33">
        <v>32491.202381666666</v>
      </c>
      <c r="DP33">
        <v>34650.116070000004</v>
      </c>
      <c r="DQ33">
        <v>26049.845833333336</v>
      </c>
      <c r="DR33">
        <v>11696.031546666667</v>
      </c>
      <c r="DS33" t="s">
        <v>14</v>
      </c>
      <c r="DT33">
        <v>250271.42855000001</v>
      </c>
      <c r="DU33">
        <v>176275.19644999999</v>
      </c>
      <c r="DV33">
        <v>216334.875</v>
      </c>
      <c r="DW33">
        <v>219763.21429999999</v>
      </c>
      <c r="DX33">
        <v>230788.64285</v>
      </c>
      <c r="DY33">
        <v>129603.53575000001</v>
      </c>
      <c r="DZ33" s="6" t="s">
        <v>15</v>
      </c>
      <c r="EA33">
        <f t="shared" si="58"/>
        <v>5901630444.8255529</v>
      </c>
      <c r="EB33">
        <f t="shared" si="59"/>
        <v>2825682060.914968</v>
      </c>
      <c r="EC33">
        <f t="shared" si="60"/>
        <v>7028980205.8375607</v>
      </c>
      <c r="ED33">
        <f t="shared" si="61"/>
        <v>7614820883.4112844</v>
      </c>
      <c r="EE33">
        <f t="shared" si="62"/>
        <v>6012008566.3267279</v>
      </c>
      <c r="EF33">
        <f t="shared" si="63"/>
        <v>1515847042.6915412</v>
      </c>
      <c r="EG33" s="6" t="s">
        <v>15</v>
      </c>
      <c r="EH33">
        <f t="shared" si="64"/>
        <v>4.2407167119288815E-5</v>
      </c>
      <c r="EI33">
        <f t="shared" si="65"/>
        <v>6.2383237975797355E-5</v>
      </c>
      <c r="EJ33">
        <f t="shared" si="66"/>
        <v>3.077756213061094E-5</v>
      </c>
      <c r="EK33">
        <f t="shared" si="67"/>
        <v>2.8859932185502776E-5</v>
      </c>
      <c r="EL33">
        <f t="shared" si="68"/>
        <v>3.8387943114826493E-5</v>
      </c>
      <c r="EM33">
        <f t="shared" si="69"/>
        <v>8.5499085395763732E-5</v>
      </c>
    </row>
    <row r="34" spans="1:143" x14ac:dyDescent="0.2">
      <c r="A34" s="5">
        <v>32</v>
      </c>
      <c r="B34">
        <v>0.23045949549549555</v>
      </c>
      <c r="C34">
        <v>6.4131819819819857E-2</v>
      </c>
      <c r="D34">
        <v>0.29459131531531535</v>
      </c>
      <c r="E34">
        <v>49429.220536666668</v>
      </c>
      <c r="F34">
        <v>24505.863095250003</v>
      </c>
      <c r="G34" s="6">
        <v>56963.021131250003</v>
      </c>
      <c r="H34">
        <v>54308.244195416657</v>
      </c>
      <c r="I34">
        <v>50758.093451249995</v>
      </c>
      <c r="J34">
        <v>20534.649703416668</v>
      </c>
      <c r="K34" t="s">
        <v>14</v>
      </c>
      <c r="L34">
        <v>250271.42855000001</v>
      </c>
      <c r="M34">
        <v>176275.19644999999</v>
      </c>
      <c r="N34">
        <v>216334.875</v>
      </c>
      <c r="O34">
        <v>219763.21429999999</v>
      </c>
      <c r="P34">
        <v>230788.64285</v>
      </c>
      <c r="Q34">
        <v>129603.53575000001</v>
      </c>
      <c r="R34" s="5" t="s">
        <v>15</v>
      </c>
      <c r="S34">
        <f t="shared" si="10"/>
        <v>5.0632283057012462</v>
      </c>
      <c r="T34">
        <f t="shared" si="11"/>
        <v>7.1931845764766225</v>
      </c>
      <c r="U34">
        <f t="shared" si="12"/>
        <v>3.7978125229969297</v>
      </c>
      <c r="V34">
        <f t="shared" si="13"/>
        <v>4.046590302371567</v>
      </c>
      <c r="W34">
        <f t="shared" si="14"/>
        <v>4.5468343501053328</v>
      </c>
      <c r="X34">
        <f t="shared" si="15"/>
        <v>6.3114558866049641</v>
      </c>
      <c r="Y34" s="5" t="s">
        <v>15</v>
      </c>
      <c r="Z34">
        <f t="shared" si="16"/>
        <v>49429.220536666668</v>
      </c>
      <c r="AA34">
        <f t="shared" si="17"/>
        <v>24505.863095250003</v>
      </c>
      <c r="AB34">
        <f t="shared" si="18"/>
        <v>56963.021131250003</v>
      </c>
      <c r="AC34">
        <f t="shared" si="19"/>
        <v>54308.244195416657</v>
      </c>
      <c r="AD34">
        <f t="shared" si="20"/>
        <v>50758.093451249995</v>
      </c>
      <c r="AE34">
        <f t="shared" si="21"/>
        <v>20534.649703416668</v>
      </c>
      <c r="AG34">
        <v>17250.303571666667</v>
      </c>
      <c r="AH34">
        <v>8485.6232143333327</v>
      </c>
      <c r="AI34" s="6">
        <v>19690.798809999997</v>
      </c>
      <c r="AJ34">
        <v>18793.798213333332</v>
      </c>
      <c r="AK34">
        <v>17688.891070000001</v>
      </c>
      <c r="AL34">
        <v>7157.1595236666662</v>
      </c>
      <c r="AM34" t="s">
        <v>14</v>
      </c>
      <c r="AN34">
        <v>250271.42855000001</v>
      </c>
      <c r="AO34">
        <v>176275.19644999999</v>
      </c>
      <c r="AP34">
        <v>216334.875</v>
      </c>
      <c r="AQ34">
        <v>219763.21429999999</v>
      </c>
      <c r="AR34">
        <v>230788.64285</v>
      </c>
      <c r="AS34">
        <v>129603.53575000001</v>
      </c>
      <c r="AT34" s="6" t="s">
        <v>15</v>
      </c>
      <c r="AU34">
        <f t="shared" si="22"/>
        <v>4317258117.8021841</v>
      </c>
      <c r="AV34">
        <f t="shared" si="23"/>
        <v>1495804899.1072886</v>
      </c>
      <c r="AW34">
        <f t="shared" si="24"/>
        <v>4259806499.2114978</v>
      </c>
      <c r="AX34">
        <f t="shared" si="25"/>
        <v>4130185504.2677298</v>
      </c>
      <c r="AY34">
        <f t="shared" si="26"/>
        <v>4082395163.5667849</v>
      </c>
      <c r="AZ34">
        <f t="shared" si="27"/>
        <v>927593180.19398582</v>
      </c>
      <c r="BA34" s="6" t="s">
        <v>15</v>
      </c>
      <c r="BB34">
        <f t="shared" si="28"/>
        <v>5.7969994316070072E-5</v>
      </c>
      <c r="BC34">
        <f t="shared" si="29"/>
        <v>1.1784638260992647E-4</v>
      </c>
      <c r="BD34">
        <f t="shared" si="30"/>
        <v>5.0785141306311489E-5</v>
      </c>
      <c r="BE34">
        <f t="shared" si="31"/>
        <v>5.320904208126201E-5</v>
      </c>
      <c r="BF34">
        <f t="shared" si="32"/>
        <v>5.6532656345879116E-5</v>
      </c>
      <c r="BG34">
        <f t="shared" si="33"/>
        <v>1.3972023352187246E-4</v>
      </c>
      <c r="BI34">
        <v>33329.304761666666</v>
      </c>
      <c r="BJ34">
        <v>16481.917263333333</v>
      </c>
      <c r="BK34">
        <v>38282.452380000002</v>
      </c>
      <c r="BL34">
        <v>36524.380953333333</v>
      </c>
      <c r="BM34">
        <v>34266.226784999999</v>
      </c>
      <c r="BN34">
        <v>13842.189286666666</v>
      </c>
      <c r="BO34" t="s">
        <v>14</v>
      </c>
      <c r="BP34">
        <v>250271.42855000001</v>
      </c>
      <c r="BQ34">
        <v>176275.19644999999</v>
      </c>
      <c r="BR34">
        <v>216334.875</v>
      </c>
      <c r="BS34">
        <v>219763.21429999999</v>
      </c>
      <c r="BT34">
        <v>230788.64285</v>
      </c>
      <c r="BU34">
        <v>129603.53575000001</v>
      </c>
      <c r="BV34" s="6" t="s">
        <v>15</v>
      </c>
      <c r="BW34">
        <f t="shared" si="34"/>
        <v>8341372715.2806339</v>
      </c>
      <c r="BX34">
        <f t="shared" si="35"/>
        <v>2905353203.4667296</v>
      </c>
      <c r="BY34">
        <f t="shared" si="36"/>
        <v>8281829550.3207531</v>
      </c>
      <c r="BZ34">
        <f t="shared" si="37"/>
        <v>8026715358.6222315</v>
      </c>
      <c r="CA34">
        <f t="shared" si="38"/>
        <v>7908255975.3004684</v>
      </c>
      <c r="CB34">
        <f t="shared" si="39"/>
        <v>1793996674.0727704</v>
      </c>
      <c r="CC34" s="6" t="s">
        <v>15</v>
      </c>
      <c r="CD34">
        <f t="shared" si="40"/>
        <v>3.0003626152746488E-5</v>
      </c>
      <c r="CE34">
        <f t="shared" si="41"/>
        <v>6.0672553078801112E-5</v>
      </c>
      <c r="CF34">
        <f t="shared" si="42"/>
        <v>2.6121628522482862E-5</v>
      </c>
      <c r="CG34">
        <f t="shared" si="43"/>
        <v>2.7378971905853389E-5</v>
      </c>
      <c r="CH34">
        <f t="shared" si="44"/>
        <v>2.9183254003260985E-5</v>
      </c>
      <c r="CI34">
        <f t="shared" si="45"/>
        <v>7.224290748308426E-5</v>
      </c>
      <c r="CK34">
        <v>62081.279763333332</v>
      </c>
      <c r="CL34">
        <v>30788.953570000001</v>
      </c>
      <c r="CM34">
        <v>71567.345238333321</v>
      </c>
      <c r="CN34">
        <v>68238.166664999997</v>
      </c>
      <c r="CO34">
        <v>63769.833331666676</v>
      </c>
      <c r="CP34">
        <v>25783.612501666663</v>
      </c>
      <c r="CQ34" t="s">
        <v>14</v>
      </c>
      <c r="CR34">
        <v>250271.42855000001</v>
      </c>
      <c r="CS34">
        <v>176275.19644999999</v>
      </c>
      <c r="CT34">
        <v>216334.875</v>
      </c>
      <c r="CU34">
        <v>219763.21429999999</v>
      </c>
      <c r="CV34">
        <v>230788.64285</v>
      </c>
      <c r="CW34">
        <v>129603.53575000001</v>
      </c>
      <c r="CX34" s="6" t="s">
        <v>15</v>
      </c>
      <c r="CY34">
        <f t="shared" si="46"/>
        <v>15537170572.58164</v>
      </c>
      <c r="CZ34">
        <f t="shared" si="47"/>
        <v>5427328839.0416784</v>
      </c>
      <c r="DA34">
        <f t="shared" si="48"/>
        <v>15482512686.216684</v>
      </c>
      <c r="DB34">
        <f t="shared" si="49"/>
        <v>14996238844.23951</v>
      </c>
      <c r="DC34">
        <f t="shared" si="50"/>
        <v>14717353289.386045</v>
      </c>
      <c r="DD34">
        <f t="shared" si="51"/>
        <v>3341647344.6239023</v>
      </c>
      <c r="DE34" s="6" t="s">
        <v>15</v>
      </c>
      <c r="DF34">
        <f t="shared" si="52"/>
        <v>1.610791536212215E-5</v>
      </c>
      <c r="DG34">
        <f t="shared" si="53"/>
        <v>3.247918113639222E-5</v>
      </c>
      <c r="DH34">
        <f t="shared" si="54"/>
        <v>1.3972853075237086E-5</v>
      </c>
      <c r="DI34">
        <f t="shared" si="55"/>
        <v>1.4654555491053506E-5</v>
      </c>
      <c r="DJ34">
        <f t="shared" si="56"/>
        <v>1.5681395853726064E-5</v>
      </c>
      <c r="DK34">
        <f t="shared" si="57"/>
        <v>3.8784324730887091E-5</v>
      </c>
      <c r="DM34">
        <v>85055.994050000008</v>
      </c>
      <c r="DN34">
        <v>42266.958333333336</v>
      </c>
      <c r="DO34">
        <v>98311.488096666682</v>
      </c>
      <c r="DP34">
        <v>93676.630949999977</v>
      </c>
      <c r="DQ34">
        <v>87307.422618333323</v>
      </c>
      <c r="DR34">
        <v>35355.637501666664</v>
      </c>
      <c r="DS34" t="s">
        <v>14</v>
      </c>
      <c r="DT34">
        <v>250271.42855000001</v>
      </c>
      <c r="DU34">
        <v>176275.19644999999</v>
      </c>
      <c r="DV34">
        <v>216334.875</v>
      </c>
      <c r="DW34">
        <v>219763.21429999999</v>
      </c>
      <c r="DX34">
        <v>230788.64285</v>
      </c>
      <c r="DY34">
        <v>129603.53575000001</v>
      </c>
      <c r="DZ34" s="6" t="s">
        <v>15</v>
      </c>
      <c r="EA34">
        <f t="shared" si="58"/>
        <v>21287085137.633804</v>
      </c>
      <c r="EB34">
        <f t="shared" si="59"/>
        <v>7450616383.5522976</v>
      </c>
      <c r="EC34">
        <f t="shared" si="60"/>
        <v>21268203488.456375</v>
      </c>
      <c r="ED34">
        <f t="shared" si="61"/>
        <v>20586677522.366856</v>
      </c>
      <c r="EE34">
        <f t="shared" si="62"/>
        <v>20149561576.81654</v>
      </c>
      <c r="EF34">
        <f t="shared" si="63"/>
        <v>4582215628.9112968</v>
      </c>
      <c r="EG34" s="6" t="s">
        <v>15</v>
      </c>
      <c r="EH34">
        <f t="shared" si="64"/>
        <v>1.175696094283669E-5</v>
      </c>
      <c r="EI34">
        <f t="shared" si="65"/>
        <v>2.3659142730679104E-5</v>
      </c>
      <c r="EJ34">
        <f t="shared" si="66"/>
        <v>1.0171751230301086E-5</v>
      </c>
      <c r="EK34">
        <f t="shared" si="67"/>
        <v>1.0675020972239611E-5</v>
      </c>
      <c r="EL34">
        <f t="shared" si="68"/>
        <v>1.1453779873579891E-5</v>
      </c>
      <c r="EM34">
        <f t="shared" si="69"/>
        <v>2.8284032495605828E-5</v>
      </c>
    </row>
    <row r="35" spans="1:143" x14ac:dyDescent="0.2">
      <c r="A35" s="5">
        <v>33</v>
      </c>
      <c r="B35">
        <v>0.37240872072072079</v>
      </c>
      <c r="C35">
        <v>0.13712331531531535</v>
      </c>
      <c r="D35">
        <v>0.50953203603603614</v>
      </c>
      <c r="E35">
        <v>18652.602380833334</v>
      </c>
      <c r="F35">
        <v>18022.793303999999</v>
      </c>
      <c r="G35" s="6">
        <v>29481.108481249998</v>
      </c>
      <c r="H35">
        <v>30303.772619999996</v>
      </c>
      <c r="I35">
        <v>17780.286310249998</v>
      </c>
      <c r="J35">
        <v>8012.8253124999992</v>
      </c>
      <c r="K35" t="s">
        <v>14</v>
      </c>
      <c r="L35">
        <v>250271.42855000001</v>
      </c>
      <c r="M35">
        <v>176275.19644999999</v>
      </c>
      <c r="N35">
        <v>216334.875</v>
      </c>
      <c r="O35">
        <v>219763.21429999999</v>
      </c>
      <c r="P35">
        <v>230788.64285</v>
      </c>
      <c r="Q35">
        <v>129603.53575000001</v>
      </c>
      <c r="R35" s="5" t="s">
        <v>15</v>
      </c>
      <c r="S35">
        <f t="shared" si="10"/>
        <v>13.41750729684609</v>
      </c>
      <c r="T35">
        <f t="shared" si="11"/>
        <v>9.7806812449476013</v>
      </c>
      <c r="U35">
        <f t="shared" si="12"/>
        <v>7.3380848327867012</v>
      </c>
      <c r="V35">
        <f t="shared" si="13"/>
        <v>7.252008423365738</v>
      </c>
      <c r="W35">
        <f t="shared" si="14"/>
        <v>12.980029613862557</v>
      </c>
      <c r="X35">
        <f t="shared" si="15"/>
        <v>16.174511573067569</v>
      </c>
      <c r="Y35" s="5" t="s">
        <v>15</v>
      </c>
      <c r="Z35">
        <f t="shared" si="16"/>
        <v>18652.602380833334</v>
      </c>
      <c r="AA35">
        <f t="shared" si="17"/>
        <v>18022.793303999999</v>
      </c>
      <c r="AB35">
        <f t="shared" si="18"/>
        <v>29481.108481249998</v>
      </c>
      <c r="AC35">
        <f t="shared" si="19"/>
        <v>30303.772619999996</v>
      </c>
      <c r="AD35">
        <f t="shared" si="20"/>
        <v>17780.286310249998</v>
      </c>
      <c r="AE35">
        <f t="shared" si="21"/>
        <v>8012.8253125000001</v>
      </c>
      <c r="AG35">
        <v>7132.0333333333328</v>
      </c>
      <c r="AH35">
        <v>6741.4696426666669</v>
      </c>
      <c r="AI35" s="6">
        <v>10984.122023333335</v>
      </c>
      <c r="AJ35">
        <v>11307.06785833333</v>
      </c>
      <c r="AK35">
        <v>6677.0315476666665</v>
      </c>
      <c r="AL35">
        <v>3003.5708926666666</v>
      </c>
      <c r="AM35" t="s">
        <v>14</v>
      </c>
      <c r="AN35">
        <v>250271.42855000001</v>
      </c>
      <c r="AO35">
        <v>176275.19644999999</v>
      </c>
      <c r="AP35">
        <v>216334.875</v>
      </c>
      <c r="AQ35">
        <v>219763.21429999999</v>
      </c>
      <c r="AR35">
        <v>230788.64285</v>
      </c>
      <c r="AS35">
        <v>129603.53575000001</v>
      </c>
      <c r="AT35" s="6" t="s">
        <v>15</v>
      </c>
      <c r="AU35">
        <f t="shared" si="22"/>
        <v>1784944170.7995517</v>
      </c>
      <c r="AV35">
        <f t="shared" si="23"/>
        <v>1188353885.6227779</v>
      </c>
      <c r="AW35">
        <f t="shared" si="24"/>
        <v>2376248664.902564</v>
      </c>
      <c r="AX35">
        <f t="shared" si="25"/>
        <v>2484877576.8555498</v>
      </c>
      <c r="AY35">
        <f t="shared" si="26"/>
        <v>1540983049.1526251</v>
      </c>
      <c r="AZ35">
        <f t="shared" si="27"/>
        <v>389273407.56538379</v>
      </c>
      <c r="BA35" s="6" t="s">
        <v>15</v>
      </c>
      <c r="BB35">
        <f t="shared" si="28"/>
        <v>1.4021246862746015E-4</v>
      </c>
      <c r="BC35">
        <f t="shared" si="29"/>
        <v>1.4833560825832604E-4</v>
      </c>
      <c r="BD35">
        <f t="shared" si="30"/>
        <v>9.1040503544636647E-5</v>
      </c>
      <c r="BE35">
        <f t="shared" si="31"/>
        <v>8.8440258122533344E-5</v>
      </c>
      <c r="BF35">
        <f t="shared" si="32"/>
        <v>1.4976715219347088E-4</v>
      </c>
      <c r="BG35">
        <f t="shared" si="33"/>
        <v>3.3293703918943224E-4</v>
      </c>
      <c r="BI35">
        <v>13710.708333333334</v>
      </c>
      <c r="BJ35">
        <v>13107.885714999999</v>
      </c>
      <c r="BK35">
        <v>21418.674999999999</v>
      </c>
      <c r="BL35">
        <v>22032.266666666663</v>
      </c>
      <c r="BM35">
        <v>12964.782738333333</v>
      </c>
      <c r="BN35">
        <v>5844.5184523333328</v>
      </c>
      <c r="BO35" t="s">
        <v>14</v>
      </c>
      <c r="BP35">
        <v>250271.42855000001</v>
      </c>
      <c r="BQ35">
        <v>176275.19644999999</v>
      </c>
      <c r="BR35">
        <v>216334.875</v>
      </c>
      <c r="BS35">
        <v>219763.21429999999</v>
      </c>
      <c r="BT35">
        <v>230788.64285</v>
      </c>
      <c r="BU35">
        <v>129603.53575000001</v>
      </c>
      <c r="BV35" s="6" t="s">
        <v>15</v>
      </c>
      <c r="BW35">
        <f t="shared" si="34"/>
        <v>3431398561.0157232</v>
      </c>
      <c r="BX35">
        <f t="shared" si="35"/>
        <v>2310595129.4557734</v>
      </c>
      <c r="BY35">
        <f t="shared" si="36"/>
        <v>4633606378.7906246</v>
      </c>
      <c r="BZ35">
        <f t="shared" si="37"/>
        <v>4841881740.9814119</v>
      </c>
      <c r="CA35">
        <f t="shared" si="38"/>
        <v>2992124613.0250568</v>
      </c>
      <c r="CB35">
        <f t="shared" si="39"/>
        <v>757470256.17851782</v>
      </c>
      <c r="CC35" s="6" t="s">
        <v>15</v>
      </c>
      <c r="CD35">
        <f t="shared" si="40"/>
        <v>7.2935691992572719E-5</v>
      </c>
      <c r="CE35">
        <f t="shared" si="41"/>
        <v>7.6289954134681746E-5</v>
      </c>
      <c r="CF35">
        <f t="shared" si="42"/>
        <v>4.668822884702252E-5</v>
      </c>
      <c r="CG35">
        <f t="shared" si="43"/>
        <v>4.5387976422459188E-5</v>
      </c>
      <c r="CH35">
        <f t="shared" si="44"/>
        <v>7.7132029142553408E-5</v>
      </c>
      <c r="CI35">
        <f t="shared" si="45"/>
        <v>1.7110049496049852E-4</v>
      </c>
      <c r="CK35">
        <v>25174.214881666663</v>
      </c>
      <c r="CL35">
        <v>24439.387501666668</v>
      </c>
      <c r="CM35">
        <v>40026.166666666664</v>
      </c>
      <c r="CN35">
        <v>41130.500001666667</v>
      </c>
      <c r="CO35">
        <v>24105.21785833333</v>
      </c>
      <c r="CP35">
        <v>10863.682143333333</v>
      </c>
      <c r="CQ35" t="s">
        <v>14</v>
      </c>
      <c r="CR35">
        <v>250271.42855000001</v>
      </c>
      <c r="CS35">
        <v>176275.19644999999</v>
      </c>
      <c r="CT35">
        <v>216334.875</v>
      </c>
      <c r="CU35">
        <v>219763.21429999999</v>
      </c>
      <c r="CV35">
        <v>230788.64285</v>
      </c>
      <c r="CW35">
        <v>129603.53575000001</v>
      </c>
      <c r="CX35" s="6" t="s">
        <v>15</v>
      </c>
      <c r="CY35">
        <f t="shared" si="46"/>
        <v>6300386721.0593853</v>
      </c>
      <c r="CZ35">
        <f t="shared" si="47"/>
        <v>4308057832.9739666</v>
      </c>
      <c r="DA35">
        <f t="shared" si="48"/>
        <v>8659055762.5625</v>
      </c>
      <c r="DB35">
        <f t="shared" si="49"/>
        <v>9038970886.1324215</v>
      </c>
      <c r="DC35">
        <f t="shared" si="50"/>
        <v>5563210515.1283331</v>
      </c>
      <c r="DD35">
        <f t="shared" si="51"/>
        <v>1407971617.0401385</v>
      </c>
      <c r="DE35" s="6" t="s">
        <v>15</v>
      </c>
      <c r="DF35">
        <f t="shared" si="52"/>
        <v>3.9723185199640866E-5</v>
      </c>
      <c r="DG35">
        <f t="shared" si="53"/>
        <v>4.0917555725641816E-5</v>
      </c>
      <c r="DH35">
        <f t="shared" si="54"/>
        <v>2.4983656524690099E-5</v>
      </c>
      <c r="DI35">
        <f t="shared" si="55"/>
        <v>2.4312857853891361E-5</v>
      </c>
      <c r="DJ35">
        <f t="shared" si="56"/>
        <v>4.1484794117066794E-5</v>
      </c>
      <c r="DK35">
        <f t="shared" si="57"/>
        <v>9.2049821304249544E-5</v>
      </c>
      <c r="DM35">
        <v>28593.452975000004</v>
      </c>
      <c r="DN35">
        <v>27802.430356666668</v>
      </c>
      <c r="DO35">
        <v>45495.470234999993</v>
      </c>
      <c r="DP35">
        <v>46745.255953333333</v>
      </c>
      <c r="DQ35">
        <v>27374.113096666668</v>
      </c>
      <c r="DR35">
        <v>12339.529761666667</v>
      </c>
      <c r="DS35" t="s">
        <v>14</v>
      </c>
      <c r="DT35">
        <v>250271.42855000001</v>
      </c>
      <c r="DU35">
        <v>176275.19644999999</v>
      </c>
      <c r="DV35">
        <v>216334.875</v>
      </c>
      <c r="DW35">
        <v>219763.21429999999</v>
      </c>
      <c r="DX35">
        <v>230788.64285</v>
      </c>
      <c r="DY35">
        <v>129603.53575000001</v>
      </c>
      <c r="DZ35" s="6" t="s">
        <v>15</v>
      </c>
      <c r="EA35">
        <f t="shared" si="58"/>
        <v>7156124323.2304983</v>
      </c>
      <c r="EB35">
        <f t="shared" si="59"/>
        <v>4900878872.9088602</v>
      </c>
      <c r="EC35">
        <f t="shared" si="60"/>
        <v>9842256866.3549442</v>
      </c>
      <c r="ED35">
        <f t="shared" si="61"/>
        <v>10272887701.580744</v>
      </c>
      <c r="EE35">
        <f t="shared" si="62"/>
        <v>6317634410.8021116</v>
      </c>
      <c r="EF35">
        <f t="shared" si="63"/>
        <v>1599246686.6043549</v>
      </c>
      <c r="EG35" s="6" t="s">
        <v>15</v>
      </c>
      <c r="EH35">
        <f t="shared" si="64"/>
        <v>3.4973040887168331E-5</v>
      </c>
      <c r="EI35">
        <f t="shared" si="65"/>
        <v>3.5968078587784784E-5</v>
      </c>
      <c r="EJ35">
        <f t="shared" si="66"/>
        <v>2.1980210223889338E-5</v>
      </c>
      <c r="EK35">
        <f t="shared" si="67"/>
        <v>2.1392545181447263E-5</v>
      </c>
      <c r="EL35">
        <f t="shared" si="68"/>
        <v>3.6530863903012425E-5</v>
      </c>
      <c r="EM35">
        <f t="shared" si="69"/>
        <v>8.1040365339248772E-5</v>
      </c>
    </row>
    <row r="36" spans="1:143" x14ac:dyDescent="0.2">
      <c r="A36" s="5">
        <v>34</v>
      </c>
      <c r="B36">
        <v>0.56323156756756765</v>
      </c>
      <c r="C36">
        <v>0.17510313513513523</v>
      </c>
      <c r="D36">
        <v>0.73833470270270285</v>
      </c>
      <c r="E36">
        <v>17249.386607833338</v>
      </c>
      <c r="F36">
        <v>9019.2713697083327</v>
      </c>
      <c r="G36" s="6">
        <v>16550.074553416667</v>
      </c>
      <c r="H36">
        <v>17815.308483166664</v>
      </c>
      <c r="I36">
        <v>13516.560863291666</v>
      </c>
      <c r="J36">
        <v>6219.7466367500001</v>
      </c>
      <c r="K36" t="s">
        <v>14</v>
      </c>
      <c r="L36">
        <v>250271.42855000001</v>
      </c>
      <c r="M36">
        <v>176275.19644999999</v>
      </c>
      <c r="N36">
        <v>216334.875</v>
      </c>
      <c r="O36">
        <v>219763.21429999999</v>
      </c>
      <c r="P36">
        <v>230788.64285</v>
      </c>
      <c r="Q36">
        <v>129603.53575000001</v>
      </c>
      <c r="R36" s="5" t="s">
        <v>15</v>
      </c>
      <c r="S36">
        <f t="shared" si="10"/>
        <v>14.509004536795882</v>
      </c>
      <c r="T36">
        <f t="shared" si="11"/>
        <v>19.544283481926147</v>
      </c>
      <c r="U36">
        <f t="shared" si="12"/>
        <v>13.071534771747533</v>
      </c>
      <c r="V36">
        <f t="shared" si="13"/>
        <v>12.335639009992443</v>
      </c>
      <c r="W36">
        <f t="shared" si="14"/>
        <v>17.074509202764499</v>
      </c>
      <c r="X36">
        <f t="shared" si="15"/>
        <v>20.837430094696213</v>
      </c>
      <c r="Y36" s="5" t="s">
        <v>15</v>
      </c>
      <c r="Z36">
        <f t="shared" si="16"/>
        <v>17249.386607833338</v>
      </c>
      <c r="AA36">
        <f t="shared" si="17"/>
        <v>9019.2713697083327</v>
      </c>
      <c r="AB36">
        <f t="shared" si="18"/>
        <v>16550.074553416667</v>
      </c>
      <c r="AC36">
        <f t="shared" si="19"/>
        <v>17815.308483166664</v>
      </c>
      <c r="AD36">
        <f t="shared" si="20"/>
        <v>13516.560863291665</v>
      </c>
      <c r="AE36">
        <f t="shared" si="21"/>
        <v>6219.7466367500001</v>
      </c>
      <c r="AG36">
        <v>6194.8446430000004</v>
      </c>
      <c r="AH36">
        <v>3198.956904666667</v>
      </c>
      <c r="AI36" s="6">
        <v>5841.396428666666</v>
      </c>
      <c r="AJ36">
        <v>6294.2773809999999</v>
      </c>
      <c r="AK36">
        <v>4812.9851189999999</v>
      </c>
      <c r="AL36">
        <v>2201.5305949999997</v>
      </c>
      <c r="AM36" t="s">
        <v>14</v>
      </c>
      <c r="AN36">
        <v>250271.42855000001</v>
      </c>
      <c r="AO36">
        <v>176275.19644999999</v>
      </c>
      <c r="AP36">
        <v>216334.875</v>
      </c>
      <c r="AQ36">
        <v>219763.21429999999</v>
      </c>
      <c r="AR36">
        <v>230788.64285</v>
      </c>
      <c r="AS36">
        <v>129603.53575000001</v>
      </c>
      <c r="AT36" s="6" t="s">
        <v>15</v>
      </c>
      <c r="AU36">
        <f t="shared" si="22"/>
        <v>1550392618.448925</v>
      </c>
      <c r="AV36">
        <f t="shared" si="23"/>
        <v>563896756.80520058</v>
      </c>
      <c r="AW36">
        <f t="shared" si="24"/>
        <v>1263697766.2210495</v>
      </c>
      <c r="AX36">
        <f t="shared" si="25"/>
        <v>1383250628.9443457</v>
      </c>
      <c r="AY36">
        <f t="shared" si="26"/>
        <v>1110782303.6712558</v>
      </c>
      <c r="AZ36">
        <f t="shared" si="27"/>
        <v>285326149.17380124</v>
      </c>
      <c r="BA36" s="6" t="s">
        <v>15</v>
      </c>
      <c r="BB36">
        <f t="shared" si="28"/>
        <v>1.614245485768512E-4</v>
      </c>
      <c r="BC36">
        <f t="shared" si="29"/>
        <v>3.1260189799405897E-4</v>
      </c>
      <c r="BD36">
        <f t="shared" si="30"/>
        <v>1.7119194223704759E-4</v>
      </c>
      <c r="BE36">
        <f t="shared" si="31"/>
        <v>1.5887447271049969E-4</v>
      </c>
      <c r="BF36">
        <f t="shared" si="32"/>
        <v>2.077712636285423E-4</v>
      </c>
      <c r="BG36">
        <f t="shared" si="33"/>
        <v>4.5422943577125264E-4</v>
      </c>
      <c r="BI36">
        <v>11972.1</v>
      </c>
      <c r="BJ36">
        <v>6218.4440475000001</v>
      </c>
      <c r="BK36">
        <v>11392.505356666667</v>
      </c>
      <c r="BL36">
        <v>12274.357143333335</v>
      </c>
      <c r="BM36">
        <v>9344.5273808333313</v>
      </c>
      <c r="BN36">
        <v>4294.6452380000001</v>
      </c>
      <c r="BO36" t="s">
        <v>14</v>
      </c>
      <c r="BP36">
        <v>250271.42855000001</v>
      </c>
      <c r="BQ36">
        <v>176275.19644999999</v>
      </c>
      <c r="BR36">
        <v>216334.875</v>
      </c>
      <c r="BS36">
        <v>219763.21429999999</v>
      </c>
      <c r="BT36">
        <v>230788.64285</v>
      </c>
      <c r="BU36">
        <v>129603.53575000001</v>
      </c>
      <c r="BV36" s="6" t="s">
        <v>15</v>
      </c>
      <c r="BW36">
        <f t="shared" si="34"/>
        <v>2996274569.7434554</v>
      </c>
      <c r="BX36">
        <f t="shared" si="35"/>
        <v>1096157446.0863955</v>
      </c>
      <c r="BY36">
        <f t="shared" si="36"/>
        <v>2464596222.2713137</v>
      </c>
      <c r="BZ36">
        <f t="shared" si="37"/>
        <v>2697452179.2850995</v>
      </c>
      <c r="CA36">
        <f t="shared" si="38"/>
        <v>2156610792.2971897</v>
      </c>
      <c r="CB36">
        <f t="shared" si="39"/>
        <v>556601207.63670027</v>
      </c>
      <c r="CC36" s="6" t="s">
        <v>15</v>
      </c>
      <c r="CD36">
        <f t="shared" si="40"/>
        <v>8.3527534851863917E-5</v>
      </c>
      <c r="CE36">
        <f t="shared" si="41"/>
        <v>1.6081193178895447E-4</v>
      </c>
      <c r="CF36">
        <f t="shared" si="42"/>
        <v>8.7777005030313199E-5</v>
      </c>
      <c r="CG36">
        <f t="shared" si="43"/>
        <v>8.1470661829580022E-5</v>
      </c>
      <c r="CH36">
        <f t="shared" si="44"/>
        <v>1.0701450798369018E-4</v>
      </c>
      <c r="CI36">
        <f t="shared" si="45"/>
        <v>2.3284810376227868E-4</v>
      </c>
      <c r="CK36">
        <v>22347.233930000002</v>
      </c>
      <c r="CL36">
        <v>11700.695835</v>
      </c>
      <c r="CM36">
        <v>21451.662500000002</v>
      </c>
      <c r="CN36">
        <v>23091.461311666662</v>
      </c>
      <c r="CO36">
        <v>17504.619644999999</v>
      </c>
      <c r="CP36">
        <v>8060.0392856666667</v>
      </c>
      <c r="CQ36" t="s">
        <v>14</v>
      </c>
      <c r="CR36">
        <v>250271.42855000001</v>
      </c>
      <c r="CS36">
        <v>176275.19644999999</v>
      </c>
      <c r="CT36">
        <v>216334.875</v>
      </c>
      <c r="CU36">
        <v>219763.21429999999</v>
      </c>
      <c r="CV36">
        <v>230788.64285</v>
      </c>
      <c r="CW36">
        <v>129603.53575000001</v>
      </c>
      <c r="CX36" s="6" t="s">
        <v>15</v>
      </c>
      <c r="CY36">
        <f t="shared" si="46"/>
        <v>5592874159.8021317</v>
      </c>
      <c r="CZ36">
        <f t="shared" si="47"/>
        <v>2062542456.9163218</v>
      </c>
      <c r="DA36">
        <f t="shared" si="48"/>
        <v>4640742725.4796877</v>
      </c>
      <c r="DB36">
        <f t="shared" si="49"/>
        <v>5074653760.73596</v>
      </c>
      <c r="DC36">
        <f t="shared" si="50"/>
        <v>4039867411.4749985</v>
      </c>
      <c r="DD36">
        <f t="shared" si="51"/>
        <v>1044609589.7063044</v>
      </c>
      <c r="DE36" s="6" t="s">
        <v>15</v>
      </c>
      <c r="DF36">
        <f t="shared" si="52"/>
        <v>4.4748267420137032E-5</v>
      </c>
      <c r="DG36">
        <f t="shared" si="53"/>
        <v>8.5465002603411406E-5</v>
      </c>
      <c r="DH36">
        <f t="shared" si="54"/>
        <v>4.6616433574787031E-5</v>
      </c>
      <c r="DI36">
        <f t="shared" si="55"/>
        <v>4.3306050946839075E-5</v>
      </c>
      <c r="DJ36">
        <f t="shared" si="56"/>
        <v>5.7127776568720757E-5</v>
      </c>
      <c r="DK36">
        <f t="shared" si="57"/>
        <v>1.2406887417761356E-4</v>
      </c>
      <c r="DM36">
        <v>28483.367858333339</v>
      </c>
      <c r="DN36">
        <v>14958.988691666667</v>
      </c>
      <c r="DO36">
        <v>27514.733928333331</v>
      </c>
      <c r="DP36">
        <v>29601.138096666662</v>
      </c>
      <c r="DQ36">
        <v>22404.111308333333</v>
      </c>
      <c r="DR36">
        <v>10322.771428333332</v>
      </c>
      <c r="DS36" t="s">
        <v>14</v>
      </c>
      <c r="DT36">
        <v>250271.42855000001</v>
      </c>
      <c r="DU36">
        <v>176275.19644999999</v>
      </c>
      <c r="DV36">
        <v>216334.875</v>
      </c>
      <c r="DW36">
        <v>219763.21429999999</v>
      </c>
      <c r="DX36">
        <v>230788.64285</v>
      </c>
      <c r="DY36">
        <v>129603.53575000001</v>
      </c>
      <c r="DZ36" s="6" t="s">
        <v>15</v>
      </c>
      <c r="EA36">
        <f t="shared" si="58"/>
        <v>7128573163.8202391</v>
      </c>
      <c r="EB36">
        <f t="shared" si="59"/>
        <v>2636898670.3168702</v>
      </c>
      <c r="EC36">
        <f t="shared" si="60"/>
        <v>5952396525.0442505</v>
      </c>
      <c r="ED36">
        <f t="shared" si="61"/>
        <v>6505241255.0616493</v>
      </c>
      <c r="EE36">
        <f t="shared" si="62"/>
        <v>5170614443.1105881</v>
      </c>
      <c r="EF36">
        <f t="shared" si="63"/>
        <v>1337867675.8510776</v>
      </c>
      <c r="EG36" s="6" t="s">
        <v>15</v>
      </c>
      <c r="EH36">
        <f t="shared" si="64"/>
        <v>3.5108207883760888E-5</v>
      </c>
      <c r="EI36">
        <f t="shared" si="65"/>
        <v>6.6849438863275469E-5</v>
      </c>
      <c r="EJ36">
        <f t="shared" si="66"/>
        <v>3.6344163916128178E-5</v>
      </c>
      <c r="EK36">
        <f t="shared" si="67"/>
        <v>3.3782484873870726E-5</v>
      </c>
      <c r="EL36">
        <f t="shared" si="68"/>
        <v>4.4634664871890921E-5</v>
      </c>
      <c r="EM36">
        <f t="shared" si="69"/>
        <v>9.6873209577736004E-5</v>
      </c>
    </row>
    <row r="37" spans="1:143" x14ac:dyDescent="0.2">
      <c r="A37" s="5">
        <v>35</v>
      </c>
      <c r="B37">
        <v>0.46753275675675682</v>
      </c>
      <c r="C37">
        <v>0.17940108108108113</v>
      </c>
      <c r="D37">
        <v>0.64693383783783798</v>
      </c>
      <c r="E37">
        <v>8700.0096578333341</v>
      </c>
      <c r="F37">
        <v>1971.2372618083332</v>
      </c>
      <c r="G37" s="6">
        <v>5256.366130833333</v>
      </c>
      <c r="H37">
        <v>4814.765580416667</v>
      </c>
      <c r="I37">
        <v>8590.5540178749998</v>
      </c>
      <c r="J37">
        <v>4362.6970535833325</v>
      </c>
      <c r="K37" t="s">
        <v>14</v>
      </c>
      <c r="L37">
        <v>250271.42855000001</v>
      </c>
      <c r="M37">
        <v>176275.19644999999</v>
      </c>
      <c r="N37">
        <v>216334.875</v>
      </c>
      <c r="O37">
        <v>219763.21429999999</v>
      </c>
      <c r="P37">
        <v>230788.64285</v>
      </c>
      <c r="Q37">
        <v>129603.53575000001</v>
      </c>
      <c r="R37" s="5" t="s">
        <v>15</v>
      </c>
      <c r="S37">
        <f t="shared" si="10"/>
        <v>28.766798933913833</v>
      </c>
      <c r="T37">
        <f t="shared" si="11"/>
        <v>89.423632489724895</v>
      </c>
      <c r="U37">
        <f t="shared" si="12"/>
        <v>41.156736348900935</v>
      </c>
      <c r="V37">
        <f t="shared" si="13"/>
        <v>45.643595857263279</v>
      </c>
      <c r="W37">
        <f t="shared" si="14"/>
        <v>26.865396849816793</v>
      </c>
      <c r="X37">
        <f t="shared" si="15"/>
        <v>29.707205006029291</v>
      </c>
      <c r="Y37" s="5" t="s">
        <v>15</v>
      </c>
      <c r="Z37">
        <f t="shared" si="16"/>
        <v>8700.0096578333341</v>
      </c>
      <c r="AA37">
        <f t="shared" si="17"/>
        <v>1971.237261808333</v>
      </c>
      <c r="AB37">
        <f t="shared" si="18"/>
        <v>5256.366130833333</v>
      </c>
      <c r="AC37">
        <f t="shared" si="19"/>
        <v>4814.765580416667</v>
      </c>
      <c r="AD37">
        <f t="shared" si="20"/>
        <v>8590.5540178749998</v>
      </c>
      <c r="AE37">
        <f t="shared" si="21"/>
        <v>4362.6970535833325</v>
      </c>
      <c r="AG37">
        <v>3185.123154833333</v>
      </c>
      <c r="AH37">
        <v>712.7513690666666</v>
      </c>
      <c r="AI37" s="6">
        <v>1900.7299998333331</v>
      </c>
      <c r="AJ37">
        <v>1739.8580953333333</v>
      </c>
      <c r="AK37">
        <v>3126.1000000000004</v>
      </c>
      <c r="AL37">
        <v>1580.1825593333333</v>
      </c>
      <c r="AM37" t="s">
        <v>14</v>
      </c>
      <c r="AN37">
        <v>250271.42855000001</v>
      </c>
      <c r="AO37">
        <v>176275.19644999999</v>
      </c>
      <c r="AP37">
        <v>216334.875</v>
      </c>
      <c r="AQ37">
        <v>219763.21429999999</v>
      </c>
      <c r="AR37">
        <v>230788.64285</v>
      </c>
      <c r="AS37">
        <v>129603.53575000001</v>
      </c>
      <c r="AT37" s="6" t="s">
        <v>15</v>
      </c>
      <c r="AU37">
        <f t="shared" si="22"/>
        <v>797145322.06782115</v>
      </c>
      <c r="AV37">
        <f t="shared" si="23"/>
        <v>125640387.6022331</v>
      </c>
      <c r="AW37">
        <f t="shared" si="24"/>
        <v>411194186.92269415</v>
      </c>
      <c r="AX37">
        <f t="shared" si="25"/>
        <v>382356807.45632911</v>
      </c>
      <c r="AY37">
        <f t="shared" si="26"/>
        <v>721468376.41338515</v>
      </c>
      <c r="AZ37">
        <f t="shared" si="27"/>
        <v>204797246.82008418</v>
      </c>
      <c r="BA37" s="6" t="s">
        <v>15</v>
      </c>
      <c r="BB37">
        <f t="shared" si="28"/>
        <v>3.1395960262400803E-4</v>
      </c>
      <c r="BC37">
        <f t="shared" si="29"/>
        <v>1.4030137905024014E-3</v>
      </c>
      <c r="BD37">
        <f t="shared" si="30"/>
        <v>5.2611365111703706E-4</v>
      </c>
      <c r="BE37">
        <f t="shared" si="31"/>
        <v>5.7475951784930683E-4</v>
      </c>
      <c r="BF37">
        <f t="shared" si="32"/>
        <v>3.1988739963532834E-4</v>
      </c>
      <c r="BG37">
        <f t="shared" si="33"/>
        <v>6.3283827181455051E-4</v>
      </c>
      <c r="BI37">
        <v>6174.2952381666664</v>
      </c>
      <c r="BJ37">
        <v>1392.5388688333333</v>
      </c>
      <c r="BK37">
        <v>3708.435118833333</v>
      </c>
      <c r="BL37">
        <v>3397.0024405000004</v>
      </c>
      <c r="BM37">
        <v>6076.8160715000004</v>
      </c>
      <c r="BN37">
        <v>3084.008035833333</v>
      </c>
      <c r="BO37" t="s">
        <v>14</v>
      </c>
      <c r="BP37">
        <v>250271.42855000001</v>
      </c>
      <c r="BQ37">
        <v>176275.19644999999</v>
      </c>
      <c r="BR37">
        <v>216334.875</v>
      </c>
      <c r="BS37">
        <v>219763.21429999999</v>
      </c>
      <c r="BT37">
        <v>230788.64285</v>
      </c>
      <c r="BU37">
        <v>129603.53575000001</v>
      </c>
      <c r="BV37" s="6" t="s">
        <v>15</v>
      </c>
      <c r="BW37">
        <f t="shared" si="34"/>
        <v>1545249689.5454342</v>
      </c>
      <c r="BX37">
        <f t="shared" si="35"/>
        <v>245470062.66785657</v>
      </c>
      <c r="BY37">
        <f t="shared" si="36"/>
        <v>802263847.87841928</v>
      </c>
      <c r="BZ37">
        <f t="shared" si="37"/>
        <v>746536175.30922461</v>
      </c>
      <c r="CA37">
        <f t="shared" si="38"/>
        <v>1402460133.9905536</v>
      </c>
      <c r="CB37">
        <f t="shared" si="39"/>
        <v>399698345.72541267</v>
      </c>
      <c r="CC37" s="6" t="s">
        <v>15</v>
      </c>
      <c r="CD37">
        <f t="shared" si="40"/>
        <v>1.619618047770793E-4</v>
      </c>
      <c r="CE37">
        <f t="shared" si="41"/>
        <v>7.1811280990511837E-4</v>
      </c>
      <c r="CF37">
        <f t="shared" si="42"/>
        <v>2.6965551990420106E-4</v>
      </c>
      <c r="CG37">
        <f t="shared" si="43"/>
        <v>2.9437718032749227E-4</v>
      </c>
      <c r="CH37">
        <f t="shared" si="44"/>
        <v>1.6455985967552249E-4</v>
      </c>
      <c r="CI37">
        <f t="shared" si="45"/>
        <v>3.2425337041308615E-4</v>
      </c>
      <c r="CK37">
        <v>11542.034523333334</v>
      </c>
      <c r="CL37">
        <v>2621.7235713333334</v>
      </c>
      <c r="CM37">
        <v>6974.8416666666672</v>
      </c>
      <c r="CN37">
        <v>6389.6279761666665</v>
      </c>
      <c r="CO37">
        <v>11391.66012</v>
      </c>
      <c r="CP37">
        <v>5789.145833333333</v>
      </c>
      <c r="CQ37" t="s">
        <v>14</v>
      </c>
      <c r="CR37">
        <v>250271.42855000001</v>
      </c>
      <c r="CS37">
        <v>176275.19644999999</v>
      </c>
      <c r="CT37">
        <v>216334.875</v>
      </c>
      <c r="CU37">
        <v>219763.21429999999</v>
      </c>
      <c r="CV37">
        <v>230788.64285</v>
      </c>
      <c r="CW37">
        <v>129603.53575000001</v>
      </c>
      <c r="CX37" s="6" t="s">
        <v>15</v>
      </c>
      <c r="CY37">
        <f t="shared" si="46"/>
        <v>2888641468.5280519</v>
      </c>
      <c r="CZ37">
        <f t="shared" si="47"/>
        <v>462144837.57437891</v>
      </c>
      <c r="DA37">
        <f t="shared" si="48"/>
        <v>1508901500.1031251</v>
      </c>
      <c r="DB37">
        <f t="shared" si="49"/>
        <v>1404205182.2235904</v>
      </c>
      <c r="DC37">
        <f t="shared" si="50"/>
        <v>2629065778.9032683</v>
      </c>
      <c r="DD37">
        <f t="shared" si="51"/>
        <v>750293768.97238028</v>
      </c>
      <c r="DE37" s="6" t="s">
        <v>15</v>
      </c>
      <c r="DF37">
        <f t="shared" si="52"/>
        <v>8.66398378880607E-5</v>
      </c>
      <c r="DG37">
        <f t="shared" si="53"/>
        <v>3.8142846596578018E-4</v>
      </c>
      <c r="DH37">
        <f t="shared" si="54"/>
        <v>1.4337243019853495E-4</v>
      </c>
      <c r="DI37">
        <f t="shared" si="55"/>
        <v>1.5650363428512635E-4</v>
      </c>
      <c r="DJ37">
        <f t="shared" si="56"/>
        <v>8.7783517895195068E-5</v>
      </c>
      <c r="DK37">
        <f t="shared" si="57"/>
        <v>1.7273705461729746E-4</v>
      </c>
      <c r="DM37">
        <v>13898.585714999999</v>
      </c>
      <c r="DN37">
        <v>3157.935238</v>
      </c>
      <c r="DO37">
        <v>8441.4577379999992</v>
      </c>
      <c r="DP37">
        <v>7732.5738096666673</v>
      </c>
      <c r="DQ37">
        <v>13767.639880000001</v>
      </c>
      <c r="DR37">
        <v>6997.451785833332</v>
      </c>
      <c r="DS37" t="s">
        <v>14</v>
      </c>
      <c r="DT37">
        <v>250271.42855000001</v>
      </c>
      <c r="DU37">
        <v>176275.19644999999</v>
      </c>
      <c r="DV37">
        <v>216334.875</v>
      </c>
      <c r="DW37">
        <v>219763.21429999999</v>
      </c>
      <c r="DX37">
        <v>230788.64285</v>
      </c>
      <c r="DY37">
        <v>129603.53575000001</v>
      </c>
      <c r="DZ37" s="6" t="s">
        <v>15</v>
      </c>
      <c r="EA37">
        <f t="shared" si="58"/>
        <v>3478418901.7176733</v>
      </c>
      <c r="EB37">
        <f t="shared" si="59"/>
        <v>556665654.45482743</v>
      </c>
      <c r="EC37">
        <f t="shared" si="60"/>
        <v>1826181704.5680125</v>
      </c>
      <c r="ED37">
        <f t="shared" si="61"/>
        <v>1699335275.2243431</v>
      </c>
      <c r="EE37">
        <f t="shared" si="62"/>
        <v>3177414923.1527371</v>
      </c>
      <c r="EF37">
        <f t="shared" si="63"/>
        <v>906894492.68415165</v>
      </c>
      <c r="EG37" s="6" t="s">
        <v>15</v>
      </c>
      <c r="EH37">
        <f t="shared" si="64"/>
        <v>7.1949766724880036E-5</v>
      </c>
      <c r="EI37">
        <f t="shared" si="65"/>
        <v>3.1666260535264339E-4</v>
      </c>
      <c r="EJ37">
        <f t="shared" si="66"/>
        <v>1.1846295166513811E-4</v>
      </c>
      <c r="EK37">
        <f t="shared" si="67"/>
        <v>1.2932304619580573E-4</v>
      </c>
      <c r="EL37">
        <f t="shared" si="68"/>
        <v>7.2634090426252487E-5</v>
      </c>
      <c r="EM37">
        <f t="shared" si="69"/>
        <v>1.4290916616596725E-4</v>
      </c>
    </row>
    <row r="38" spans="1:143" x14ac:dyDescent="0.2">
      <c r="A38" s="5">
        <v>36</v>
      </c>
      <c r="B38">
        <v>0.44446836036036041</v>
      </c>
      <c r="C38">
        <v>0.15665722522522532</v>
      </c>
      <c r="D38">
        <v>0.60112558558558571</v>
      </c>
      <c r="E38">
        <v>3687.293898916666</v>
      </c>
      <c r="F38">
        <v>2796.2488541000002</v>
      </c>
      <c r="G38" s="6">
        <v>8582.6434376666657</v>
      </c>
      <c r="H38">
        <v>7463.7555206666675</v>
      </c>
      <c r="I38">
        <v>5262.9991666666665</v>
      </c>
      <c r="J38">
        <v>1644.8820237291666</v>
      </c>
      <c r="K38" t="s">
        <v>14</v>
      </c>
      <c r="L38">
        <v>250271.42855000001</v>
      </c>
      <c r="M38">
        <v>176275.19644999999</v>
      </c>
      <c r="N38">
        <v>216334.875</v>
      </c>
      <c r="O38">
        <v>219763.21429999999</v>
      </c>
      <c r="P38">
        <v>230788.64285</v>
      </c>
      <c r="Q38">
        <v>129603.53575000001</v>
      </c>
      <c r="R38" s="5" t="s">
        <v>15</v>
      </c>
      <c r="S38">
        <f t="shared" si="10"/>
        <v>67.874011513844948</v>
      </c>
      <c r="T38">
        <f t="shared" si="11"/>
        <v>63.039881515386753</v>
      </c>
      <c r="U38">
        <f t="shared" si="12"/>
        <v>25.206089076306103</v>
      </c>
      <c r="V38">
        <f t="shared" si="13"/>
        <v>29.444053156817574</v>
      </c>
      <c r="W38">
        <f t="shared" si="14"/>
        <v>43.851164619539652</v>
      </c>
      <c r="X38">
        <f t="shared" si="15"/>
        <v>78.791994732954493</v>
      </c>
      <c r="Y38" s="5" t="s">
        <v>15</v>
      </c>
      <c r="Z38">
        <f t="shared" si="16"/>
        <v>3687.293898916666</v>
      </c>
      <c r="AA38">
        <f t="shared" si="17"/>
        <v>2796.2488541000002</v>
      </c>
      <c r="AB38">
        <f t="shared" si="18"/>
        <v>8582.6434376666657</v>
      </c>
      <c r="AC38">
        <f t="shared" si="19"/>
        <v>7463.7555206666675</v>
      </c>
      <c r="AD38">
        <f t="shared" si="20"/>
        <v>5262.9991666666665</v>
      </c>
      <c r="AE38">
        <f t="shared" si="21"/>
        <v>1644.8820237291663</v>
      </c>
      <c r="AG38">
        <v>1325.4222026666666</v>
      </c>
      <c r="AH38">
        <v>998.43797606666669</v>
      </c>
      <c r="AI38" s="6">
        <v>3057.9255355</v>
      </c>
      <c r="AJ38">
        <v>2660.0470833333334</v>
      </c>
      <c r="AK38">
        <v>1886.5621430000001</v>
      </c>
      <c r="AL38">
        <v>575.88357141666665</v>
      </c>
      <c r="AM38" t="s">
        <v>14</v>
      </c>
      <c r="AN38">
        <v>250271.42855000001</v>
      </c>
      <c r="AO38">
        <v>176275.19644999999</v>
      </c>
      <c r="AP38">
        <v>216334.875</v>
      </c>
      <c r="AQ38">
        <v>219763.21429999999</v>
      </c>
      <c r="AR38">
        <v>230788.64285</v>
      </c>
      <c r="AS38">
        <v>129603.53575000001</v>
      </c>
      <c r="AT38" s="6" t="s">
        <v>15</v>
      </c>
      <c r="AU38">
        <f t="shared" si="22"/>
        <v>331715308.0932743</v>
      </c>
      <c r="AV38">
        <f t="shared" si="23"/>
        <v>175999850.37429205</v>
      </c>
      <c r="AW38">
        <f t="shared" si="24"/>
        <v>661535938.48170054</v>
      </c>
      <c r="AX38">
        <f t="shared" si="25"/>
        <v>584580497.2226733</v>
      </c>
      <c r="AY38">
        <f t="shared" si="26"/>
        <v>435397116.63515764</v>
      </c>
      <c r="AZ38">
        <f t="shared" si="27"/>
        <v>74636547.035937637</v>
      </c>
      <c r="BA38" s="6" t="s">
        <v>15</v>
      </c>
      <c r="BB38">
        <f t="shared" si="28"/>
        <v>7.5447657205987833E-4</v>
      </c>
      <c r="BC38">
        <f t="shared" si="29"/>
        <v>1.0015644676692756E-3</v>
      </c>
      <c r="BD38">
        <f t="shared" si="30"/>
        <v>3.2701908152792559E-4</v>
      </c>
      <c r="BE38">
        <f t="shared" si="31"/>
        <v>3.7593319541806357E-4</v>
      </c>
      <c r="BF38">
        <f t="shared" si="32"/>
        <v>5.3006470192908984E-4</v>
      </c>
      <c r="BG38">
        <f t="shared" si="33"/>
        <v>1.7364621073318902E-3</v>
      </c>
      <c r="BI38">
        <v>2575.9867261666664</v>
      </c>
      <c r="BJ38">
        <v>1948.528869</v>
      </c>
      <c r="BK38">
        <v>5968.0672618333338</v>
      </c>
      <c r="BL38">
        <v>5190.8535713333331</v>
      </c>
      <c r="BM38">
        <v>3670.6196428333333</v>
      </c>
      <c r="BN38">
        <v>1141.8583333333333</v>
      </c>
      <c r="BO38" t="s">
        <v>14</v>
      </c>
      <c r="BP38">
        <v>250271.42855000001</v>
      </c>
      <c r="BQ38">
        <v>176275.19644999999</v>
      </c>
      <c r="BR38">
        <v>216334.875</v>
      </c>
      <c r="BS38">
        <v>219763.21429999999</v>
      </c>
      <c r="BT38">
        <v>230788.64285</v>
      </c>
      <c r="BU38">
        <v>129603.53575000001</v>
      </c>
      <c r="BV38" s="6" t="s">
        <v>15</v>
      </c>
      <c r="BW38">
        <f t="shared" si="34"/>
        <v>644695877.88356924</v>
      </c>
      <c r="BX38">
        <f t="shared" si="35"/>
        <v>343477309.1714713</v>
      </c>
      <c r="BY38">
        <f t="shared" si="36"/>
        <v>1291101085.0803065</v>
      </c>
      <c r="BZ38">
        <f t="shared" si="37"/>
        <v>1140758665.7968476</v>
      </c>
      <c r="CA38">
        <f t="shared" si="38"/>
        <v>847137325.78805673</v>
      </c>
      <c r="CB38">
        <f t="shared" si="39"/>
        <v>147988877.32560208</v>
      </c>
      <c r="CC38" s="6" t="s">
        <v>15</v>
      </c>
      <c r="CD38">
        <f t="shared" si="40"/>
        <v>3.8820075811807581E-4</v>
      </c>
      <c r="CE38">
        <f t="shared" si="41"/>
        <v>5.1320769012429756E-4</v>
      </c>
      <c r="CF38">
        <f t="shared" si="42"/>
        <v>1.6755843326283313E-4</v>
      </c>
      <c r="CG38">
        <f t="shared" si="43"/>
        <v>1.9264654382133495E-4</v>
      </c>
      <c r="CH38">
        <f t="shared" si="44"/>
        <v>2.7243356634688111E-4</v>
      </c>
      <c r="CI38">
        <f t="shared" si="45"/>
        <v>8.7576538245404058E-4</v>
      </c>
      <c r="CK38">
        <v>4826.1226189999998</v>
      </c>
      <c r="CL38">
        <v>3665.577976</v>
      </c>
      <c r="CM38">
        <v>11228.227379999998</v>
      </c>
      <c r="CN38">
        <v>9764.2279763333336</v>
      </c>
      <c r="CO38">
        <v>6879.672023666667</v>
      </c>
      <c r="CP38">
        <v>2156.0660711666665</v>
      </c>
      <c r="CQ38" t="s">
        <v>14</v>
      </c>
      <c r="CR38">
        <v>250271.42855000001</v>
      </c>
      <c r="CS38">
        <v>176275.19644999999</v>
      </c>
      <c r="CT38">
        <v>216334.875</v>
      </c>
      <c r="CU38">
        <v>219763.21429999999</v>
      </c>
      <c r="CV38">
        <v>230788.64285</v>
      </c>
      <c r="CW38">
        <v>129603.53575000001</v>
      </c>
      <c r="CX38" s="6" t="s">
        <v>15</v>
      </c>
      <c r="CY38">
        <f t="shared" si="46"/>
        <v>1207840602.2145975</v>
      </c>
      <c r="CZ38">
        <f t="shared" si="47"/>
        <v>646150477.82219338</v>
      </c>
      <c r="DA38">
        <f t="shared" si="48"/>
        <v>2429057166.723877</v>
      </c>
      <c r="DB38">
        <f t="shared" si="49"/>
        <v>2145818125.2369976</v>
      </c>
      <c r="DC38">
        <f t="shared" si="50"/>
        <v>1587750169.5951431</v>
      </c>
      <c r="DD38">
        <f t="shared" si="51"/>
        <v>279433786.13381112</v>
      </c>
      <c r="DE38" s="6" t="s">
        <v>15</v>
      </c>
      <c r="DF38">
        <f t="shared" si="52"/>
        <v>2.0720567605619721E-4</v>
      </c>
      <c r="DG38">
        <f t="shared" si="53"/>
        <v>2.7280827376948428E-4</v>
      </c>
      <c r="DH38">
        <f t="shared" si="54"/>
        <v>8.9061253050612887E-5</v>
      </c>
      <c r="DI38">
        <f t="shared" si="55"/>
        <v>1.0241465095077802E-4</v>
      </c>
      <c r="DJ38">
        <f t="shared" si="56"/>
        <v>1.4535576646094661E-4</v>
      </c>
      <c r="DK38">
        <f t="shared" si="57"/>
        <v>4.6380767888940026E-4</v>
      </c>
      <c r="DM38">
        <v>6021.6440478333325</v>
      </c>
      <c r="DN38">
        <v>4572.4505953333337</v>
      </c>
      <c r="DO38">
        <v>14076.353573333334</v>
      </c>
      <c r="DP38">
        <v>12239.893451666669</v>
      </c>
      <c r="DQ38">
        <v>8615.1428571666675</v>
      </c>
      <c r="DR38">
        <v>2705.7201190000001</v>
      </c>
      <c r="DS38" t="s">
        <v>14</v>
      </c>
      <c r="DT38">
        <v>250271.42855000001</v>
      </c>
      <c r="DU38">
        <v>176275.19644999999</v>
      </c>
      <c r="DV38">
        <v>216334.875</v>
      </c>
      <c r="DW38">
        <v>219763.21429999999</v>
      </c>
      <c r="DX38">
        <v>230788.64285</v>
      </c>
      <c r="DY38">
        <v>129603.53575000001</v>
      </c>
      <c r="DZ38" s="6" t="s">
        <v>15</v>
      </c>
      <c r="EA38">
        <f t="shared" si="58"/>
        <v>1507045458.0708528</v>
      </c>
      <c r="EB38">
        <f t="shared" si="59"/>
        <v>806009626.95030284</v>
      </c>
      <c r="EC38">
        <f t="shared" si="60"/>
        <v>3045206190.7428703</v>
      </c>
      <c r="ED38">
        <f t="shared" si="61"/>
        <v>2689878327.6277885</v>
      </c>
      <c r="EE38">
        <f t="shared" si="62"/>
        <v>1988277127.9643667</v>
      </c>
      <c r="EF38">
        <f t="shared" si="63"/>
        <v>350670894.17231077</v>
      </c>
      <c r="EG38" s="6" t="s">
        <v>15</v>
      </c>
      <c r="EH38">
        <f t="shared" si="64"/>
        <v>1.6606760413874236E-4</v>
      </c>
      <c r="EI38">
        <f t="shared" si="65"/>
        <v>2.1870110549047925E-4</v>
      </c>
      <c r="EJ38">
        <f t="shared" si="66"/>
        <v>7.1041125444193864E-5</v>
      </c>
      <c r="EK38">
        <f t="shared" si="67"/>
        <v>8.1700057598445281E-5</v>
      </c>
      <c r="EL38">
        <f t="shared" si="68"/>
        <v>1.1607468576892271E-4</v>
      </c>
      <c r="EM38">
        <f t="shared" si="69"/>
        <v>3.6958737638007711E-4</v>
      </c>
    </row>
    <row r="39" spans="1:143" x14ac:dyDescent="0.2">
      <c r="A39" s="5">
        <v>37</v>
      </c>
      <c r="B39">
        <v>0.26081380180180186</v>
      </c>
      <c r="C39">
        <v>8.8309693693693708E-2</v>
      </c>
      <c r="D39">
        <v>0.34912349549549554</v>
      </c>
      <c r="E39">
        <v>9767.8336312500014</v>
      </c>
      <c r="F39">
        <v>4487.4766815416669</v>
      </c>
      <c r="G39" s="6">
        <v>18859.352231666668</v>
      </c>
      <c r="H39">
        <v>14737.815475625001</v>
      </c>
      <c r="I39">
        <v>15911.943898333333</v>
      </c>
      <c r="J39">
        <v>4776.977723125</v>
      </c>
      <c r="K39" t="s">
        <v>14</v>
      </c>
      <c r="L39">
        <v>250271.42855000001</v>
      </c>
      <c r="M39">
        <v>176275.19644999999</v>
      </c>
      <c r="N39">
        <v>216334.875</v>
      </c>
      <c r="O39">
        <v>219763.21429999999</v>
      </c>
      <c r="P39">
        <v>230788.64285</v>
      </c>
      <c r="Q39">
        <v>129603.53575000001</v>
      </c>
      <c r="R39" s="5" t="s">
        <v>15</v>
      </c>
      <c r="S39">
        <f t="shared" si="10"/>
        <v>25.621999513721494</v>
      </c>
      <c r="T39">
        <f t="shared" si="11"/>
        <v>39.281584943955821</v>
      </c>
      <c r="U39">
        <f t="shared" si="12"/>
        <v>11.470959996004153</v>
      </c>
      <c r="V39">
        <f t="shared" si="13"/>
        <v>14.911518919711558</v>
      </c>
      <c r="W39">
        <f t="shared" si="14"/>
        <v>14.504113659813338</v>
      </c>
      <c r="X39">
        <f t="shared" si="15"/>
        <v>27.130864588837994</v>
      </c>
      <c r="Y39" s="5" t="s">
        <v>15</v>
      </c>
      <c r="Z39">
        <f t="shared" si="16"/>
        <v>9767.8336312500014</v>
      </c>
      <c r="AA39">
        <f t="shared" si="17"/>
        <v>4487.4766815416669</v>
      </c>
      <c r="AB39">
        <f t="shared" si="18"/>
        <v>18859.352231666668</v>
      </c>
      <c r="AC39">
        <f t="shared" si="19"/>
        <v>14737.815475625001</v>
      </c>
      <c r="AD39">
        <f t="shared" si="20"/>
        <v>15911.943898333333</v>
      </c>
      <c r="AE39">
        <f t="shared" si="21"/>
        <v>4776.977723125</v>
      </c>
      <c r="AG39">
        <v>4503.2071428333329</v>
      </c>
      <c r="AH39">
        <v>2039.3625595000003</v>
      </c>
      <c r="AI39" s="6">
        <v>8426.2839283333324</v>
      </c>
      <c r="AJ39">
        <v>6591.2410713333329</v>
      </c>
      <c r="AK39">
        <v>7152.2279759999992</v>
      </c>
      <c r="AL39">
        <v>2135.6653571666666</v>
      </c>
      <c r="AM39" t="s">
        <v>14</v>
      </c>
      <c r="AN39">
        <v>250271.42855000001</v>
      </c>
      <c r="AO39">
        <v>176275.19644999999</v>
      </c>
      <c r="AP39">
        <v>216334.875</v>
      </c>
      <c r="AQ39">
        <v>219763.21429999999</v>
      </c>
      <c r="AR39">
        <v>230788.64285</v>
      </c>
      <c r="AS39">
        <v>129603.53575000001</v>
      </c>
      <c r="AT39" s="6" t="s">
        <v>15</v>
      </c>
      <c r="AU39">
        <f t="shared" si="22"/>
        <v>1127024084.6934621</v>
      </c>
      <c r="AV39">
        <f t="shared" si="23"/>
        <v>359489035.80863732</v>
      </c>
      <c r="AW39">
        <f t="shared" si="24"/>
        <v>1822899080.3505003</v>
      </c>
      <c r="AX39">
        <f t="shared" si="25"/>
        <v>1448512324.0623887</v>
      </c>
      <c r="AY39">
        <f t="shared" si="26"/>
        <v>1650652987.9348421</v>
      </c>
      <c r="AZ39">
        <f t="shared" si="27"/>
        <v>276789781.46758664</v>
      </c>
      <c r="BA39" s="6" t="s">
        <v>15</v>
      </c>
      <c r="BB39">
        <f t="shared" si="28"/>
        <v>2.220639575933029E-4</v>
      </c>
      <c r="BC39">
        <f t="shared" si="29"/>
        <v>4.9034929828523208E-4</v>
      </c>
      <c r="BD39">
        <f t="shared" si="30"/>
        <v>1.1867627634021513E-4</v>
      </c>
      <c r="BE39">
        <f t="shared" si="31"/>
        <v>1.5171649605553138E-4</v>
      </c>
      <c r="BF39">
        <f t="shared" si="32"/>
        <v>1.3981657231223584E-4</v>
      </c>
      <c r="BG39">
        <f t="shared" si="33"/>
        <v>4.6823815193906354E-4</v>
      </c>
      <c r="BI39">
        <v>8312.1446428333347</v>
      </c>
      <c r="BJ39">
        <v>3806.9572619999999</v>
      </c>
      <c r="BK39">
        <v>15592.451188333333</v>
      </c>
      <c r="BL39">
        <v>12188.770832833334</v>
      </c>
      <c r="BM39">
        <v>13180.457737333332</v>
      </c>
      <c r="BN39">
        <v>3958.9086308333331</v>
      </c>
      <c r="BO39" t="s">
        <v>14</v>
      </c>
      <c r="BP39">
        <v>250271.42855000001</v>
      </c>
      <c r="BQ39">
        <v>176275.19644999999</v>
      </c>
      <c r="BR39">
        <v>216334.875</v>
      </c>
      <c r="BS39">
        <v>219763.21429999999</v>
      </c>
      <c r="BT39">
        <v>230788.64285</v>
      </c>
      <c r="BU39">
        <v>129603.53575000001</v>
      </c>
      <c r="BV39" s="6" t="s">
        <v>15</v>
      </c>
      <c r="BW39">
        <f t="shared" si="34"/>
        <v>2080292314.0761282</v>
      </c>
      <c r="BX39">
        <f t="shared" si="35"/>
        <v>671072139.23580408</v>
      </c>
      <c r="BY39">
        <f t="shared" si="36"/>
        <v>3373190978.7716928</v>
      </c>
      <c r="BZ39">
        <f t="shared" si="37"/>
        <v>2678643456.5895414</v>
      </c>
      <c r="CA39">
        <f t="shared" si="38"/>
        <v>3041899953.3409414</v>
      </c>
      <c r="CB39">
        <f t="shared" si="39"/>
        <v>513088556.26719147</v>
      </c>
      <c r="CC39" s="6" t="s">
        <v>15</v>
      </c>
      <c r="CD39">
        <f t="shared" si="40"/>
        <v>1.203058949247463E-4</v>
      </c>
      <c r="CE39">
        <f t="shared" si="41"/>
        <v>2.6267697039358042E-4</v>
      </c>
      <c r="CF39">
        <f t="shared" si="42"/>
        <v>6.413359823426771E-5</v>
      </c>
      <c r="CG39">
        <f t="shared" si="43"/>
        <v>8.204272717198552E-5</v>
      </c>
      <c r="CH39">
        <f t="shared" si="44"/>
        <v>7.5869899204450525E-5</v>
      </c>
      <c r="CI39">
        <f t="shared" si="45"/>
        <v>2.5259486723478748E-4</v>
      </c>
      <c r="CK39">
        <v>12229.698811</v>
      </c>
      <c r="CL39">
        <v>5630.9553571666665</v>
      </c>
      <c r="CM39">
        <v>23718.551785000003</v>
      </c>
      <c r="CN39">
        <v>18532.446426666666</v>
      </c>
      <c r="CO39">
        <v>19991.398213333334</v>
      </c>
      <c r="CP39">
        <v>6008.3077380000004</v>
      </c>
      <c r="CQ39" t="s">
        <v>14</v>
      </c>
      <c r="CR39">
        <v>250271.42855000001</v>
      </c>
      <c r="CS39">
        <v>176275.19644999999</v>
      </c>
      <c r="CT39">
        <v>216334.875</v>
      </c>
      <c r="CU39">
        <v>219763.21429999999</v>
      </c>
      <c r="CV39">
        <v>230788.64285</v>
      </c>
      <c r="CW39">
        <v>129603.53575000001</v>
      </c>
      <c r="CX39" s="6" t="s">
        <v>15</v>
      </c>
      <c r="CY39">
        <f t="shared" si="46"/>
        <v>3060744192.1652064</v>
      </c>
      <c r="CZ39">
        <f t="shared" si="47"/>
        <v>992597761.78573394</v>
      </c>
      <c r="DA39">
        <f t="shared" si="48"/>
        <v>5131149935.5890026</v>
      </c>
      <c r="DB39">
        <f t="shared" si="49"/>
        <v>4072749995.5668154</v>
      </c>
      <c r="DC39">
        <f t="shared" si="50"/>
        <v>4613787662.3291149</v>
      </c>
      <c r="DD39">
        <f t="shared" si="51"/>
        <v>778697926.71888471</v>
      </c>
      <c r="DE39" s="6" t="s">
        <v>15</v>
      </c>
      <c r="DF39">
        <f t="shared" si="52"/>
        <v>8.1768162524211165E-5</v>
      </c>
      <c r="DG39">
        <f t="shared" si="53"/>
        <v>1.7758975814419721E-4</v>
      </c>
      <c r="DH39">
        <f t="shared" si="54"/>
        <v>4.2161090148531589E-5</v>
      </c>
      <c r="DI39">
        <f t="shared" si="55"/>
        <v>5.3959416742793455E-5</v>
      </c>
      <c r="DJ39">
        <f t="shared" si="56"/>
        <v>5.0021513719487937E-5</v>
      </c>
      <c r="DK39">
        <f t="shared" si="57"/>
        <v>1.6643621525499165E-4</v>
      </c>
      <c r="DM39">
        <v>14026.283928333336</v>
      </c>
      <c r="DN39">
        <v>6472.6315475000001</v>
      </c>
      <c r="DO39">
        <v>27700.122025000001</v>
      </c>
      <c r="DP39">
        <v>21638.803571666667</v>
      </c>
      <c r="DQ39">
        <v>23323.691666666666</v>
      </c>
      <c r="DR39">
        <v>7005.0291664999995</v>
      </c>
      <c r="DS39" t="s">
        <v>14</v>
      </c>
      <c r="DT39">
        <v>250271.42855000001</v>
      </c>
      <c r="DU39">
        <v>176275.19644999999</v>
      </c>
      <c r="DV39">
        <v>216334.875</v>
      </c>
      <c r="DW39">
        <v>219763.21429999999</v>
      </c>
      <c r="DX39">
        <v>230788.64285</v>
      </c>
      <c r="DY39">
        <v>129603.53575000001</v>
      </c>
      <c r="DZ39" s="6" t="s">
        <v>15</v>
      </c>
      <c r="EA39">
        <f t="shared" si="58"/>
        <v>3510378115.99189</v>
      </c>
      <c r="EB39">
        <f t="shared" si="59"/>
        <v>1140964397.5840299</v>
      </c>
      <c r="EC39">
        <f t="shared" si="60"/>
        <v>5992502435.7631216</v>
      </c>
      <c r="ED39">
        <f t="shared" si="61"/>
        <v>4755413026.5157871</v>
      </c>
      <c r="EE39">
        <f t="shared" si="62"/>
        <v>5382843146.0018549</v>
      </c>
      <c r="EF39">
        <f t="shared" si="63"/>
        <v>907876548.01027548</v>
      </c>
      <c r="EG39" s="6" t="s">
        <v>15</v>
      </c>
      <c r="EH39">
        <f t="shared" si="64"/>
        <v>7.129472104724635E-5</v>
      </c>
      <c r="EI39">
        <f t="shared" si="65"/>
        <v>1.5449666687519724E-4</v>
      </c>
      <c r="EJ39">
        <f t="shared" si="66"/>
        <v>3.6100923999449419E-5</v>
      </c>
      <c r="EK39">
        <f t="shared" si="67"/>
        <v>4.621327591833109E-5</v>
      </c>
      <c r="EL39">
        <f t="shared" si="68"/>
        <v>4.2874859361529037E-5</v>
      </c>
      <c r="EM39">
        <f t="shared" si="69"/>
        <v>1.4275458049229525E-4</v>
      </c>
    </row>
    <row r="40" spans="1:143" x14ac:dyDescent="0.2">
      <c r="A40" s="5">
        <v>38</v>
      </c>
      <c r="B40">
        <v>0.22493920720720723</v>
      </c>
      <c r="C40">
        <v>7.1320288288288305E-2</v>
      </c>
      <c r="D40">
        <v>0.29625949549549552</v>
      </c>
      <c r="E40">
        <v>17837.607143541667</v>
      </c>
      <c r="F40">
        <v>12708.840624791668</v>
      </c>
      <c r="G40" s="6">
        <v>32149.453273750005</v>
      </c>
      <c r="H40">
        <v>28874.808481250002</v>
      </c>
      <c r="I40">
        <v>25295.427678458334</v>
      </c>
      <c r="J40">
        <v>7900.038348125001</v>
      </c>
      <c r="K40" t="s">
        <v>14</v>
      </c>
      <c r="L40">
        <v>250271.42855000001</v>
      </c>
      <c r="M40">
        <v>176275.19644999999</v>
      </c>
      <c r="N40">
        <v>216334.875</v>
      </c>
      <c r="O40">
        <v>219763.21429999999</v>
      </c>
      <c r="P40">
        <v>230788.64285</v>
      </c>
      <c r="Q40">
        <v>129603.53575000001</v>
      </c>
      <c r="R40" s="5" t="s">
        <v>15</v>
      </c>
      <c r="S40">
        <f t="shared" si="10"/>
        <v>14.030549419326906</v>
      </c>
      <c r="T40">
        <f t="shared" si="11"/>
        <v>13.870281456369243</v>
      </c>
      <c r="U40">
        <f t="shared" si="12"/>
        <v>6.7290374476332762</v>
      </c>
      <c r="V40">
        <f t="shared" si="13"/>
        <v>7.6108977291643098</v>
      </c>
      <c r="W40">
        <f t="shared" si="14"/>
        <v>9.1237296235374714</v>
      </c>
      <c r="X40">
        <f t="shared" si="15"/>
        <v>16.405431219300368</v>
      </c>
      <c r="Y40" s="5" t="s">
        <v>15</v>
      </c>
      <c r="Z40">
        <f t="shared" si="16"/>
        <v>17837.607143541667</v>
      </c>
      <c r="AA40">
        <f t="shared" si="17"/>
        <v>12708.840624791668</v>
      </c>
      <c r="AB40">
        <f t="shared" si="18"/>
        <v>32149.453273750005</v>
      </c>
      <c r="AC40">
        <f t="shared" si="19"/>
        <v>28874.808481250002</v>
      </c>
      <c r="AD40">
        <f t="shared" si="20"/>
        <v>25295.427678458334</v>
      </c>
      <c r="AE40">
        <f t="shared" si="21"/>
        <v>7900.0383481250019</v>
      </c>
      <c r="AG40">
        <v>6836.2726191666661</v>
      </c>
      <c r="AH40">
        <v>4781.9535715000002</v>
      </c>
      <c r="AI40" s="6">
        <v>12038.396426666666</v>
      </c>
      <c r="AJ40">
        <v>10823.997616666667</v>
      </c>
      <c r="AK40">
        <v>9542.4261905000003</v>
      </c>
      <c r="AL40">
        <v>2975.5926784999997</v>
      </c>
      <c r="AM40" t="s">
        <v>14</v>
      </c>
      <c r="AN40">
        <v>250271.42855000001</v>
      </c>
      <c r="AO40">
        <v>176275.19644999999</v>
      </c>
      <c r="AP40">
        <v>216334.875</v>
      </c>
      <c r="AQ40">
        <v>219763.21429999999</v>
      </c>
      <c r="AR40">
        <v>230788.64285</v>
      </c>
      <c r="AS40">
        <v>129603.53575000001</v>
      </c>
      <c r="AT40" s="6" t="s">
        <v>15</v>
      </c>
      <c r="AU40">
        <f t="shared" si="22"/>
        <v>1710923714.3560917</v>
      </c>
      <c r="AV40">
        <f t="shared" si="23"/>
        <v>842939805.23094165</v>
      </c>
      <c r="AW40">
        <f t="shared" si="24"/>
        <v>2604324986.1633797</v>
      </c>
      <c r="AX40">
        <f t="shared" si="25"/>
        <v>2378716507.8142061</v>
      </c>
      <c r="AY40">
        <f t="shared" si="26"/>
        <v>2202283590.0017905</v>
      </c>
      <c r="AZ40">
        <f t="shared" si="27"/>
        <v>385647332.08541298</v>
      </c>
      <c r="BA40" s="6" t="s">
        <v>15</v>
      </c>
      <c r="BB40">
        <f t="shared" si="28"/>
        <v>1.4627854325123432E-4</v>
      </c>
      <c r="BC40">
        <f t="shared" si="29"/>
        <v>2.0911955439298016E-4</v>
      </c>
      <c r="BD40">
        <f t="shared" si="30"/>
        <v>8.3067541934809985E-5</v>
      </c>
      <c r="BE40">
        <f t="shared" si="31"/>
        <v>9.2387307851972492E-5</v>
      </c>
      <c r="BF40">
        <f t="shared" si="32"/>
        <v>1.0479515167699739E-4</v>
      </c>
      <c r="BG40">
        <f t="shared" si="33"/>
        <v>3.3606750252662313E-4</v>
      </c>
      <c r="BI40">
        <v>13174.227381666666</v>
      </c>
      <c r="BJ40">
        <v>9306.0565476666652</v>
      </c>
      <c r="BK40">
        <v>23481.702381666666</v>
      </c>
      <c r="BL40">
        <v>21097.718451666664</v>
      </c>
      <c r="BM40">
        <v>18528.482740000003</v>
      </c>
      <c r="BN40">
        <v>5791.4767856666667</v>
      </c>
      <c r="BO40" t="s">
        <v>14</v>
      </c>
      <c r="BP40">
        <v>250271.42855000001</v>
      </c>
      <c r="BQ40">
        <v>176275.19644999999</v>
      </c>
      <c r="BR40">
        <v>216334.875</v>
      </c>
      <c r="BS40">
        <v>219763.21429999999</v>
      </c>
      <c r="BT40">
        <v>230788.64285</v>
      </c>
      <c r="BU40">
        <v>129603.53575000001</v>
      </c>
      <c r="BV40" s="6" t="s">
        <v>15</v>
      </c>
      <c r="BW40">
        <f t="shared" si="34"/>
        <v>3297132706.8522425</v>
      </c>
      <c r="BX40">
        <f t="shared" si="35"/>
        <v>1640426946.1147501</v>
      </c>
      <c r="BY40">
        <f t="shared" si="36"/>
        <v>5079911149.5250607</v>
      </c>
      <c r="BZ40">
        <f t="shared" si="37"/>
        <v>4636502421.3346853</v>
      </c>
      <c r="CA40">
        <f t="shared" si="38"/>
        <v>4276163385.6342502</v>
      </c>
      <c r="CB40">
        <f t="shared" si="39"/>
        <v>750595868.63644505</v>
      </c>
      <c r="CC40" s="6" t="s">
        <v>15</v>
      </c>
      <c r="CD40">
        <f t="shared" si="40"/>
        <v>7.5905779597489414E-5</v>
      </c>
      <c r="CE40">
        <f t="shared" si="41"/>
        <v>1.0745690130700236E-4</v>
      </c>
      <c r="CF40">
        <f t="shared" si="42"/>
        <v>4.2586350160912942E-5</v>
      </c>
      <c r="CG40">
        <f t="shared" si="43"/>
        <v>4.739849013962942E-5</v>
      </c>
      <c r="CH40">
        <f t="shared" si="44"/>
        <v>5.3970959955677401E-5</v>
      </c>
      <c r="CI40">
        <f t="shared" si="45"/>
        <v>1.726675314446397E-4</v>
      </c>
      <c r="CK40">
        <v>24028.598215000002</v>
      </c>
      <c r="CL40">
        <v>17198.332141666669</v>
      </c>
      <c r="CM40">
        <v>43520.851191666668</v>
      </c>
      <c r="CN40">
        <v>39071.845238333335</v>
      </c>
      <c r="CO40">
        <v>34186.831546666661</v>
      </c>
      <c r="CP40">
        <v>10677.160713333333</v>
      </c>
      <c r="CQ40" t="s">
        <v>14</v>
      </c>
      <c r="CR40">
        <v>250271.42855000001</v>
      </c>
      <c r="CS40">
        <v>176275.19644999999</v>
      </c>
      <c r="CT40">
        <v>216334.875</v>
      </c>
      <c r="CU40">
        <v>219763.21429999999</v>
      </c>
      <c r="CV40">
        <v>230788.64285</v>
      </c>
      <c r="CW40">
        <v>129603.53575000001</v>
      </c>
      <c r="CX40" s="6" t="s">
        <v>15</v>
      </c>
      <c r="CY40">
        <f t="shared" si="46"/>
        <v>6013671601.322031</v>
      </c>
      <c r="CZ40">
        <f t="shared" si="47"/>
        <v>3031639376.8846412</v>
      </c>
      <c r="DA40">
        <f t="shared" si="48"/>
        <v>9415077902.4428101</v>
      </c>
      <c r="DB40">
        <f t="shared" si="49"/>
        <v>8586554298.2082834</v>
      </c>
      <c r="DC40">
        <f t="shared" si="50"/>
        <v>7889932455.9967651</v>
      </c>
      <c r="DD40">
        <f t="shared" si="51"/>
        <v>1383797780.2189922</v>
      </c>
      <c r="DE40" s="6" t="s">
        <v>15</v>
      </c>
      <c r="DF40">
        <f t="shared" si="52"/>
        <v>4.1617076079608499E-5</v>
      </c>
      <c r="DG40">
        <f t="shared" si="53"/>
        <v>5.8145173134392741E-5</v>
      </c>
      <c r="DH40">
        <f t="shared" si="54"/>
        <v>2.2977491768163741E-5</v>
      </c>
      <c r="DI40">
        <f t="shared" si="55"/>
        <v>2.5593876969468063E-5</v>
      </c>
      <c r="DJ40">
        <f t="shared" si="56"/>
        <v>2.9251028971051386E-5</v>
      </c>
      <c r="DK40">
        <f t="shared" si="57"/>
        <v>9.3657857819001326E-5</v>
      </c>
      <c r="DM40">
        <v>27311.330358333333</v>
      </c>
      <c r="DN40">
        <v>19549.020238333334</v>
      </c>
      <c r="DO40">
        <v>49556.863095000001</v>
      </c>
      <c r="DP40">
        <v>44505.67261833333</v>
      </c>
      <c r="DQ40">
        <v>38923.970236666668</v>
      </c>
      <c r="DR40">
        <v>12155.923215000001</v>
      </c>
      <c r="DS40" t="s">
        <v>14</v>
      </c>
      <c r="DT40">
        <v>250271.42855000001</v>
      </c>
      <c r="DU40">
        <v>176275.19644999999</v>
      </c>
      <c r="DV40">
        <v>216334.875</v>
      </c>
      <c r="DW40">
        <v>219763.21429999999</v>
      </c>
      <c r="DX40">
        <v>230788.64285</v>
      </c>
      <c r="DY40">
        <v>129603.53575000001</v>
      </c>
      <c r="DZ40" s="6" t="s">
        <v>15</v>
      </c>
      <c r="EA40">
        <f t="shared" si="58"/>
        <v>6835245664.3810673</v>
      </c>
      <c r="EB40">
        <f t="shared" si="59"/>
        <v>3446007382.9172339</v>
      </c>
      <c r="EC40">
        <f t="shared" si="60"/>
        <v>10720877783.048939</v>
      </c>
      <c r="ED40">
        <f t="shared" si="61"/>
        <v>9780709669.1884289</v>
      </c>
      <c r="EE40">
        <f t="shared" si="62"/>
        <v>8983210265.2540932</v>
      </c>
      <c r="EF40">
        <f t="shared" si="63"/>
        <v>1575450628.9695077</v>
      </c>
      <c r="EG40" s="6" t="s">
        <v>15</v>
      </c>
      <c r="EH40">
        <f t="shared" si="64"/>
        <v>3.6614840320104596E-5</v>
      </c>
      <c r="EI40">
        <f t="shared" si="65"/>
        <v>5.1153458731354595E-5</v>
      </c>
      <c r="EJ40">
        <f t="shared" si="66"/>
        <v>2.0178839772061645E-5</v>
      </c>
      <c r="EK40">
        <f t="shared" si="67"/>
        <v>2.2469045880413626E-5</v>
      </c>
      <c r="EL40">
        <f t="shared" si="68"/>
        <v>2.5691109974644688E-5</v>
      </c>
      <c r="EM40">
        <f t="shared" si="69"/>
        <v>8.2264422233766136E-5</v>
      </c>
    </row>
    <row r="41" spans="1:143" x14ac:dyDescent="0.2">
      <c r="A41" s="5">
        <v>39</v>
      </c>
      <c r="B41">
        <v>0.46035621621621631</v>
      </c>
      <c r="C41">
        <v>0.12495589189189193</v>
      </c>
      <c r="D41">
        <v>0.58531210810810808</v>
      </c>
      <c r="E41">
        <v>9586.5602684166661</v>
      </c>
      <c r="F41">
        <v>8665.8260411249994</v>
      </c>
      <c r="G41" s="6">
        <v>13840.329909958333</v>
      </c>
      <c r="H41">
        <v>15357.019046624999</v>
      </c>
      <c r="I41">
        <v>9947.7053565833339</v>
      </c>
      <c r="J41">
        <v>4427.6877976249998</v>
      </c>
      <c r="K41" t="s">
        <v>14</v>
      </c>
      <c r="L41">
        <v>250271.42855000001</v>
      </c>
      <c r="M41">
        <v>176275.19644999999</v>
      </c>
      <c r="N41">
        <v>216334.875</v>
      </c>
      <c r="O41">
        <v>219763.21429999999</v>
      </c>
      <c r="P41">
        <v>230788.64285</v>
      </c>
      <c r="Q41">
        <v>129603.53575000001</v>
      </c>
      <c r="R41" s="5" t="s">
        <v>15</v>
      </c>
      <c r="S41">
        <f t="shared" si="10"/>
        <v>26.106488828378826</v>
      </c>
      <c r="T41">
        <f t="shared" si="11"/>
        <v>20.341418765327063</v>
      </c>
      <c r="U41">
        <f t="shared" si="12"/>
        <v>15.630759989640397</v>
      </c>
      <c r="V41">
        <f t="shared" si="13"/>
        <v>14.310278162238601</v>
      </c>
      <c r="W41">
        <f t="shared" si="14"/>
        <v>23.200188845286355</v>
      </c>
      <c r="X41">
        <f t="shared" si="15"/>
        <v>29.271154985118645</v>
      </c>
      <c r="Y41" s="5" t="s">
        <v>15</v>
      </c>
      <c r="Z41">
        <f t="shared" si="16"/>
        <v>9586.5602684166661</v>
      </c>
      <c r="AA41">
        <f t="shared" si="17"/>
        <v>8665.8260411249994</v>
      </c>
      <c r="AB41">
        <f t="shared" si="18"/>
        <v>13840.329909958333</v>
      </c>
      <c r="AC41">
        <f t="shared" si="19"/>
        <v>15357.019046624999</v>
      </c>
      <c r="AD41">
        <f t="shared" si="20"/>
        <v>9947.7053565833339</v>
      </c>
      <c r="AE41">
        <f t="shared" si="21"/>
        <v>4427.6877976249998</v>
      </c>
      <c r="AG41">
        <v>3595.3732144999999</v>
      </c>
      <c r="AH41">
        <v>3202.6196426666666</v>
      </c>
      <c r="AI41" s="6">
        <v>5094.5636905000001</v>
      </c>
      <c r="AJ41">
        <v>5657.8410715</v>
      </c>
      <c r="AK41">
        <v>3687.2101189999998</v>
      </c>
      <c r="AL41">
        <v>1630.892857</v>
      </c>
      <c r="AM41" t="s">
        <v>14</v>
      </c>
      <c r="AN41">
        <v>250271.42855000001</v>
      </c>
      <c r="AO41">
        <v>176275.19644999999</v>
      </c>
      <c r="AP41">
        <v>216334.875</v>
      </c>
      <c r="AQ41">
        <v>219763.21429999999</v>
      </c>
      <c r="AR41">
        <v>230788.64285</v>
      </c>
      <c r="AS41">
        <v>129603.53575000001</v>
      </c>
      <c r="AT41" s="6" t="s">
        <v>15</v>
      </c>
      <c r="AU41">
        <f t="shared" si="22"/>
        <v>899819190.56332064</v>
      </c>
      <c r="AV41">
        <f t="shared" si="23"/>
        <v>564542406.66569543</v>
      </c>
      <c r="AW41">
        <f t="shared" si="24"/>
        <v>1102131799.1638563</v>
      </c>
      <c r="AX41">
        <f t="shared" si="25"/>
        <v>1243385339.8713961</v>
      </c>
      <c r="AY41">
        <f t="shared" si="26"/>
        <v>850966219.26679695</v>
      </c>
      <c r="AZ41">
        <f t="shared" si="27"/>
        <v>211369480.69661915</v>
      </c>
      <c r="BA41" s="6" t="s">
        <v>15</v>
      </c>
      <c r="BB41">
        <f t="shared" si="28"/>
        <v>2.7813524225163579E-4</v>
      </c>
      <c r="BC41">
        <f t="shared" si="29"/>
        <v>3.1224438477725329E-4</v>
      </c>
      <c r="BD41">
        <f t="shared" si="30"/>
        <v>1.9628766284043769E-4</v>
      </c>
      <c r="BE41">
        <f t="shared" si="31"/>
        <v>1.7674586248759392E-4</v>
      </c>
      <c r="BF41">
        <f t="shared" si="32"/>
        <v>2.7120776080729778E-4</v>
      </c>
      <c r="BG41">
        <f t="shared" si="33"/>
        <v>6.1316106432612817E-4</v>
      </c>
      <c r="BI41">
        <v>6944.1565474999998</v>
      </c>
      <c r="BJ41">
        <v>6232.3630951666664</v>
      </c>
      <c r="BK41">
        <v>9935.1244043333336</v>
      </c>
      <c r="BL41">
        <v>11027.908926666665</v>
      </c>
      <c r="BM41">
        <v>7160.5232140000007</v>
      </c>
      <c r="BN41">
        <v>3186.5946428333336</v>
      </c>
      <c r="BO41" t="s">
        <v>14</v>
      </c>
      <c r="BP41">
        <v>250271.42855000001</v>
      </c>
      <c r="BQ41">
        <v>176275.19644999999</v>
      </c>
      <c r="BR41">
        <v>216334.875</v>
      </c>
      <c r="BS41">
        <v>219763.21429999999</v>
      </c>
      <c r="BT41">
        <v>230788.64285</v>
      </c>
      <c r="BU41">
        <v>129603.53575000001</v>
      </c>
      <c r="BV41" s="6" t="s">
        <v>15</v>
      </c>
      <c r="BW41">
        <f t="shared" si="34"/>
        <v>1737923979.2176609</v>
      </c>
      <c r="BX41">
        <f t="shared" si="35"/>
        <v>1098611028.9482341</v>
      </c>
      <c r="BY41">
        <f t="shared" si="36"/>
        <v>2149313896.1209011</v>
      </c>
      <c r="BZ41">
        <f t="shared" si="37"/>
        <v>2423528712.7319293</v>
      </c>
      <c r="CA41">
        <f t="shared" si="38"/>
        <v>1652567434.6549804</v>
      </c>
      <c r="CB41">
        <f t="shared" si="39"/>
        <v>412993932.7132085</v>
      </c>
      <c r="CC41" s="6" t="s">
        <v>15</v>
      </c>
      <c r="CD41">
        <f t="shared" si="40"/>
        <v>1.4400597007854251E-4</v>
      </c>
      <c r="CE41">
        <f t="shared" si="41"/>
        <v>1.6045278247275448E-4</v>
      </c>
      <c r="CF41">
        <f t="shared" si="42"/>
        <v>1.006529922829992E-4</v>
      </c>
      <c r="CG41">
        <f t="shared" si="43"/>
        <v>9.0679022346828859E-5</v>
      </c>
      <c r="CH41">
        <f t="shared" si="44"/>
        <v>1.3965459926794672E-4</v>
      </c>
      <c r="CI41">
        <f t="shared" si="45"/>
        <v>3.1381462410005765E-4</v>
      </c>
      <c r="CK41">
        <v>12909.289286666666</v>
      </c>
      <c r="CL41">
        <v>11708.021428333333</v>
      </c>
      <c r="CM41">
        <v>18685.344641666667</v>
      </c>
      <c r="CN41">
        <v>20727.804759999999</v>
      </c>
      <c r="CO41">
        <v>13413.31488</v>
      </c>
      <c r="CP41">
        <v>5975.6666668333337</v>
      </c>
      <c r="CQ41" t="s">
        <v>14</v>
      </c>
      <c r="CR41">
        <v>250271.42855000001</v>
      </c>
      <c r="CS41">
        <v>176275.19644999999</v>
      </c>
      <c r="CT41">
        <v>216334.875</v>
      </c>
      <c r="CU41">
        <v>219763.21429999999</v>
      </c>
      <c r="CV41">
        <v>230788.64285</v>
      </c>
      <c r="CW41">
        <v>129603.53575000001</v>
      </c>
      <c r="CX41" s="6" t="s">
        <v>15</v>
      </c>
      <c r="CY41">
        <f t="shared" si="46"/>
        <v>3230826271.3392773</v>
      </c>
      <c r="CZ41">
        <f t="shared" si="47"/>
        <v>2063833777.3202679</v>
      </c>
      <c r="DA41">
        <f t="shared" si="48"/>
        <v>4042291697.386878</v>
      </c>
      <c r="DB41">
        <f t="shared" si="49"/>
        <v>4555208999.4404402</v>
      </c>
      <c r="DC41">
        <f t="shared" si="50"/>
        <v>3095640737.2749104</v>
      </c>
      <c r="DD41">
        <f t="shared" si="51"/>
        <v>774467528.48501742</v>
      </c>
      <c r="DE41" s="6" t="s">
        <v>15</v>
      </c>
      <c r="DF41">
        <f t="shared" si="52"/>
        <v>7.7463598327821818E-5</v>
      </c>
      <c r="DG41">
        <f t="shared" si="53"/>
        <v>8.5411527995670269E-5</v>
      </c>
      <c r="DH41">
        <f t="shared" si="54"/>
        <v>5.3517878271834948E-5</v>
      </c>
      <c r="DI41">
        <f t="shared" si="55"/>
        <v>4.8244375686603105E-5</v>
      </c>
      <c r="DJ41">
        <f t="shared" si="56"/>
        <v>7.4552786462282763E-5</v>
      </c>
      <c r="DK41">
        <f t="shared" si="57"/>
        <v>1.673453450056522E-4</v>
      </c>
      <c r="DM41">
        <v>14897.422025</v>
      </c>
      <c r="DN41">
        <v>13520.299998333334</v>
      </c>
      <c r="DO41">
        <v>21646.286903333334</v>
      </c>
      <c r="DP41">
        <v>24014.521428333333</v>
      </c>
      <c r="DQ41">
        <v>15529.773213333334</v>
      </c>
      <c r="DR41">
        <v>6917.597023833333</v>
      </c>
      <c r="DS41" t="s">
        <v>14</v>
      </c>
      <c r="DT41">
        <v>250271.42855000001</v>
      </c>
      <c r="DU41">
        <v>176275.19644999999</v>
      </c>
      <c r="DV41">
        <v>216334.875</v>
      </c>
      <c r="DW41">
        <v>219763.21429999999</v>
      </c>
      <c r="DX41">
        <v>230788.64285</v>
      </c>
      <c r="DY41">
        <v>129603.53575000001</v>
      </c>
      <c r="DZ41" s="6" t="s">
        <v>15</v>
      </c>
      <c r="EA41">
        <f t="shared" si="58"/>
        <v>3728399091.9089842</v>
      </c>
      <c r="EB41">
        <f t="shared" si="59"/>
        <v>2383293538.2691431</v>
      </c>
      <c r="EC41">
        <f t="shared" si="60"/>
        <v>4682846771.4467535</v>
      </c>
      <c r="ED41">
        <f t="shared" si="61"/>
        <v>5277508418.9667606</v>
      </c>
      <c r="EE41">
        <f t="shared" si="62"/>
        <v>3584095283.6734838</v>
      </c>
      <c r="EF41">
        <f t="shared" si="63"/>
        <v>896545033.182477</v>
      </c>
      <c r="EG41" s="6" t="s">
        <v>15</v>
      </c>
      <c r="EH41">
        <f t="shared" si="64"/>
        <v>6.7125707946103519E-5</v>
      </c>
      <c r="EI41">
        <f t="shared" si="65"/>
        <v>7.3962855862907734E-5</v>
      </c>
      <c r="EJ41">
        <f t="shared" si="66"/>
        <v>4.6197299539904414E-5</v>
      </c>
      <c r="EK41">
        <f t="shared" si="67"/>
        <v>4.1641471098406246E-5</v>
      </c>
      <c r="EL41">
        <f t="shared" si="68"/>
        <v>6.4392440653378901E-5</v>
      </c>
      <c r="EM41">
        <f t="shared" si="69"/>
        <v>1.4455886871621467E-4</v>
      </c>
    </row>
    <row r="42" spans="1:143" x14ac:dyDescent="0.2">
      <c r="A42" s="5">
        <v>40</v>
      </c>
      <c r="B42">
        <v>0.46543920720720722</v>
      </c>
      <c r="C42">
        <v>0.1335332612612613</v>
      </c>
      <c r="D42">
        <v>0.59897246846846852</v>
      </c>
      <c r="E42">
        <v>8984.7630362083328</v>
      </c>
      <c r="F42">
        <v>2556.5284970916668</v>
      </c>
      <c r="G42" s="6">
        <v>6958.5126038333328</v>
      </c>
      <c r="H42">
        <v>6548.1618601666669</v>
      </c>
      <c r="I42">
        <v>7312.7986904999998</v>
      </c>
      <c r="J42">
        <v>3568.088616125</v>
      </c>
      <c r="K42" t="s">
        <v>14</v>
      </c>
      <c r="L42">
        <v>250271.42855000001</v>
      </c>
      <c r="M42">
        <v>176275.19644999999</v>
      </c>
      <c r="N42">
        <v>216334.875</v>
      </c>
      <c r="O42">
        <v>219763.21429999999</v>
      </c>
      <c r="P42">
        <v>230788.64285</v>
      </c>
      <c r="Q42">
        <v>129603.53575000001</v>
      </c>
      <c r="R42" s="5" t="s">
        <v>15</v>
      </c>
      <c r="S42">
        <f t="shared" si="10"/>
        <v>27.85509506944295</v>
      </c>
      <c r="T42">
        <f t="shared" si="11"/>
        <v>68.951000018397011</v>
      </c>
      <c r="U42">
        <f t="shared" si="12"/>
        <v>31.089240950835467</v>
      </c>
      <c r="V42">
        <f t="shared" si="13"/>
        <v>33.561054077915919</v>
      </c>
      <c r="W42">
        <f t="shared" si="14"/>
        <v>31.559550948642379</v>
      </c>
      <c r="X42">
        <f t="shared" si="15"/>
        <v>36.322958786475283</v>
      </c>
      <c r="Y42" s="5" t="s">
        <v>15</v>
      </c>
      <c r="Z42">
        <f t="shared" si="16"/>
        <v>8984.7630362083328</v>
      </c>
      <c r="AA42">
        <f t="shared" si="17"/>
        <v>2556.5284970916668</v>
      </c>
      <c r="AB42">
        <f t="shared" si="18"/>
        <v>6958.5126038333328</v>
      </c>
      <c r="AC42">
        <f t="shared" si="19"/>
        <v>6548.161860166666</v>
      </c>
      <c r="AD42">
        <f t="shared" si="20"/>
        <v>7312.7986904999998</v>
      </c>
      <c r="AE42">
        <f t="shared" si="21"/>
        <v>3568.088616125</v>
      </c>
      <c r="AG42">
        <v>3519.7813098333331</v>
      </c>
      <c r="AH42">
        <v>991.84511903333339</v>
      </c>
      <c r="AI42" s="6">
        <v>2694.405178333333</v>
      </c>
      <c r="AJ42">
        <v>2535.4022023333332</v>
      </c>
      <c r="AK42">
        <v>2848.8036905000004</v>
      </c>
      <c r="AL42">
        <v>1376.7580953333334</v>
      </c>
      <c r="AM42" t="s">
        <v>14</v>
      </c>
      <c r="AN42">
        <v>250271.42855000001</v>
      </c>
      <c r="AO42">
        <v>176275.19644999999</v>
      </c>
      <c r="AP42">
        <v>216334.875</v>
      </c>
      <c r="AQ42">
        <v>219763.21429999999</v>
      </c>
      <c r="AR42">
        <v>230788.64285</v>
      </c>
      <c r="AS42">
        <v>129603.53575000001</v>
      </c>
      <c r="AT42" s="6" t="s">
        <v>15</v>
      </c>
      <c r="AU42">
        <f t="shared" si="22"/>
        <v>880900696.59557843</v>
      </c>
      <c r="AV42">
        <f t="shared" si="23"/>
        <v>174837693.20557445</v>
      </c>
      <c r="AW42">
        <f t="shared" si="24"/>
        <v>582893807.45409429</v>
      </c>
      <c r="AX42">
        <f t="shared" si="25"/>
        <v>557188137.52807224</v>
      </c>
      <c r="AY42">
        <f t="shared" si="26"/>
        <v>657471537.47656655</v>
      </c>
      <c r="AZ42">
        <f t="shared" si="27"/>
        <v>178432717.0276356</v>
      </c>
      <c r="BA42" s="6" t="s">
        <v>15</v>
      </c>
      <c r="BB42">
        <f t="shared" si="28"/>
        <v>2.8410856015578746E-4</v>
      </c>
      <c r="BC42">
        <f t="shared" si="29"/>
        <v>1.0082219298257116E-3</v>
      </c>
      <c r="BD42">
        <f t="shared" si="30"/>
        <v>3.7113942922963272E-4</v>
      </c>
      <c r="BE42">
        <f t="shared" si="31"/>
        <v>3.9441473983090297E-4</v>
      </c>
      <c r="BF42">
        <f t="shared" si="32"/>
        <v>3.5102453824204628E-4</v>
      </c>
      <c r="BG42">
        <f t="shared" si="33"/>
        <v>7.2634401307652041E-4</v>
      </c>
      <c r="BI42">
        <v>6827.4666666666662</v>
      </c>
      <c r="BJ42">
        <v>1936.8083333333336</v>
      </c>
      <c r="BK42">
        <v>5257.520833333333</v>
      </c>
      <c r="BL42">
        <v>4949.0321428333327</v>
      </c>
      <c r="BM42">
        <v>5539.4059523333335</v>
      </c>
      <c r="BN42">
        <v>2695.8112501666669</v>
      </c>
      <c r="BO42" t="s">
        <v>14</v>
      </c>
      <c r="BP42">
        <v>250271.42855000001</v>
      </c>
      <c r="BQ42">
        <v>176275.19644999999</v>
      </c>
      <c r="BR42">
        <v>216334.875</v>
      </c>
      <c r="BS42">
        <v>219763.21429999999</v>
      </c>
      <c r="BT42">
        <v>230788.64285</v>
      </c>
      <c r="BU42">
        <v>129603.53575000001</v>
      </c>
      <c r="BV42" s="6" t="s">
        <v>15</v>
      </c>
      <c r="BW42">
        <f t="shared" si="34"/>
        <v>1708719836.0441732</v>
      </c>
      <c r="BX42">
        <f t="shared" si="35"/>
        <v>341411269.44433045</v>
      </c>
      <c r="BY42">
        <f t="shared" si="36"/>
        <v>1137385112.2890625</v>
      </c>
      <c r="BZ42">
        <f t="shared" si="37"/>
        <v>1087615211.3830698</v>
      </c>
      <c r="CA42">
        <f t="shared" si="38"/>
        <v>1278431981.9342217</v>
      </c>
      <c r="CB42">
        <f t="shared" si="39"/>
        <v>349386669.73622781</v>
      </c>
      <c r="CC42" s="6" t="s">
        <v>15</v>
      </c>
      <c r="CD42">
        <f t="shared" si="40"/>
        <v>1.4646721087372574E-4</v>
      </c>
      <c r="CE42">
        <f t="shared" si="41"/>
        <v>5.1631335057246235E-4</v>
      </c>
      <c r="CF42">
        <f t="shared" si="42"/>
        <v>1.9020371610510342E-4</v>
      </c>
      <c r="CG42">
        <f t="shared" si="43"/>
        <v>2.0205971008858666E-4</v>
      </c>
      <c r="CH42">
        <f t="shared" si="44"/>
        <v>1.8052477262092977E-4</v>
      </c>
      <c r="CI42">
        <f t="shared" si="45"/>
        <v>3.709458516200552E-4</v>
      </c>
      <c r="CK42">
        <v>12013.932141666666</v>
      </c>
      <c r="CL42">
        <v>3426.7736311666667</v>
      </c>
      <c r="CM42">
        <v>9330.7970236666661</v>
      </c>
      <c r="CN42">
        <v>8781.4285715000005</v>
      </c>
      <c r="CO42">
        <v>9796.0232141666675</v>
      </c>
      <c r="CP42">
        <v>4784.847023833333</v>
      </c>
      <c r="CQ42" t="s">
        <v>14</v>
      </c>
      <c r="CR42">
        <v>250271.42855000001</v>
      </c>
      <c r="CS42">
        <v>176275.19644999999</v>
      </c>
      <c r="CT42">
        <v>216334.875</v>
      </c>
      <c r="CU42">
        <v>219763.21429999999</v>
      </c>
      <c r="CV42">
        <v>230788.64285</v>
      </c>
      <c r="CW42">
        <v>129603.53575000001</v>
      </c>
      <c r="CX42" s="6" t="s">
        <v>15</v>
      </c>
      <c r="CY42">
        <f t="shared" si="46"/>
        <v>3006743959.5976777</v>
      </c>
      <c r="CZ42">
        <f t="shared" si="47"/>
        <v>604055195.02358401</v>
      </c>
      <c r="DA42">
        <f t="shared" si="48"/>
        <v>2018576807.7653003</v>
      </c>
      <c r="DB42">
        <f t="shared" si="49"/>
        <v>1929834969.0186975</v>
      </c>
      <c r="DC42">
        <f t="shared" si="50"/>
        <v>2260810902.9246202</v>
      </c>
      <c r="DD42">
        <f t="shared" si="51"/>
        <v>620133092.31166446</v>
      </c>
      <c r="DE42" s="6" t="s">
        <v>15</v>
      </c>
      <c r="DF42">
        <f t="shared" si="52"/>
        <v>8.3236694548307336E-5</v>
      </c>
      <c r="DG42">
        <f t="shared" si="53"/>
        <v>2.9181968452918894E-4</v>
      </c>
      <c r="DH42">
        <f t="shared" si="54"/>
        <v>1.0717198085689749E-4</v>
      </c>
      <c r="DI42">
        <f t="shared" si="55"/>
        <v>1.1387668781426811E-4</v>
      </c>
      <c r="DJ42">
        <f t="shared" si="56"/>
        <v>1.0208224073559104E-4</v>
      </c>
      <c r="DK42">
        <f t="shared" si="57"/>
        <v>2.089930973799158E-4</v>
      </c>
      <c r="DM42">
        <v>13577.872026666666</v>
      </c>
      <c r="DN42">
        <v>3870.6869048333338</v>
      </c>
      <c r="DO42">
        <v>10551.327380000001</v>
      </c>
      <c r="DP42">
        <v>9926.7845240000006</v>
      </c>
      <c r="DQ42">
        <v>11066.961904999998</v>
      </c>
      <c r="DR42">
        <v>5414.9380951666672</v>
      </c>
      <c r="DS42" t="s">
        <v>14</v>
      </c>
      <c r="DT42">
        <v>250271.42855000001</v>
      </c>
      <c r="DU42">
        <v>176275.19644999999</v>
      </c>
      <c r="DV42">
        <v>216334.875</v>
      </c>
      <c r="DW42">
        <v>219763.21429999999</v>
      </c>
      <c r="DX42">
        <v>230788.64285</v>
      </c>
      <c r="DY42">
        <v>129603.53575000001</v>
      </c>
      <c r="DZ42" s="6" t="s">
        <v>15</v>
      </c>
      <c r="EA42">
        <f t="shared" si="58"/>
        <v>3398153428.7829504</v>
      </c>
      <c r="EB42">
        <f t="shared" si="59"/>
        <v>682306094.54593837</v>
      </c>
      <c r="EC42">
        <f t="shared" si="60"/>
        <v>2282620089.8363776</v>
      </c>
      <c r="ED42">
        <f t="shared" si="61"/>
        <v>2181542074.6577353</v>
      </c>
      <c r="EE42">
        <f t="shared" si="62"/>
        <v>2554129118.5276003</v>
      </c>
      <c r="EF42">
        <f t="shared" si="63"/>
        <v>701795123.00097013</v>
      </c>
      <c r="EG42" s="6" t="s">
        <v>15</v>
      </c>
      <c r="EH42">
        <f t="shared" si="64"/>
        <v>7.3649243271406613E-5</v>
      </c>
      <c r="EI42">
        <f t="shared" si="65"/>
        <v>2.5835207666920776E-4</v>
      </c>
      <c r="EJ42">
        <f t="shared" si="66"/>
        <v>9.4774805480445619E-5</v>
      </c>
      <c r="EK42">
        <f t="shared" si="67"/>
        <v>1.007375548025948E-4</v>
      </c>
      <c r="EL42">
        <f t="shared" si="68"/>
        <v>9.0359035170095331E-5</v>
      </c>
      <c r="EM42">
        <f t="shared" si="69"/>
        <v>1.8467431804854655E-4</v>
      </c>
    </row>
    <row r="43" spans="1:143" x14ac:dyDescent="0.2">
      <c r="A43" s="5">
        <v>41</v>
      </c>
      <c r="B43">
        <v>0.42808911711711717</v>
      </c>
      <c r="C43">
        <v>0.16043581981981989</v>
      </c>
      <c r="D43">
        <v>0.58852493693693708</v>
      </c>
      <c r="E43">
        <v>7113.5025738333334</v>
      </c>
      <c r="F43">
        <v>5979.6395237916668</v>
      </c>
      <c r="G43" s="6">
        <v>14455.873958791666</v>
      </c>
      <c r="H43">
        <v>11973.371875249999</v>
      </c>
      <c r="I43">
        <v>10950.237648958333</v>
      </c>
      <c r="J43">
        <v>2867.9063095416668</v>
      </c>
      <c r="K43" t="s">
        <v>14</v>
      </c>
      <c r="L43">
        <v>250271.42855000001</v>
      </c>
      <c r="M43">
        <v>176275.19644999999</v>
      </c>
      <c r="N43">
        <v>216334.875</v>
      </c>
      <c r="O43">
        <v>219763.21429999999</v>
      </c>
      <c r="P43">
        <v>230788.64285</v>
      </c>
      <c r="Q43">
        <v>129603.53575000001</v>
      </c>
      <c r="R43" s="5" t="s">
        <v>15</v>
      </c>
      <c r="S43">
        <f t="shared" si="10"/>
        <v>35.182587755097053</v>
      </c>
      <c r="T43">
        <f t="shared" si="11"/>
        <v>29.479234617511619</v>
      </c>
      <c r="U43">
        <f t="shared" si="12"/>
        <v>14.965188242280645</v>
      </c>
      <c r="V43">
        <f t="shared" si="13"/>
        <v>18.354329639946261</v>
      </c>
      <c r="W43">
        <f t="shared" si="14"/>
        <v>21.076130970724119</v>
      </c>
      <c r="X43">
        <f t="shared" si="15"/>
        <v>45.190993624443941</v>
      </c>
      <c r="Y43" s="5" t="s">
        <v>15</v>
      </c>
      <c r="Z43">
        <f t="shared" si="16"/>
        <v>7113.5025738333334</v>
      </c>
      <c r="AA43">
        <f t="shared" si="17"/>
        <v>5979.6395237916668</v>
      </c>
      <c r="AB43">
        <f t="shared" si="18"/>
        <v>14455.873958791666</v>
      </c>
      <c r="AC43">
        <f t="shared" si="19"/>
        <v>11973.371875249999</v>
      </c>
      <c r="AD43">
        <f t="shared" si="20"/>
        <v>10950.237648958335</v>
      </c>
      <c r="AE43">
        <f t="shared" si="21"/>
        <v>2867.9063095416668</v>
      </c>
      <c r="AG43">
        <v>2788.8174404999995</v>
      </c>
      <c r="AH43">
        <v>2318.4563094999999</v>
      </c>
      <c r="AI43" s="6">
        <v>5572.2208334999996</v>
      </c>
      <c r="AJ43">
        <v>4620.4761905000005</v>
      </c>
      <c r="AK43">
        <v>4250.6904761666665</v>
      </c>
      <c r="AL43">
        <v>1102.2224404999999</v>
      </c>
      <c r="AM43" t="s">
        <v>14</v>
      </c>
      <c r="AN43">
        <v>250271.42855000001</v>
      </c>
      <c r="AO43">
        <v>176275.19644999999</v>
      </c>
      <c r="AP43">
        <v>216334.875</v>
      </c>
      <c r="AQ43">
        <v>219763.21429999999</v>
      </c>
      <c r="AR43">
        <v>230788.64285</v>
      </c>
      <c r="AS43">
        <v>129603.53575000001</v>
      </c>
      <c r="AT43" s="6" t="s">
        <v>15</v>
      </c>
      <c r="AU43">
        <f t="shared" si="22"/>
        <v>697961324.79908955</v>
      </c>
      <c r="AV43">
        <f t="shared" si="23"/>
        <v>408686341.41785443</v>
      </c>
      <c r="AW43">
        <f t="shared" si="24"/>
        <v>1205465697.4876182</v>
      </c>
      <c r="AX43">
        <f t="shared" si="25"/>
        <v>1015410699.2208992</v>
      </c>
      <c r="AY43">
        <f t="shared" si="26"/>
        <v>981011086.16992521</v>
      </c>
      <c r="AZ43">
        <f t="shared" si="27"/>
        <v>142851925.47179401</v>
      </c>
      <c r="BA43" s="6" t="s">
        <v>15</v>
      </c>
      <c r="BB43">
        <f t="shared" si="28"/>
        <v>3.5857492336275433E-4</v>
      </c>
      <c r="BC43">
        <f t="shared" si="29"/>
        <v>4.3132147709769043E-4</v>
      </c>
      <c r="BD43">
        <f t="shared" si="30"/>
        <v>1.7946165988038998E-4</v>
      </c>
      <c r="BE43">
        <f t="shared" si="31"/>
        <v>2.1642790889304117E-4</v>
      </c>
      <c r="BF43">
        <f t="shared" si="32"/>
        <v>2.3525589680239769E-4</v>
      </c>
      <c r="BG43">
        <f t="shared" si="33"/>
        <v>9.0725788484797231E-4</v>
      </c>
      <c r="BI43">
        <v>5395.6279761666656</v>
      </c>
      <c r="BJ43">
        <v>4512.382738166667</v>
      </c>
      <c r="BK43">
        <v>10872.625001666667</v>
      </c>
      <c r="BL43">
        <v>9008.8928571666675</v>
      </c>
      <c r="BM43">
        <v>8257.8571429999993</v>
      </c>
      <c r="BN43">
        <v>2160.1462500000002</v>
      </c>
      <c r="BO43" t="s">
        <v>14</v>
      </c>
      <c r="BP43">
        <v>250271.42855000001</v>
      </c>
      <c r="BQ43">
        <v>176275.19644999999</v>
      </c>
      <c r="BR43">
        <v>216334.875</v>
      </c>
      <c r="BS43">
        <v>219763.21429999999</v>
      </c>
      <c r="BT43">
        <v>230788.64285</v>
      </c>
      <c r="BU43">
        <v>129603.53575000001</v>
      </c>
      <c r="BV43" s="6" t="s">
        <v>15</v>
      </c>
      <c r="BW43">
        <f t="shared" si="34"/>
        <v>1350371521.5195768</v>
      </c>
      <c r="BX43">
        <f t="shared" si="35"/>
        <v>795421153.62791812</v>
      </c>
      <c r="BY43">
        <f t="shared" si="36"/>
        <v>2352127970.657433</v>
      </c>
      <c r="BZ43">
        <f t="shared" si="37"/>
        <v>1979823251.5752575</v>
      </c>
      <c r="CA43">
        <f t="shared" si="38"/>
        <v>1905819642.8821483</v>
      </c>
      <c r="CB43">
        <f t="shared" si="39"/>
        <v>279962591.73710346</v>
      </c>
      <c r="CC43" s="6" t="s">
        <v>15</v>
      </c>
      <c r="CD43">
        <f t="shared" si="40"/>
        <v>1.8533523890400835E-4</v>
      </c>
      <c r="CE43">
        <f t="shared" si="41"/>
        <v>2.2161240701986404E-4</v>
      </c>
      <c r="CF43">
        <f t="shared" si="42"/>
        <v>9.1974109274136625E-5</v>
      </c>
      <c r="CG43">
        <f t="shared" si="43"/>
        <v>1.1100143112530079E-4</v>
      </c>
      <c r="CH43">
        <f t="shared" si="44"/>
        <v>1.2109679093294531E-4</v>
      </c>
      <c r="CI43">
        <f t="shared" si="45"/>
        <v>4.6293161863461785E-4</v>
      </c>
      <c r="CK43">
        <v>9542.8928569999989</v>
      </c>
      <c r="CL43">
        <v>8044.6410713333325</v>
      </c>
      <c r="CM43">
        <v>19477.040476666665</v>
      </c>
      <c r="CN43">
        <v>16128.582143333333</v>
      </c>
      <c r="CO43">
        <v>14735.804763333334</v>
      </c>
      <c r="CP43">
        <v>3863.3166664999994</v>
      </c>
      <c r="CQ43" t="s">
        <v>14</v>
      </c>
      <c r="CR43">
        <v>250271.42855000001</v>
      </c>
      <c r="CS43">
        <v>176275.19644999999</v>
      </c>
      <c r="CT43">
        <v>216334.875</v>
      </c>
      <c r="CU43">
        <v>219763.21429999999</v>
      </c>
      <c r="CV43">
        <v>230788.64285</v>
      </c>
      <c r="CW43">
        <v>129603.53575000001</v>
      </c>
      <c r="CX43" s="6" t="s">
        <v>15</v>
      </c>
      <c r="CY43">
        <f t="shared" si="46"/>
        <v>2388313427.8209805</v>
      </c>
      <c r="CZ43">
        <f t="shared" si="47"/>
        <v>1418070685.2190216</v>
      </c>
      <c r="DA43">
        <f t="shared" si="48"/>
        <v>4213563116.8896236</v>
      </c>
      <c r="DB43">
        <f t="shared" si="49"/>
        <v>3544469053.9205165</v>
      </c>
      <c r="DC43">
        <f t="shared" si="50"/>
        <v>3400856382.6322656</v>
      </c>
      <c r="DD43">
        <f t="shared" si="51"/>
        <v>500699499.70030355</v>
      </c>
      <c r="DE43" s="6" t="s">
        <v>15</v>
      </c>
      <c r="DF43">
        <f t="shared" si="52"/>
        <v>1.0479002698500066E-4</v>
      </c>
      <c r="DG43">
        <f t="shared" si="53"/>
        <v>1.2430635389855353E-4</v>
      </c>
      <c r="DH43">
        <f t="shared" si="54"/>
        <v>5.1342502532558363E-5</v>
      </c>
      <c r="DI43">
        <f t="shared" si="55"/>
        <v>6.2001730289314052E-5</v>
      </c>
      <c r="DJ43">
        <f t="shared" si="56"/>
        <v>6.7861919729573947E-5</v>
      </c>
      <c r="DK43">
        <f t="shared" si="57"/>
        <v>2.5884494757349454E-4</v>
      </c>
      <c r="DM43">
        <v>10726.672021666667</v>
      </c>
      <c r="DN43">
        <v>9043.0779761666672</v>
      </c>
      <c r="DO43">
        <v>21901.609523333333</v>
      </c>
      <c r="DP43">
        <v>18135.53631</v>
      </c>
      <c r="DQ43">
        <v>16556.598213333335</v>
      </c>
      <c r="DR43">
        <v>4345.939881166667</v>
      </c>
      <c r="DS43" t="s">
        <v>14</v>
      </c>
      <c r="DT43">
        <v>250271.42855000001</v>
      </c>
      <c r="DU43">
        <v>176275.19644999999</v>
      </c>
      <c r="DV43">
        <v>216334.875</v>
      </c>
      <c r="DW43">
        <v>219763.21429999999</v>
      </c>
      <c r="DX43">
        <v>230788.64285</v>
      </c>
      <c r="DY43">
        <v>129603.53575000001</v>
      </c>
      <c r="DZ43" s="6" t="s">
        <v>15</v>
      </c>
      <c r="EA43">
        <f t="shared" si="58"/>
        <v>2684579530.4498334</v>
      </c>
      <c r="EB43">
        <f t="shared" si="59"/>
        <v>1594070346.7614477</v>
      </c>
      <c r="EC43">
        <f t="shared" si="60"/>
        <v>4738081958.5291262</v>
      </c>
      <c r="ED43">
        <f t="shared" si="61"/>
        <v>3985523752.5399609</v>
      </c>
      <c r="EE43">
        <f t="shared" si="62"/>
        <v>3821074831.8679352</v>
      </c>
      <c r="EF43">
        <f t="shared" si="63"/>
        <v>563249174.75613487</v>
      </c>
      <c r="EG43" s="6" t="s">
        <v>15</v>
      </c>
      <c r="EH43">
        <f t="shared" si="64"/>
        <v>9.3225559426084141E-5</v>
      </c>
      <c r="EI43">
        <f t="shared" si="65"/>
        <v>1.1058181767707116E-4</v>
      </c>
      <c r="EJ43">
        <f t="shared" si="66"/>
        <v>4.5658744802962051E-5</v>
      </c>
      <c r="EK43">
        <f t="shared" si="67"/>
        <v>5.5140359948914022E-5</v>
      </c>
      <c r="EL43">
        <f t="shared" si="68"/>
        <v>6.0398880682789146E-5</v>
      </c>
      <c r="EM43">
        <f t="shared" si="69"/>
        <v>2.3009982359248609E-4</v>
      </c>
    </row>
    <row r="44" spans="1:143" x14ac:dyDescent="0.2">
      <c r="A44" s="5">
        <v>42</v>
      </c>
      <c r="B44">
        <v>0.34375502702702709</v>
      </c>
      <c r="C44">
        <v>0.1317954594594595</v>
      </c>
      <c r="D44">
        <v>0.47555048648648651</v>
      </c>
      <c r="E44">
        <v>13392.195684041666</v>
      </c>
      <c r="F44">
        <v>7229.3350300833345</v>
      </c>
      <c r="G44" s="6">
        <v>14788.715475958332</v>
      </c>
      <c r="H44">
        <v>13848.501042708333</v>
      </c>
      <c r="I44">
        <v>12921.82619075</v>
      </c>
      <c r="J44">
        <v>4726.4129910833335</v>
      </c>
      <c r="K44" t="s">
        <v>14</v>
      </c>
      <c r="L44">
        <v>250271.42855000001</v>
      </c>
      <c r="M44">
        <v>176275.19644999999</v>
      </c>
      <c r="N44">
        <v>216334.875</v>
      </c>
      <c r="O44">
        <v>219763.21429999999</v>
      </c>
      <c r="P44">
        <v>230788.64285</v>
      </c>
      <c r="Q44">
        <v>129603.53575000001</v>
      </c>
      <c r="R44" s="5" t="s">
        <v>15</v>
      </c>
      <c r="S44">
        <f t="shared" si="10"/>
        <v>18.68785630486471</v>
      </c>
      <c r="T44">
        <f t="shared" si="11"/>
        <v>24.383320971634099</v>
      </c>
      <c r="U44">
        <f t="shared" si="12"/>
        <v>14.6283749492436</v>
      </c>
      <c r="V44">
        <f t="shared" si="13"/>
        <v>15.869097573972612</v>
      </c>
      <c r="W44">
        <f t="shared" si="14"/>
        <v>17.860373560449872</v>
      </c>
      <c r="X44">
        <f t="shared" si="15"/>
        <v>27.421119566678787</v>
      </c>
      <c r="Y44" s="5" t="s">
        <v>15</v>
      </c>
      <c r="Z44">
        <f t="shared" si="16"/>
        <v>13392.195684041666</v>
      </c>
      <c r="AA44">
        <f t="shared" si="17"/>
        <v>7229.3350300833345</v>
      </c>
      <c r="AB44">
        <f t="shared" si="18"/>
        <v>14788.715475958332</v>
      </c>
      <c r="AC44">
        <f t="shared" si="19"/>
        <v>13848.501042708333</v>
      </c>
      <c r="AD44">
        <f t="shared" si="20"/>
        <v>12921.82619075</v>
      </c>
      <c r="AE44">
        <f t="shared" si="21"/>
        <v>4726.4129910833335</v>
      </c>
      <c r="AG44">
        <v>5481.4946428333324</v>
      </c>
      <c r="AH44">
        <v>2923.5258333333331</v>
      </c>
      <c r="AI44" s="6">
        <v>5948.9351188333339</v>
      </c>
      <c r="AJ44">
        <v>5576.2767858333345</v>
      </c>
      <c r="AK44">
        <v>5233.6696429999993</v>
      </c>
      <c r="AL44">
        <v>1904.2626786666667</v>
      </c>
      <c r="AM44" t="s">
        <v>14</v>
      </c>
      <c r="AN44">
        <v>250271.42855000001</v>
      </c>
      <c r="AO44">
        <v>176275.19644999999</v>
      </c>
      <c r="AP44">
        <v>216334.875</v>
      </c>
      <c r="AQ44">
        <v>219763.21429999999</v>
      </c>
      <c r="AR44">
        <v>230788.64285</v>
      </c>
      <c r="AS44">
        <v>129603.53575000001</v>
      </c>
      <c r="AT44" s="6" t="s">
        <v>15</v>
      </c>
      <c r="AU44">
        <f t="shared" si="22"/>
        <v>1371861494.8510702</v>
      </c>
      <c r="AV44">
        <f t="shared" si="23"/>
        <v>515345090.59748322</v>
      </c>
      <c r="AW44">
        <f t="shared" si="24"/>
        <v>1286962135.3159194</v>
      </c>
      <c r="AX44">
        <f t="shared" si="25"/>
        <v>1225460510.2812064</v>
      </c>
      <c r="AY44">
        <f t="shared" si="26"/>
        <v>1207871514.0332139</v>
      </c>
      <c r="AZ44">
        <f t="shared" si="27"/>
        <v>246799176.15196612</v>
      </c>
      <c r="BA44" s="6" t="s">
        <v>15</v>
      </c>
      <c r="BB44">
        <f t="shared" si="28"/>
        <v>1.8243199440273638E-4</v>
      </c>
      <c r="BC44">
        <f t="shared" si="29"/>
        <v>3.4205273255951508E-4</v>
      </c>
      <c r="BD44">
        <f t="shared" si="30"/>
        <v>1.6809731153970183E-4</v>
      </c>
      <c r="BE44">
        <f t="shared" si="31"/>
        <v>1.7933112691617534E-4</v>
      </c>
      <c r="BF44">
        <f t="shared" si="32"/>
        <v>1.9107052378391782E-4</v>
      </c>
      <c r="BG44">
        <f t="shared" si="33"/>
        <v>5.2513763526583609E-4</v>
      </c>
      <c r="BI44">
        <v>10585.764881666668</v>
      </c>
      <c r="BJ44">
        <v>5693.2202381666675</v>
      </c>
      <c r="BK44">
        <v>11611.540475</v>
      </c>
      <c r="BL44">
        <v>10875.692858333334</v>
      </c>
      <c r="BM44">
        <v>10167.528571666668</v>
      </c>
      <c r="BN44">
        <v>3720.5113095000002</v>
      </c>
      <c r="BO44" t="s">
        <v>14</v>
      </c>
      <c r="BP44">
        <v>250271.42855000001</v>
      </c>
      <c r="BQ44">
        <v>176275.19644999999</v>
      </c>
      <c r="BR44">
        <v>216334.875</v>
      </c>
      <c r="BS44">
        <v>219763.21429999999</v>
      </c>
      <c r="BT44">
        <v>230788.64285</v>
      </c>
      <c r="BU44">
        <v>129603.53575000001</v>
      </c>
      <c r="BV44" s="6" t="s">
        <v>15</v>
      </c>
      <c r="BW44">
        <f t="shared" si="34"/>
        <v>2649314499.2291389</v>
      </c>
      <c r="BX44">
        <f t="shared" si="35"/>
        <v>1003573515.9159451</v>
      </c>
      <c r="BY44">
        <f t="shared" si="36"/>
        <v>2511981157.2165656</v>
      </c>
      <c r="BZ44">
        <f t="shared" si="37"/>
        <v>2390077220.2868881</v>
      </c>
      <c r="CA44">
        <f t="shared" si="38"/>
        <v>2346550120.1935492</v>
      </c>
      <c r="CB44">
        <f t="shared" si="39"/>
        <v>482191420.50906265</v>
      </c>
      <c r="CC44" s="6" t="s">
        <v>15</v>
      </c>
      <c r="CD44">
        <f t="shared" si="40"/>
        <v>9.4466485055972235E-5</v>
      </c>
      <c r="CE44">
        <f t="shared" si="41"/>
        <v>1.7564751725150551E-4</v>
      </c>
      <c r="CF44">
        <f t="shared" si="42"/>
        <v>8.6121217262518304E-5</v>
      </c>
      <c r="CG44">
        <f t="shared" si="43"/>
        <v>9.1948164868757326E-5</v>
      </c>
      <c r="CH44">
        <f t="shared" si="44"/>
        <v>9.8352317670062804E-5</v>
      </c>
      <c r="CI44">
        <f t="shared" si="45"/>
        <v>2.6878026077936857E-4</v>
      </c>
      <c r="CK44">
        <v>17697.249403333331</v>
      </c>
      <c r="CL44">
        <v>9580.0226188333345</v>
      </c>
      <c r="CM44">
        <v>19622.844641666667</v>
      </c>
      <c r="CN44">
        <v>18371.04107333333</v>
      </c>
      <c r="CO44">
        <v>17123.041666666668</v>
      </c>
      <c r="CP44">
        <v>6265.9398810000012</v>
      </c>
      <c r="CQ44" t="s">
        <v>14</v>
      </c>
      <c r="CR44">
        <v>250271.42855000001</v>
      </c>
      <c r="CS44">
        <v>176275.19644999999</v>
      </c>
      <c r="CT44">
        <v>216334.875</v>
      </c>
      <c r="CU44">
        <v>219763.21429999999</v>
      </c>
      <c r="CV44">
        <v>230788.64285</v>
      </c>
      <c r="CW44">
        <v>129603.53575000001</v>
      </c>
      <c r="CX44" s="6" t="s">
        <v>15</v>
      </c>
      <c r="CY44">
        <f t="shared" si="46"/>
        <v>4429115889.5778685</v>
      </c>
      <c r="CZ44">
        <f t="shared" si="47"/>
        <v>1688720369.1302893</v>
      </c>
      <c r="DA44">
        <f t="shared" si="48"/>
        <v>4245105642.699378</v>
      </c>
      <c r="DB44">
        <f t="shared" si="49"/>
        <v>4037279036.3130546</v>
      </c>
      <c r="DC44">
        <f t="shared" si="50"/>
        <v>3951803547.7140026</v>
      </c>
      <c r="DD44">
        <f t="shared" si="51"/>
        <v>812087963.37453449</v>
      </c>
      <c r="DE44" s="6" t="s">
        <v>15</v>
      </c>
      <c r="DF44">
        <f t="shared" si="52"/>
        <v>5.6505956220046654E-5</v>
      </c>
      <c r="DG44">
        <f t="shared" si="53"/>
        <v>1.043838871563939E-4</v>
      </c>
      <c r="DH44">
        <f t="shared" si="54"/>
        <v>5.0961010916665191E-5</v>
      </c>
      <c r="DI44">
        <f t="shared" si="55"/>
        <v>5.4433496501815571E-5</v>
      </c>
      <c r="DJ44">
        <f t="shared" si="56"/>
        <v>5.8400839025387324E-5</v>
      </c>
      <c r="DK44">
        <f t="shared" si="57"/>
        <v>1.5959297710982934E-4</v>
      </c>
      <c r="DM44">
        <v>19804.273808333332</v>
      </c>
      <c r="DN44">
        <v>10720.57143</v>
      </c>
      <c r="DO44">
        <v>21971.541668333331</v>
      </c>
      <c r="DP44">
        <v>20570.993453333333</v>
      </c>
      <c r="DQ44">
        <v>19163.064881666665</v>
      </c>
      <c r="DR44">
        <v>7014.9380951666672</v>
      </c>
      <c r="DS44" t="s">
        <v>14</v>
      </c>
      <c r="DT44">
        <v>250271.42855000001</v>
      </c>
      <c r="DU44">
        <v>176275.19644999999</v>
      </c>
      <c r="DV44">
        <v>216334.875</v>
      </c>
      <c r="DW44">
        <v>219763.21429999999</v>
      </c>
      <c r="DX44">
        <v>230788.64285</v>
      </c>
      <c r="DY44">
        <v>129603.53575000001</v>
      </c>
      <c r="DZ44" s="6" t="s">
        <v>15</v>
      </c>
      <c r="EA44">
        <f t="shared" si="58"/>
        <v>4956443897.4069319</v>
      </c>
      <c r="EB44">
        <f t="shared" si="59"/>
        <v>1889770834.8795073</v>
      </c>
      <c r="EC44">
        <f t="shared" si="60"/>
        <v>4753210720.3761826</v>
      </c>
      <c r="ED44">
        <f t="shared" si="61"/>
        <v>4520747642.6487904</v>
      </c>
      <c r="EE44">
        <f t="shared" si="62"/>
        <v>4422617736.8863459</v>
      </c>
      <c r="EF44">
        <f t="shared" si="63"/>
        <v>909160780.20097017</v>
      </c>
      <c r="EG44" s="6" t="s">
        <v>15</v>
      </c>
      <c r="EH44">
        <f t="shared" si="64"/>
        <v>5.0494151397725853E-5</v>
      </c>
      <c r="EI44">
        <f t="shared" si="65"/>
        <v>9.3278609869772586E-5</v>
      </c>
      <c r="EJ44">
        <f t="shared" si="66"/>
        <v>4.5513419818021163E-5</v>
      </c>
      <c r="EK44">
        <f t="shared" si="67"/>
        <v>4.861213933437714E-5</v>
      </c>
      <c r="EL44">
        <f t="shared" si="68"/>
        <v>5.218371936718231E-5</v>
      </c>
      <c r="EM44">
        <f t="shared" si="69"/>
        <v>1.425529329601648E-4</v>
      </c>
    </row>
    <row r="45" spans="1:143" x14ac:dyDescent="0.2">
      <c r="A45" s="5">
        <v>43</v>
      </c>
      <c r="B45">
        <v>0.1985565765765766</v>
      </c>
      <c r="C45">
        <v>5.5342630630630649E-2</v>
      </c>
      <c r="D45">
        <v>0.25389920720720727</v>
      </c>
      <c r="E45">
        <v>15663.614434083334</v>
      </c>
      <c r="F45">
        <v>9184.64004475</v>
      </c>
      <c r="G45" s="6">
        <v>24016.758036083338</v>
      </c>
      <c r="H45">
        <v>22611.836755791668</v>
      </c>
      <c r="I45">
        <v>18169.123214499999</v>
      </c>
      <c r="J45">
        <v>8707.9077092499992</v>
      </c>
      <c r="K45" t="s">
        <v>14</v>
      </c>
      <c r="L45">
        <v>250271.42855000001</v>
      </c>
      <c r="M45">
        <v>176275.19644999999</v>
      </c>
      <c r="N45">
        <v>216334.875</v>
      </c>
      <c r="O45">
        <v>219763.21429999999</v>
      </c>
      <c r="P45">
        <v>230788.64285</v>
      </c>
      <c r="Q45">
        <v>129603.53575000001</v>
      </c>
      <c r="R45" s="5" t="s">
        <v>15</v>
      </c>
      <c r="S45">
        <f t="shared" si="10"/>
        <v>15.977884900270555</v>
      </c>
      <c r="T45">
        <f t="shared" si="11"/>
        <v>19.192390294136789</v>
      </c>
      <c r="U45">
        <f t="shared" si="12"/>
        <v>9.0076635104110814</v>
      </c>
      <c r="V45">
        <f t="shared" si="13"/>
        <v>9.71894573065636</v>
      </c>
      <c r="W45">
        <f t="shared" si="14"/>
        <v>12.70224435848492</v>
      </c>
      <c r="X45">
        <f t="shared" si="15"/>
        <v>14.883430104837732</v>
      </c>
      <c r="Y45" s="5" t="s">
        <v>15</v>
      </c>
      <c r="Z45">
        <f t="shared" si="16"/>
        <v>15663.614434083334</v>
      </c>
      <c r="AA45">
        <f t="shared" si="17"/>
        <v>9184.64004475</v>
      </c>
      <c r="AB45">
        <f t="shared" si="18"/>
        <v>24016.758036083338</v>
      </c>
      <c r="AC45">
        <f t="shared" si="19"/>
        <v>22611.836755791668</v>
      </c>
      <c r="AD45">
        <f t="shared" si="20"/>
        <v>18169.123214499999</v>
      </c>
      <c r="AE45">
        <f t="shared" si="21"/>
        <v>8707.9077092499992</v>
      </c>
      <c r="AG45">
        <v>5697.9952379999995</v>
      </c>
      <c r="AH45">
        <v>3291.9881549999996</v>
      </c>
      <c r="AI45" s="6">
        <v>8580.6648810000006</v>
      </c>
      <c r="AJ45">
        <v>8088.1291664999999</v>
      </c>
      <c r="AK45">
        <v>6543.1238096666666</v>
      </c>
      <c r="AL45">
        <v>3137.0498810000004</v>
      </c>
      <c r="AM45" t="s">
        <v>14</v>
      </c>
      <c r="AN45">
        <v>250271.42855000001</v>
      </c>
      <c r="AO45">
        <v>176275.19644999999</v>
      </c>
      <c r="AP45">
        <v>216334.875</v>
      </c>
      <c r="AQ45">
        <v>219763.21429999999</v>
      </c>
      <c r="AR45">
        <v>230788.64285</v>
      </c>
      <c r="AS45">
        <v>129603.53575000001</v>
      </c>
      <c r="AT45" s="6" t="s">
        <v>15</v>
      </c>
      <c r="AU45">
        <f t="shared" si="22"/>
        <v>1426045408.0853572</v>
      </c>
      <c r="AV45">
        <f t="shared" si="23"/>
        <v>580295858.73369789</v>
      </c>
      <c r="AW45">
        <f t="shared" si="24"/>
        <v>1856297064.448025</v>
      </c>
      <c r="AX45">
        <f t="shared" si="25"/>
        <v>1777473263.3036199</v>
      </c>
      <c r="AY45">
        <f t="shared" si="26"/>
        <v>1510078664.0324917</v>
      </c>
      <c r="AZ45">
        <f t="shared" si="27"/>
        <v>406572756.40171683</v>
      </c>
      <c r="BA45" s="6" t="s">
        <v>15</v>
      </c>
      <c r="BB45">
        <f t="shared" si="28"/>
        <v>1.7550032217138192E-4</v>
      </c>
      <c r="BC45">
        <f t="shared" si="29"/>
        <v>3.0376780016087271E-4</v>
      </c>
      <c r="BD45">
        <f t="shared" si="30"/>
        <v>1.1654108555320469E-4</v>
      </c>
      <c r="BE45">
        <f t="shared" si="31"/>
        <v>1.2363798591915083E-4</v>
      </c>
      <c r="BF45">
        <f t="shared" si="32"/>
        <v>1.5283219897545299E-4</v>
      </c>
      <c r="BG45">
        <f t="shared" si="33"/>
        <v>3.1877083181132876E-4</v>
      </c>
      <c r="BI45">
        <v>11009.223808333334</v>
      </c>
      <c r="BJ45">
        <v>6413.2976189999999</v>
      </c>
      <c r="BK45">
        <v>16742.391666666666</v>
      </c>
      <c r="BL45">
        <v>15766.710119999998</v>
      </c>
      <c r="BM45">
        <v>12709.410118333333</v>
      </c>
      <c r="BN45">
        <v>6100.4023809999999</v>
      </c>
      <c r="BO45" t="s">
        <v>14</v>
      </c>
      <c r="BP45">
        <v>250271.42855000001</v>
      </c>
      <c r="BQ45">
        <v>176275.19644999999</v>
      </c>
      <c r="BR45">
        <v>216334.875</v>
      </c>
      <c r="BS45">
        <v>219763.21429999999</v>
      </c>
      <c r="BT45">
        <v>230788.64285</v>
      </c>
      <c r="BU45">
        <v>129603.53575000001</v>
      </c>
      <c r="BV45" s="6" t="s">
        <v>15</v>
      </c>
      <c r="BW45">
        <f t="shared" si="34"/>
        <v>2755294169.738255</v>
      </c>
      <c r="BX45">
        <f t="shared" si="35"/>
        <v>1130505297.6815422</v>
      </c>
      <c r="BY45">
        <f t="shared" si="36"/>
        <v>3621963208.4093747</v>
      </c>
      <c r="BZ45">
        <f t="shared" si="37"/>
        <v>3464942894.9075379</v>
      </c>
      <c r="CA45">
        <f t="shared" si="38"/>
        <v>2933187512.6342077</v>
      </c>
      <c r="CB45">
        <f t="shared" si="39"/>
        <v>790633718.07531869</v>
      </c>
      <c r="CC45" s="6" t="s">
        <v>15</v>
      </c>
      <c r="CD45">
        <f t="shared" si="40"/>
        <v>9.0832924955441355E-5</v>
      </c>
      <c r="CE45">
        <f t="shared" si="41"/>
        <v>1.5592602424022948E-4</v>
      </c>
      <c r="CF45">
        <f t="shared" si="42"/>
        <v>5.9728623001393172E-5</v>
      </c>
      <c r="CG45">
        <f t="shared" si="43"/>
        <v>6.3424772345595717E-5</v>
      </c>
      <c r="CH45">
        <f t="shared" si="44"/>
        <v>7.8681857827335303E-5</v>
      </c>
      <c r="CI45">
        <f t="shared" si="45"/>
        <v>1.6392361315616634E-4</v>
      </c>
      <c r="CK45">
        <v>20530.101190000001</v>
      </c>
      <c r="CL45">
        <v>12063.29881</v>
      </c>
      <c r="CM45">
        <v>31501.582738333334</v>
      </c>
      <c r="CN45">
        <v>29656.281546666669</v>
      </c>
      <c r="CO45">
        <v>23808.368453333333</v>
      </c>
      <c r="CP45">
        <v>11408.673811666667</v>
      </c>
      <c r="CQ45" t="s">
        <v>14</v>
      </c>
      <c r="CR45">
        <v>250271.42855000001</v>
      </c>
      <c r="CS45">
        <v>176275.19644999999</v>
      </c>
      <c r="CT45">
        <v>216334.875</v>
      </c>
      <c r="CU45">
        <v>219763.21429999999</v>
      </c>
      <c r="CV45">
        <v>230788.64285</v>
      </c>
      <c r="CW45">
        <v>129603.53575000001</v>
      </c>
      <c r="CX45" s="6" t="s">
        <v>15</v>
      </c>
      <c r="CY45">
        <f t="shared" si="46"/>
        <v>5138097753.0973558</v>
      </c>
      <c r="CZ45">
        <f t="shared" si="47"/>
        <v>2126460367.5678012</v>
      </c>
      <c r="DA45">
        <f t="shared" si="48"/>
        <v>6814890963.9994993</v>
      </c>
      <c r="DB45">
        <f t="shared" si="49"/>
        <v>6517359756.8812428</v>
      </c>
      <c r="DC45">
        <f t="shared" si="50"/>
        <v>5494701043.8175535</v>
      </c>
      <c r="DD45">
        <f t="shared" si="51"/>
        <v>1478604464.2104299</v>
      </c>
      <c r="DE45" s="6" t="s">
        <v>15</v>
      </c>
      <c r="DF45">
        <f t="shared" si="52"/>
        <v>4.8708965959071339E-5</v>
      </c>
      <c r="DG45">
        <f t="shared" si="53"/>
        <v>8.2896064811976587E-5</v>
      </c>
      <c r="DH45">
        <f t="shared" si="54"/>
        <v>3.1744436725813458E-5</v>
      </c>
      <c r="DI45">
        <f t="shared" si="55"/>
        <v>3.3719669083476137E-5</v>
      </c>
      <c r="DJ45">
        <f t="shared" si="56"/>
        <v>4.2002038147221014E-5</v>
      </c>
      <c r="DK45">
        <f t="shared" si="57"/>
        <v>8.7652606824238083E-5</v>
      </c>
      <c r="DM45">
        <v>25417.137500000001</v>
      </c>
      <c r="DN45">
        <v>14969.975594999998</v>
      </c>
      <c r="DO45">
        <v>39242.39285833334</v>
      </c>
      <c r="DP45">
        <v>36936.226190000001</v>
      </c>
      <c r="DQ45">
        <v>29615.590476666664</v>
      </c>
      <c r="DR45">
        <v>14185.504763333331</v>
      </c>
      <c r="DS45" t="s">
        <v>14</v>
      </c>
      <c r="DT45">
        <v>250271.42855000001</v>
      </c>
      <c r="DU45">
        <v>176275.19644999999</v>
      </c>
      <c r="DV45">
        <v>216334.875</v>
      </c>
      <c r="DW45">
        <v>219763.21429999999</v>
      </c>
      <c r="DX45">
        <v>230788.64285</v>
      </c>
      <c r="DY45">
        <v>129603.53575000001</v>
      </c>
      <c r="DZ45" s="6" t="s">
        <v>15</v>
      </c>
      <c r="EA45">
        <f t="shared" si="58"/>
        <v>6361183311.7767763</v>
      </c>
      <c r="EB45">
        <f t="shared" si="59"/>
        <v>2638835388.8603301</v>
      </c>
      <c r="EC45">
        <f t="shared" si="60"/>
        <v>8489498153.708436</v>
      </c>
      <c r="ED45">
        <f t="shared" si="61"/>
        <v>8117223791.6262426</v>
      </c>
      <c r="EE45">
        <f t="shared" si="62"/>
        <v>6834941933.3112841</v>
      </c>
      <c r="EF45">
        <f t="shared" si="63"/>
        <v>1838491573.7264667</v>
      </c>
      <c r="EG45" s="6" t="s">
        <v>15</v>
      </c>
      <c r="EH45">
        <f t="shared" si="64"/>
        <v>3.934353347224879E-5</v>
      </c>
      <c r="EI45">
        <f t="shared" si="65"/>
        <v>6.6800376103084763E-5</v>
      </c>
      <c r="EJ45">
        <f t="shared" si="66"/>
        <v>2.5482645862346909E-5</v>
      </c>
      <c r="EK45">
        <f t="shared" si="67"/>
        <v>2.7073691688371154E-5</v>
      </c>
      <c r="EL45">
        <f t="shared" si="68"/>
        <v>3.3765999053365941E-5</v>
      </c>
      <c r="EM45">
        <f t="shared" si="69"/>
        <v>7.0494495379875256E-5</v>
      </c>
    </row>
    <row r="46" spans="1:143" x14ac:dyDescent="0.2">
      <c r="A46" s="5">
        <v>44</v>
      </c>
      <c r="B46">
        <v>0.23828864864864868</v>
      </c>
      <c r="C46">
        <v>6.4378378378378412E-2</v>
      </c>
      <c r="D46">
        <v>0.30266702702702708</v>
      </c>
      <c r="E46">
        <v>11428.280654666665</v>
      </c>
      <c r="F46">
        <v>13300.906993333334</v>
      </c>
      <c r="G46" s="6">
        <v>25393.976487333333</v>
      </c>
      <c r="H46">
        <v>25592.256249208334</v>
      </c>
      <c r="I46">
        <v>15465.336903958334</v>
      </c>
      <c r="J46">
        <v>5837.6701643333327</v>
      </c>
      <c r="K46" t="s">
        <v>14</v>
      </c>
      <c r="L46">
        <v>250271.42855000001</v>
      </c>
      <c r="M46">
        <v>176275.19644999999</v>
      </c>
      <c r="N46">
        <v>216334.875</v>
      </c>
      <c r="O46">
        <v>219763.21429999999</v>
      </c>
      <c r="P46">
        <v>230788.64285</v>
      </c>
      <c r="Q46">
        <v>129603.53575000001</v>
      </c>
      <c r="R46" s="5" t="s">
        <v>15</v>
      </c>
      <c r="S46">
        <f t="shared" si="10"/>
        <v>21.899307175992679</v>
      </c>
      <c r="T46">
        <f t="shared" si="11"/>
        <v>13.252870389842771</v>
      </c>
      <c r="U46">
        <f t="shared" si="12"/>
        <v>8.5191413447164965</v>
      </c>
      <c r="V46">
        <f t="shared" si="13"/>
        <v>8.5870980721677519</v>
      </c>
      <c r="W46">
        <f t="shared" si="14"/>
        <v>14.92296251179177</v>
      </c>
      <c r="X46">
        <f t="shared" si="15"/>
        <v>22.201243321666986</v>
      </c>
      <c r="Y46" s="5" t="s">
        <v>15</v>
      </c>
      <c r="Z46">
        <f t="shared" si="16"/>
        <v>11428.280654666665</v>
      </c>
      <c r="AA46">
        <f t="shared" si="17"/>
        <v>13300.906993333334</v>
      </c>
      <c r="AB46">
        <f t="shared" si="18"/>
        <v>25393.976487333333</v>
      </c>
      <c r="AC46">
        <f t="shared" si="19"/>
        <v>25592.256249208334</v>
      </c>
      <c r="AD46">
        <f t="shared" si="20"/>
        <v>15465.336903958334</v>
      </c>
      <c r="AE46">
        <f t="shared" si="21"/>
        <v>5837.6701643333327</v>
      </c>
      <c r="AG46">
        <v>3926.3613095000001</v>
      </c>
      <c r="AH46">
        <v>4480.8839286666671</v>
      </c>
      <c r="AI46" s="6">
        <v>8524.5857143333324</v>
      </c>
      <c r="AJ46">
        <v>8599.3458335000014</v>
      </c>
      <c r="AK46">
        <v>5233.0773808333333</v>
      </c>
      <c r="AL46">
        <v>1963.7163691666665</v>
      </c>
      <c r="AM46" t="s">
        <v>14</v>
      </c>
      <c r="AN46">
        <v>250271.42855000001</v>
      </c>
      <c r="AO46">
        <v>176275.19644999999</v>
      </c>
      <c r="AP46">
        <v>216334.875</v>
      </c>
      <c r="AQ46">
        <v>219763.21429999999</v>
      </c>
      <c r="AR46">
        <v>230788.64285</v>
      </c>
      <c r="AS46">
        <v>129603.53575000001</v>
      </c>
      <c r="AT46" s="6" t="s">
        <v>15</v>
      </c>
      <c r="AU46">
        <f t="shared" si="22"/>
        <v>982656053.93201375</v>
      </c>
      <c r="AV46">
        <f t="shared" si="23"/>
        <v>789868694.7953645</v>
      </c>
      <c r="AW46">
        <f t="shared" si="24"/>
        <v>1844165184.9370871</v>
      </c>
      <c r="AX46">
        <f t="shared" si="25"/>
        <v>1889819881.247273</v>
      </c>
      <c r="AY46">
        <f t="shared" si="26"/>
        <v>1207734826.6515577</v>
      </c>
      <c r="AZ46">
        <f t="shared" si="27"/>
        <v>254504584.65415227</v>
      </c>
      <c r="BA46" s="6" t="s">
        <v>15</v>
      </c>
      <c r="BB46">
        <f t="shared" si="28"/>
        <v>2.5468873625574321E-4</v>
      </c>
      <c r="BC46">
        <f t="shared" si="29"/>
        <v>2.2317025299460508E-4</v>
      </c>
      <c r="BD46">
        <f t="shared" si="30"/>
        <v>1.1730775353910619E-4</v>
      </c>
      <c r="BE46">
        <f t="shared" si="31"/>
        <v>1.1628791530913371E-4</v>
      </c>
      <c r="BF46">
        <f t="shared" si="32"/>
        <v>1.9109214850569561E-4</v>
      </c>
      <c r="BG46">
        <f t="shared" si="33"/>
        <v>5.0923851107090659E-4</v>
      </c>
      <c r="BI46">
        <v>7571.639285833332</v>
      </c>
      <c r="BJ46">
        <v>8709.0452380000006</v>
      </c>
      <c r="BK46">
        <v>16622.976190000001</v>
      </c>
      <c r="BL46">
        <v>16754.104165000001</v>
      </c>
      <c r="BM46">
        <v>10160.417856666665</v>
      </c>
      <c r="BN46">
        <v>3836.5035714999999</v>
      </c>
      <c r="BO46" t="s">
        <v>14</v>
      </c>
      <c r="BP46">
        <v>250271.42855000001</v>
      </c>
      <c r="BQ46">
        <v>176275.19644999999</v>
      </c>
      <c r="BR46">
        <v>216334.875</v>
      </c>
      <c r="BS46">
        <v>219763.21429999999</v>
      </c>
      <c r="BT46">
        <v>230788.64285</v>
      </c>
      <c r="BU46">
        <v>129603.53575000001</v>
      </c>
      <c r="BV46" s="6" t="s">
        <v>15</v>
      </c>
      <c r="BW46">
        <f t="shared" si="34"/>
        <v>1894964980.5308099</v>
      </c>
      <c r="BX46">
        <f t="shared" si="35"/>
        <v>1535188660.220387</v>
      </c>
      <c r="BY46">
        <f t="shared" si="36"/>
        <v>3596129476.1916265</v>
      </c>
      <c r="BZ46">
        <f t="shared" si="37"/>
        <v>3681935784.0174174</v>
      </c>
      <c r="CA46">
        <f t="shared" si="38"/>
        <v>2344909047.9290056</v>
      </c>
      <c r="CB46">
        <f t="shared" si="39"/>
        <v>497224427.78390294</v>
      </c>
      <c r="CC46" s="6" t="s">
        <v>15</v>
      </c>
      <c r="CD46">
        <f t="shared" si="40"/>
        <v>1.3207179611303161E-4</v>
      </c>
      <c r="CE46">
        <f t="shared" si="41"/>
        <v>1.1482314911360435E-4</v>
      </c>
      <c r="CF46">
        <f t="shared" si="42"/>
        <v>6.0157699112964914E-5</v>
      </c>
      <c r="CG46">
        <f t="shared" si="43"/>
        <v>5.9686867775899374E-5</v>
      </c>
      <c r="CH46">
        <f t="shared" si="44"/>
        <v>9.8421149022316946E-5</v>
      </c>
      <c r="CI46">
        <f t="shared" si="45"/>
        <v>2.6065399949804272E-4</v>
      </c>
      <c r="CK46">
        <v>14059.310119999996</v>
      </c>
      <c r="CL46">
        <v>16372.038093333334</v>
      </c>
      <c r="CM46">
        <v>31239.004761666671</v>
      </c>
      <c r="CN46">
        <v>31480.574998333333</v>
      </c>
      <c r="CO46">
        <v>19016.713093333336</v>
      </c>
      <c r="CP46">
        <v>7182.2249999999995</v>
      </c>
      <c r="CQ46" t="s">
        <v>14</v>
      </c>
      <c r="CR46">
        <v>250271.42855000001</v>
      </c>
      <c r="CS46">
        <v>176275.19644999999</v>
      </c>
      <c r="CT46">
        <v>216334.875</v>
      </c>
      <c r="CU46">
        <v>219763.21429999999</v>
      </c>
      <c r="CV46">
        <v>230788.64285</v>
      </c>
      <c r="CW46">
        <v>129603.53575000001</v>
      </c>
      <c r="CX46" s="6" t="s">
        <v>15</v>
      </c>
      <c r="CY46">
        <f t="shared" si="46"/>
        <v>3518643628.1598711</v>
      </c>
      <c r="CZ46">
        <f t="shared" si="47"/>
        <v>2885984231.1892166</v>
      </c>
      <c r="DA46">
        <f t="shared" si="48"/>
        <v>6758086190.2395639</v>
      </c>
      <c r="DB46">
        <f t="shared" si="49"/>
        <v>6918272349.6459503</v>
      </c>
      <c r="DC46">
        <f t="shared" si="50"/>
        <v>4388841406.2782259</v>
      </c>
      <c r="DD46">
        <f t="shared" si="51"/>
        <v>930841754.5520438</v>
      </c>
      <c r="DE46" s="6" t="s">
        <v>15</v>
      </c>
      <c r="DF46">
        <f t="shared" si="52"/>
        <v>7.1127245324609164E-5</v>
      </c>
      <c r="DG46">
        <f t="shared" si="53"/>
        <v>6.1079750382892056E-5</v>
      </c>
      <c r="DH46">
        <f t="shared" si="54"/>
        <v>3.2011263086943739E-5</v>
      </c>
      <c r="DI46">
        <f t="shared" si="55"/>
        <v>3.1765620547049813E-5</v>
      </c>
      <c r="DJ46">
        <f t="shared" si="56"/>
        <v>5.2585322978373625E-5</v>
      </c>
      <c r="DK46">
        <f t="shared" si="57"/>
        <v>1.3923261941807728E-4</v>
      </c>
      <c r="DM46">
        <v>20155.811903333331</v>
      </c>
      <c r="DN46">
        <v>23641.660713333331</v>
      </c>
      <c r="DO46">
        <v>45189.339283333335</v>
      </c>
      <c r="DP46">
        <v>45535</v>
      </c>
      <c r="DQ46">
        <v>27451.139285000001</v>
      </c>
      <c r="DR46">
        <v>10368.235716666668</v>
      </c>
      <c r="DS46" t="s">
        <v>14</v>
      </c>
      <c r="DT46">
        <v>250271.42855000001</v>
      </c>
      <c r="DU46">
        <v>176275.19644999999</v>
      </c>
      <c r="DV46">
        <v>216334.875</v>
      </c>
      <c r="DW46">
        <v>219763.21429999999</v>
      </c>
      <c r="DX46">
        <v>230788.64285</v>
      </c>
      <c r="DY46">
        <v>129603.53575000001</v>
      </c>
      <c r="DZ46" s="6" t="s">
        <v>15</v>
      </c>
      <c r="EA46">
        <f t="shared" si="58"/>
        <v>5044423838.632328</v>
      </c>
      <c r="EB46">
        <f t="shared" si="59"/>
        <v>4167438386.6470799</v>
      </c>
      <c r="EC46">
        <f t="shared" si="60"/>
        <v>9776030065.1925068</v>
      </c>
      <c r="ED46">
        <f t="shared" si="61"/>
        <v>10006917963.150499</v>
      </c>
      <c r="EE46">
        <f t="shared" si="62"/>
        <v>6335411180.2714701</v>
      </c>
      <c r="EF46">
        <f t="shared" si="63"/>
        <v>1343760008.3694355</v>
      </c>
      <c r="EG46" s="6" t="s">
        <v>15</v>
      </c>
      <c r="EH46">
        <f t="shared" si="64"/>
        <v>4.9613481451204744E-5</v>
      </c>
      <c r="EI46">
        <f t="shared" si="65"/>
        <v>4.2298212977738229E-5</v>
      </c>
      <c r="EJ46">
        <f t="shared" si="66"/>
        <v>2.2129113101877515E-5</v>
      </c>
      <c r="EK46">
        <f t="shared" si="67"/>
        <v>2.1961128802020423E-5</v>
      </c>
      <c r="EL46">
        <f t="shared" si="68"/>
        <v>3.6428360572503649E-5</v>
      </c>
      <c r="EM46">
        <f t="shared" si="69"/>
        <v>9.6448424527282504E-5</v>
      </c>
    </row>
    <row r="47" spans="1:143" x14ac:dyDescent="0.2">
      <c r="A47" s="5">
        <v>45</v>
      </c>
      <c r="B47">
        <v>0.51401196396396398</v>
      </c>
      <c r="C47">
        <v>0.17003358558558562</v>
      </c>
      <c r="D47">
        <v>0.68404554954954955</v>
      </c>
      <c r="E47">
        <v>6800.6781551666663</v>
      </c>
      <c r="F47">
        <v>2856.1330506333334</v>
      </c>
      <c r="G47" s="6">
        <v>8350.9083037916662</v>
      </c>
      <c r="H47">
        <v>6482.1055955833326</v>
      </c>
      <c r="I47">
        <v>7035.5023810000002</v>
      </c>
      <c r="J47">
        <v>3827.6148512083332</v>
      </c>
      <c r="K47" t="s">
        <v>14</v>
      </c>
      <c r="L47">
        <v>250271.42855000001</v>
      </c>
      <c r="M47">
        <v>176275.19644999999</v>
      </c>
      <c r="N47">
        <v>216334.875</v>
      </c>
      <c r="O47">
        <v>219763.21429999999</v>
      </c>
      <c r="P47">
        <v>230788.64285</v>
      </c>
      <c r="Q47">
        <v>129603.53575000001</v>
      </c>
      <c r="R47" s="5" t="s">
        <v>15</v>
      </c>
      <c r="S47">
        <f t="shared" si="10"/>
        <v>36.800951734476918</v>
      </c>
      <c r="T47">
        <f t="shared" si="11"/>
        <v>61.71813193748514</v>
      </c>
      <c r="U47">
        <f t="shared" si="12"/>
        <v>25.905550286281411</v>
      </c>
      <c r="V47">
        <f t="shared" si="13"/>
        <v>33.903059902285229</v>
      </c>
      <c r="W47">
        <f t="shared" si="14"/>
        <v>32.803434687658587</v>
      </c>
      <c r="X47">
        <f t="shared" si="15"/>
        <v>33.860129816636515</v>
      </c>
      <c r="Y47" s="5" t="s">
        <v>15</v>
      </c>
      <c r="Z47">
        <f t="shared" si="16"/>
        <v>6800.6781551666663</v>
      </c>
      <c r="AA47">
        <f t="shared" si="17"/>
        <v>2856.1330506333334</v>
      </c>
      <c r="AB47">
        <f t="shared" si="18"/>
        <v>8350.9083037916662</v>
      </c>
      <c r="AC47">
        <f t="shared" si="19"/>
        <v>6482.1055955833326</v>
      </c>
      <c r="AD47">
        <f t="shared" si="20"/>
        <v>7035.5023810000002</v>
      </c>
      <c r="AE47">
        <f t="shared" si="21"/>
        <v>3827.6148512083328</v>
      </c>
      <c r="AG47">
        <v>2313.2507143333332</v>
      </c>
      <c r="AH47">
        <v>961.07886903333349</v>
      </c>
      <c r="AI47" s="6">
        <v>2805.2427383333329</v>
      </c>
      <c r="AJ47">
        <v>2178.699761833333</v>
      </c>
      <c r="AK47">
        <v>2381.3107139999997</v>
      </c>
      <c r="AL47">
        <v>1282.9146428333331</v>
      </c>
      <c r="AM47" t="s">
        <v>14</v>
      </c>
      <c r="AN47">
        <v>250271.42855000001</v>
      </c>
      <c r="AO47">
        <v>176275.19644999999</v>
      </c>
      <c r="AP47">
        <v>216334.875</v>
      </c>
      <c r="AQ47">
        <v>219763.21429999999</v>
      </c>
      <c r="AR47">
        <v>230788.64285</v>
      </c>
      <c r="AS47">
        <v>129603.53575000001</v>
      </c>
      <c r="AT47" s="6" t="s">
        <v>15</v>
      </c>
      <c r="AU47">
        <f t="shared" si="22"/>
        <v>578940560.87051129</v>
      </c>
      <c r="AV47">
        <f t="shared" si="23"/>
        <v>169414366.44279468</v>
      </c>
      <c r="AW47">
        <f t="shared" si="24"/>
        <v>606871837.14199924</v>
      </c>
      <c r="AX47">
        <f t="shared" si="25"/>
        <v>478798062.65513772</v>
      </c>
      <c r="AY47">
        <f t="shared" si="26"/>
        <v>549579467.88822448</v>
      </c>
      <c r="AZ47">
        <f t="shared" si="27"/>
        <v>166270273.77664837</v>
      </c>
      <c r="BA47" s="6" t="s">
        <v>15</v>
      </c>
      <c r="BB47">
        <f t="shared" si="28"/>
        <v>4.3229209605505071E-4</v>
      </c>
      <c r="BC47">
        <f t="shared" si="29"/>
        <v>1.0404973329668707E-3</v>
      </c>
      <c r="BD47">
        <f t="shared" si="30"/>
        <v>3.5647539028801683E-4</v>
      </c>
      <c r="BE47">
        <f t="shared" si="31"/>
        <v>4.5898935572403956E-4</v>
      </c>
      <c r="BF47">
        <f t="shared" si="32"/>
        <v>4.1993679956205837E-4</v>
      </c>
      <c r="BG47">
        <f t="shared" si="33"/>
        <v>7.7947508478934141E-4</v>
      </c>
      <c r="BI47">
        <v>4489.2624999999998</v>
      </c>
      <c r="BJ47">
        <v>1875.2759525000001</v>
      </c>
      <c r="BK47">
        <v>5475.2380951666664</v>
      </c>
      <c r="BL47">
        <v>4251.1357144999993</v>
      </c>
      <c r="BM47">
        <v>4631.0833334999998</v>
      </c>
      <c r="BN47">
        <v>2513.3703571666665</v>
      </c>
      <c r="BO47" t="s">
        <v>14</v>
      </c>
      <c r="BP47">
        <v>250271.42855000001</v>
      </c>
      <c r="BQ47">
        <v>176275.19644999999</v>
      </c>
      <c r="BR47">
        <v>216334.875</v>
      </c>
      <c r="BS47">
        <v>219763.21429999999</v>
      </c>
      <c r="BT47">
        <v>230788.64285</v>
      </c>
      <c r="BU47">
        <v>129603.53575000001</v>
      </c>
      <c r="BV47" s="6" t="s">
        <v>15</v>
      </c>
      <c r="BW47">
        <f t="shared" si="34"/>
        <v>1123534139.0109444</v>
      </c>
      <c r="BX47">
        <f t="shared" si="35"/>
        <v>330564636.92489839</v>
      </c>
      <c r="BY47">
        <f t="shared" si="36"/>
        <v>1184484948.9131188</v>
      </c>
      <c r="BZ47">
        <f t="shared" si="37"/>
        <v>934243249.04404688</v>
      </c>
      <c r="CA47">
        <f t="shared" si="38"/>
        <v>1068801437.4637189</v>
      </c>
      <c r="CB47">
        <f t="shared" si="39"/>
        <v>325741684.93804038</v>
      </c>
      <c r="CC47" s="6" t="s">
        <v>15</v>
      </c>
      <c r="CD47">
        <f t="shared" si="40"/>
        <v>2.2275373739005016E-4</v>
      </c>
      <c r="CE47">
        <f t="shared" si="41"/>
        <v>5.332548517282818E-4</v>
      </c>
      <c r="CF47">
        <f t="shared" si="42"/>
        <v>1.8264045921268014E-4</v>
      </c>
      <c r="CG47">
        <f t="shared" si="43"/>
        <v>2.3523125751764333E-4</v>
      </c>
      <c r="CH47">
        <f t="shared" si="44"/>
        <v>2.1593219728227982E-4</v>
      </c>
      <c r="CI47">
        <f t="shared" si="45"/>
        <v>3.978721230433005E-4</v>
      </c>
      <c r="CK47">
        <v>8389.936904666667</v>
      </c>
      <c r="CL47">
        <v>3524.932738</v>
      </c>
      <c r="CM47">
        <v>10296.666071666667</v>
      </c>
      <c r="CN47">
        <v>7993.3523810000006</v>
      </c>
      <c r="CO47">
        <v>8672.0244048333352</v>
      </c>
      <c r="CP47">
        <v>4723.6440474999999</v>
      </c>
      <c r="CQ47" t="s">
        <v>14</v>
      </c>
      <c r="CR47">
        <v>250271.42855000001</v>
      </c>
      <c r="CS47">
        <v>176275.19644999999</v>
      </c>
      <c r="CT47">
        <v>216334.875</v>
      </c>
      <c r="CU47">
        <v>219763.21429999999</v>
      </c>
      <c r="CV47">
        <v>230788.64285</v>
      </c>
      <c r="CW47">
        <v>129603.53575000001</v>
      </c>
      <c r="CX47" s="6" t="s">
        <v>15</v>
      </c>
      <c r="CY47">
        <f t="shared" si="46"/>
        <v>2099761494.5752921</v>
      </c>
      <c r="CZ47">
        <f t="shared" si="47"/>
        <v>621358210.86398637</v>
      </c>
      <c r="DA47">
        <f t="shared" si="48"/>
        <v>2227527967.5307493</v>
      </c>
      <c r="DB47">
        <f t="shared" si="49"/>
        <v>1756644812.2811184</v>
      </c>
      <c r="DC47">
        <f t="shared" si="50"/>
        <v>2001404743.1535645</v>
      </c>
      <c r="DD47">
        <f t="shared" si="51"/>
        <v>612200970.18044102</v>
      </c>
      <c r="DE47" s="6" t="s">
        <v>15</v>
      </c>
      <c r="DF47">
        <f t="shared" si="52"/>
        <v>1.1919040767085842E-4</v>
      </c>
      <c r="DG47">
        <f t="shared" si="53"/>
        <v>2.8369335653405592E-4</v>
      </c>
      <c r="DH47">
        <f t="shared" si="54"/>
        <v>9.7118814288024718E-5</v>
      </c>
      <c r="DI47">
        <f t="shared" si="55"/>
        <v>1.2510395542888553E-4</v>
      </c>
      <c r="DJ47">
        <f t="shared" si="56"/>
        <v>1.1531332862055278E-4</v>
      </c>
      <c r="DK47">
        <f t="shared" si="57"/>
        <v>2.1170096432843039E-4</v>
      </c>
      <c r="DM47">
        <v>12010.262501666666</v>
      </c>
      <c r="DN47">
        <v>5063.2446430000009</v>
      </c>
      <c r="DO47">
        <v>14826.48631</v>
      </c>
      <c r="DP47">
        <v>11505.234524999998</v>
      </c>
      <c r="DQ47">
        <v>12457.591071666668</v>
      </c>
      <c r="DR47">
        <v>6790.5303573333331</v>
      </c>
      <c r="DS47" t="s">
        <v>14</v>
      </c>
      <c r="DT47">
        <v>250271.42855000001</v>
      </c>
      <c r="DU47">
        <v>176275.19644999999</v>
      </c>
      <c r="DV47">
        <v>216334.875</v>
      </c>
      <c r="DW47">
        <v>219763.21429999999</v>
      </c>
      <c r="DX47">
        <v>230788.64285</v>
      </c>
      <c r="DY47">
        <v>129603.53575000001</v>
      </c>
      <c r="DZ47" s="6" t="s">
        <v>15</v>
      </c>
      <c r="EA47">
        <f t="shared" si="58"/>
        <v>3005825553.5526133</v>
      </c>
      <c r="EB47">
        <f t="shared" si="59"/>
        <v>892524444.11923528</v>
      </c>
      <c r="EC47">
        <f t="shared" si="60"/>
        <v>3207486062.5630612</v>
      </c>
      <c r="ED47">
        <f t="shared" si="61"/>
        <v>2528427320.4893332</v>
      </c>
      <c r="EE47">
        <f t="shared" si="62"/>
        <v>2875070536.6102276</v>
      </c>
      <c r="EF47">
        <f t="shared" si="63"/>
        <v>880076743.92811096</v>
      </c>
      <c r="EG47" s="6" t="s">
        <v>15</v>
      </c>
      <c r="EH47">
        <f t="shared" si="64"/>
        <v>8.3262126857029957E-5</v>
      </c>
      <c r="EI47">
        <f t="shared" si="65"/>
        <v>1.9750181366063607E-4</v>
      </c>
      <c r="EJ47">
        <f t="shared" si="66"/>
        <v>6.7446863612286302E-5</v>
      </c>
      <c r="EK47">
        <f t="shared" si="67"/>
        <v>8.6916959217743557E-5</v>
      </c>
      <c r="EL47">
        <f t="shared" si="68"/>
        <v>8.0272341116926121E-5</v>
      </c>
      <c r="EM47">
        <f t="shared" si="69"/>
        <v>1.4726390243143008E-4</v>
      </c>
    </row>
    <row r="48" spans="1:143" x14ac:dyDescent="0.2">
      <c r="A48" s="5">
        <v>46</v>
      </c>
      <c r="B48">
        <v>0.52422439639639651</v>
      </c>
      <c r="C48">
        <v>0.17112136936936945</v>
      </c>
      <c r="D48">
        <v>0.69534576576576579</v>
      </c>
      <c r="E48">
        <v>15099.795683958335</v>
      </c>
      <c r="F48">
        <v>3374.0315029166663</v>
      </c>
      <c r="G48" s="6">
        <v>7827.7288099166672</v>
      </c>
      <c r="H48">
        <v>7804.3752384999989</v>
      </c>
      <c r="I48">
        <v>11899.888541624998</v>
      </c>
      <c r="J48">
        <v>7440.2933783749995</v>
      </c>
      <c r="K48" t="s">
        <v>14</v>
      </c>
      <c r="L48">
        <v>250271.42855000001</v>
      </c>
      <c r="M48">
        <v>176275.19644999999</v>
      </c>
      <c r="N48">
        <v>216334.875</v>
      </c>
      <c r="O48">
        <v>219763.21429999999</v>
      </c>
      <c r="P48">
        <v>230788.64285</v>
      </c>
      <c r="Q48">
        <v>129603.53575000001</v>
      </c>
      <c r="R48" s="5" t="s">
        <v>15</v>
      </c>
      <c r="S48">
        <f t="shared" si="10"/>
        <v>16.574491058569915</v>
      </c>
      <c r="T48">
        <f t="shared" si="11"/>
        <v>52.244680080082148</v>
      </c>
      <c r="U48">
        <f t="shared" si="12"/>
        <v>27.636991553147979</v>
      </c>
      <c r="V48">
        <f t="shared" si="13"/>
        <v>28.158975905704718</v>
      </c>
      <c r="W48">
        <f t="shared" si="14"/>
        <v>19.394185251627952</v>
      </c>
      <c r="X48">
        <f t="shared" si="15"/>
        <v>17.41914319221457</v>
      </c>
      <c r="Y48" s="5" t="s">
        <v>15</v>
      </c>
      <c r="Z48">
        <f t="shared" si="16"/>
        <v>15099.795683958335</v>
      </c>
      <c r="AA48">
        <f t="shared" si="17"/>
        <v>3374.0315029166663</v>
      </c>
      <c r="AB48">
        <f t="shared" si="18"/>
        <v>7827.7288099166663</v>
      </c>
      <c r="AC48">
        <f t="shared" si="19"/>
        <v>7804.3752384999989</v>
      </c>
      <c r="AD48">
        <f t="shared" si="20"/>
        <v>11899.888541624998</v>
      </c>
      <c r="AE48">
        <f t="shared" si="21"/>
        <v>7440.2933783749995</v>
      </c>
      <c r="AG48">
        <v>5151.2392854999998</v>
      </c>
      <c r="AH48">
        <v>1133.9559523333335</v>
      </c>
      <c r="AI48" s="6">
        <v>2627.1110715</v>
      </c>
      <c r="AJ48">
        <v>2620.4134526666671</v>
      </c>
      <c r="AK48">
        <v>4030.8672621666665</v>
      </c>
      <c r="AL48">
        <v>2511.6217261666666</v>
      </c>
      <c r="AM48" t="s">
        <v>14</v>
      </c>
      <c r="AN48">
        <v>250271.42855000001</v>
      </c>
      <c r="AO48">
        <v>176275.19644999999</v>
      </c>
      <c r="AP48">
        <v>216334.875</v>
      </c>
      <c r="AQ48">
        <v>219763.21429999999</v>
      </c>
      <c r="AR48">
        <v>230788.64285</v>
      </c>
      <c r="AS48">
        <v>129603.53575000001</v>
      </c>
      <c r="AT48" s="6" t="s">
        <v>15</v>
      </c>
      <c r="AU48">
        <f t="shared" si="22"/>
        <v>1289208014.7849662</v>
      </c>
      <c r="AV48">
        <f t="shared" si="23"/>
        <v>199888308.26320517</v>
      </c>
      <c r="AW48">
        <f t="shared" si="24"/>
        <v>568335745.2640686</v>
      </c>
      <c r="AX48">
        <f t="shared" si="25"/>
        <v>575870483.1529876</v>
      </c>
      <c r="AY48">
        <f t="shared" si="26"/>
        <v>930278384.94394016</v>
      </c>
      <c r="AZ48">
        <f t="shared" si="27"/>
        <v>325515056.17771828</v>
      </c>
      <c r="BA48" s="6" t="s">
        <v>15</v>
      </c>
      <c r="BB48">
        <f t="shared" si="28"/>
        <v>1.9412804270515187E-4</v>
      </c>
      <c r="BC48">
        <f t="shared" si="29"/>
        <v>8.8186846935483414E-4</v>
      </c>
      <c r="BD48">
        <f t="shared" si="30"/>
        <v>3.8064625848842798E-4</v>
      </c>
      <c r="BE48">
        <f t="shared" si="31"/>
        <v>3.8161916738076152E-4</v>
      </c>
      <c r="BF48">
        <f t="shared" si="32"/>
        <v>2.4808556942221939E-4</v>
      </c>
      <c r="BG48">
        <f t="shared" si="33"/>
        <v>3.9814912794461225E-4</v>
      </c>
      <c r="BI48">
        <v>9959.7482136666658</v>
      </c>
      <c r="BJ48">
        <v>2211.5069639999997</v>
      </c>
      <c r="BK48">
        <v>5126.8904761666672</v>
      </c>
      <c r="BL48">
        <v>5111.5874999999996</v>
      </c>
      <c r="BM48">
        <v>7822.3607143333329</v>
      </c>
      <c r="BN48">
        <v>4889.7642856666662</v>
      </c>
      <c r="BO48" t="s">
        <v>14</v>
      </c>
      <c r="BP48">
        <v>250271.42855000001</v>
      </c>
      <c r="BQ48">
        <v>176275.19644999999</v>
      </c>
      <c r="BR48">
        <v>216334.875</v>
      </c>
      <c r="BS48">
        <v>219763.21429999999</v>
      </c>
      <c r="BT48">
        <v>230788.64285</v>
      </c>
      <c r="BU48">
        <v>129603.53575000001</v>
      </c>
      <c r="BV48" s="6" t="s">
        <v>15</v>
      </c>
      <c r="BW48">
        <f t="shared" si="34"/>
        <v>2492640413.4326673</v>
      </c>
      <c r="BX48">
        <f t="shared" si="35"/>
        <v>389833824.529643</v>
      </c>
      <c r="BY48">
        <f t="shared" si="36"/>
        <v>1109125210.3002064</v>
      </c>
      <c r="BZ48">
        <f t="shared" si="37"/>
        <v>1123338899.1757011</v>
      </c>
      <c r="CA48">
        <f t="shared" si="38"/>
        <v>1805312013.1441464</v>
      </c>
      <c r="CB48">
        <f t="shared" si="39"/>
        <v>633730740.40647304</v>
      </c>
      <c r="CC48" s="6" t="s">
        <v>15</v>
      </c>
      <c r="CD48">
        <f t="shared" si="40"/>
        <v>1.0040414461761294E-4</v>
      </c>
      <c r="CE48">
        <f t="shared" si="41"/>
        <v>4.5218035316121219E-4</v>
      </c>
      <c r="CF48">
        <f t="shared" si="42"/>
        <v>1.9505000246225108E-4</v>
      </c>
      <c r="CG48">
        <f t="shared" si="43"/>
        <v>1.9563393955400354E-4</v>
      </c>
      <c r="CH48">
        <f t="shared" si="44"/>
        <v>1.2783864571313443E-4</v>
      </c>
      <c r="CI48">
        <f t="shared" si="45"/>
        <v>2.0450883551407446E-4</v>
      </c>
      <c r="CK48">
        <v>18595.542261666666</v>
      </c>
      <c r="CL48">
        <v>4157.1053571666662</v>
      </c>
      <c r="CM48">
        <v>9632.3011903333336</v>
      </c>
      <c r="CN48">
        <v>9605.119643</v>
      </c>
      <c r="CO48">
        <v>14641.596428333332</v>
      </c>
      <c r="CP48">
        <v>9154.6833333333343</v>
      </c>
      <c r="CQ48" t="s">
        <v>14</v>
      </c>
      <c r="CR48">
        <v>250271.42855000001</v>
      </c>
      <c r="CS48">
        <v>176275.19644999999</v>
      </c>
      <c r="CT48">
        <v>216334.875</v>
      </c>
      <c r="CU48">
        <v>219763.21429999999</v>
      </c>
      <c r="CV48">
        <v>230788.64285</v>
      </c>
      <c r="CW48">
        <v>129603.53575000001</v>
      </c>
      <c r="CX48" s="6" t="s">
        <v>15</v>
      </c>
      <c r="CY48">
        <f t="shared" si="46"/>
        <v>4653932926.4892149</v>
      </c>
      <c r="CZ48">
        <f t="shared" si="47"/>
        <v>732794563.49790144</v>
      </c>
      <c r="DA48">
        <f t="shared" si="48"/>
        <v>2083802673.9731128</v>
      </c>
      <c r="DB48">
        <f t="shared" si="49"/>
        <v>2110851966.4817483</v>
      </c>
      <c r="DC48">
        <f t="shared" si="50"/>
        <v>3379114168.852457</v>
      </c>
      <c r="DD48">
        <f t="shared" si="51"/>
        <v>1186479328.6715961</v>
      </c>
      <c r="DE48" s="6" t="s">
        <v>15</v>
      </c>
      <c r="DF48">
        <f t="shared" si="52"/>
        <v>5.3776329075459443E-5</v>
      </c>
      <c r="DG48">
        <f t="shared" si="53"/>
        <v>2.4055199810513441E-4</v>
      </c>
      <c r="DH48">
        <f t="shared" si="54"/>
        <v>1.0381735166292015E-4</v>
      </c>
      <c r="DI48">
        <f t="shared" si="55"/>
        <v>1.0411114459451611E-4</v>
      </c>
      <c r="DJ48">
        <f t="shared" si="56"/>
        <v>6.8298563267655299E-5</v>
      </c>
      <c r="DK48">
        <f t="shared" si="57"/>
        <v>1.0923370733741016E-4</v>
      </c>
      <c r="DM48">
        <v>26692.652975000005</v>
      </c>
      <c r="DN48">
        <v>5993.5577381666662</v>
      </c>
      <c r="DO48">
        <v>13924.612501666668</v>
      </c>
      <c r="DP48">
        <v>13880.38035833333</v>
      </c>
      <c r="DQ48">
        <v>21104.729761666666</v>
      </c>
      <c r="DR48">
        <v>13205.104168333333</v>
      </c>
      <c r="DS48" t="s">
        <v>14</v>
      </c>
      <c r="DT48">
        <v>250271.42855000001</v>
      </c>
      <c r="DU48">
        <v>176275.19644999999</v>
      </c>
      <c r="DV48">
        <v>216334.875</v>
      </c>
      <c r="DW48">
        <v>219763.21429999999</v>
      </c>
      <c r="DX48">
        <v>230788.64285</v>
      </c>
      <c r="DY48">
        <v>129603.53575000001</v>
      </c>
      <c r="DZ48" s="6" t="s">
        <v>15</v>
      </c>
      <c r="EA48">
        <f t="shared" si="58"/>
        <v>6680408391.842659</v>
      </c>
      <c r="EB48">
        <f t="shared" si="59"/>
        <v>1056515567.7297467</v>
      </c>
      <c r="EC48">
        <f t="shared" si="60"/>
        <v>3012379304.9714961</v>
      </c>
      <c r="ED48">
        <f t="shared" si="61"/>
        <v>3050397003.2539182</v>
      </c>
      <c r="EE48">
        <f t="shared" si="62"/>
        <v>4870731939.4110537</v>
      </c>
      <c r="EF48">
        <f t="shared" si="63"/>
        <v>1711428190.1630633</v>
      </c>
      <c r="EG48" s="6" t="s">
        <v>15</v>
      </c>
      <c r="EH48">
        <f t="shared" si="64"/>
        <v>3.7463492330139951E-5</v>
      </c>
      <c r="EI48">
        <f t="shared" si="65"/>
        <v>1.6684581073308957E-4</v>
      </c>
      <c r="EJ48">
        <f t="shared" si="66"/>
        <v>7.1815283899663831E-5</v>
      </c>
      <c r="EK48">
        <f t="shared" si="67"/>
        <v>7.2044135260287186E-5</v>
      </c>
      <c r="EL48">
        <f t="shared" si="68"/>
        <v>4.7382743645281761E-5</v>
      </c>
      <c r="EM48">
        <f t="shared" si="69"/>
        <v>7.5728293185150532E-5</v>
      </c>
    </row>
    <row r="49" spans="1:143" x14ac:dyDescent="0.2">
      <c r="A49" s="5">
        <v>47</v>
      </c>
      <c r="B49">
        <v>0.29963203603603605</v>
      </c>
      <c r="C49">
        <v>0.1164842522522523</v>
      </c>
      <c r="D49">
        <v>0.41611628828828839</v>
      </c>
      <c r="E49">
        <v>10015.340758916667</v>
      </c>
      <c r="F49">
        <v>7907.4744197083328</v>
      </c>
      <c r="G49" s="6">
        <v>19396.385565666667</v>
      </c>
      <c r="H49">
        <v>17315.149255708337</v>
      </c>
      <c r="I49">
        <v>13250.374405083334</v>
      </c>
      <c r="J49">
        <v>4669.4365773749996</v>
      </c>
      <c r="K49" t="s">
        <v>14</v>
      </c>
      <c r="L49">
        <v>250271.42855000001</v>
      </c>
      <c r="M49">
        <v>176275.19644999999</v>
      </c>
      <c r="N49">
        <v>216334.875</v>
      </c>
      <c r="O49">
        <v>219763.21429999999</v>
      </c>
      <c r="P49">
        <v>230788.64285</v>
      </c>
      <c r="Q49">
        <v>129603.53575000001</v>
      </c>
      <c r="R49" s="5" t="s">
        <v>15</v>
      </c>
      <c r="S49">
        <f t="shared" si="10"/>
        <v>24.988808126891051</v>
      </c>
      <c r="T49">
        <f t="shared" si="11"/>
        <v>22.292224684364125</v>
      </c>
      <c r="U49">
        <f t="shared" si="12"/>
        <v>11.153360210725653</v>
      </c>
      <c r="V49">
        <f t="shared" si="13"/>
        <v>12.691961880002276</v>
      </c>
      <c r="W49">
        <f t="shared" si="14"/>
        <v>17.417518614527673</v>
      </c>
      <c r="X49">
        <f t="shared" si="15"/>
        <v>27.755711765734866</v>
      </c>
      <c r="Y49" s="5" t="s">
        <v>15</v>
      </c>
      <c r="Z49">
        <f t="shared" si="16"/>
        <v>10015.340758916667</v>
      </c>
      <c r="AA49">
        <f t="shared" si="17"/>
        <v>7907.4744197083328</v>
      </c>
      <c r="AB49">
        <f t="shared" si="18"/>
        <v>19396.385565666667</v>
      </c>
      <c r="AC49">
        <f t="shared" si="19"/>
        <v>17315.149255708337</v>
      </c>
      <c r="AD49">
        <f t="shared" si="20"/>
        <v>13250.374405083334</v>
      </c>
      <c r="AE49">
        <f t="shared" si="21"/>
        <v>4669.4365773749996</v>
      </c>
      <c r="AG49">
        <v>3412.6320834999992</v>
      </c>
      <c r="AH49">
        <v>2645.8970833333333</v>
      </c>
      <c r="AI49" s="6">
        <v>6466.8357143333333</v>
      </c>
      <c r="AJ49">
        <v>5779.0398811666673</v>
      </c>
      <c r="AK49">
        <v>4455.1071430000002</v>
      </c>
      <c r="AL49">
        <v>1560.3647618333334</v>
      </c>
      <c r="AM49" t="s">
        <v>14</v>
      </c>
      <c r="AN49">
        <v>250271.42855000001</v>
      </c>
      <c r="AO49">
        <v>176275.19644999999</v>
      </c>
      <c r="AP49">
        <v>216334.875</v>
      </c>
      <c r="AQ49">
        <v>219763.21429999999</v>
      </c>
      <c r="AR49">
        <v>230788.64285</v>
      </c>
      <c r="AS49">
        <v>129603.53575000001</v>
      </c>
      <c r="AT49" s="6" t="s">
        <v>15</v>
      </c>
      <c r="AU49">
        <f t="shared" si="22"/>
        <v>854084306.65310776</v>
      </c>
      <c r="AV49">
        <f t="shared" si="23"/>
        <v>466406028.15106529</v>
      </c>
      <c r="AW49">
        <f t="shared" si="24"/>
        <v>1399002095.9058373</v>
      </c>
      <c r="AX49">
        <f t="shared" si="25"/>
        <v>1270020379.8530767</v>
      </c>
      <c r="AY49">
        <f t="shared" si="26"/>
        <v>1028188131.2843109</v>
      </c>
      <c r="AZ49">
        <f t="shared" si="27"/>
        <v>202228790.19330668</v>
      </c>
      <c r="BA49" s="6" t="s">
        <v>15</v>
      </c>
      <c r="BB49">
        <f t="shared" si="28"/>
        <v>2.9302895112396613E-4</v>
      </c>
      <c r="BC49">
        <f t="shared" si="29"/>
        <v>3.7794364954671172E-4</v>
      </c>
      <c r="BD49">
        <f t="shared" si="30"/>
        <v>1.5463513288014463E-4</v>
      </c>
      <c r="BE49">
        <f t="shared" si="31"/>
        <v>1.7303912424257588E-4</v>
      </c>
      <c r="BF49">
        <f t="shared" si="32"/>
        <v>2.2446149282205938E-4</v>
      </c>
      <c r="BG49">
        <f t="shared" si="33"/>
        <v>6.4087579036651719E-4</v>
      </c>
      <c r="BI49">
        <v>6583.0767854999986</v>
      </c>
      <c r="BJ49">
        <v>5145.2892858333335</v>
      </c>
      <c r="BK49">
        <v>12601.820238333334</v>
      </c>
      <c r="BL49">
        <v>11257.095236666666</v>
      </c>
      <c r="BM49">
        <v>8647.7309523333333</v>
      </c>
      <c r="BN49">
        <v>3045.5380951666671</v>
      </c>
      <c r="BO49" t="s">
        <v>14</v>
      </c>
      <c r="BP49">
        <v>250271.42855000001</v>
      </c>
      <c r="BQ49">
        <v>176275.19644999999</v>
      </c>
      <c r="BR49">
        <v>216334.875</v>
      </c>
      <c r="BS49">
        <v>219763.21429999999</v>
      </c>
      <c r="BT49">
        <v>230788.64285</v>
      </c>
      <c r="BU49">
        <v>129603.53575000001</v>
      </c>
      <c r="BV49" s="6" t="s">
        <v>15</v>
      </c>
      <c r="BW49">
        <f t="shared" si="34"/>
        <v>1647556031.3614266</v>
      </c>
      <c r="BX49">
        <f t="shared" si="35"/>
        <v>906986879.65235102</v>
      </c>
      <c r="BY49">
        <f t="shared" si="36"/>
        <v>2726213206.0323119</v>
      </c>
      <c r="BZ49">
        <f t="shared" si="37"/>
        <v>2473895432.8910856</v>
      </c>
      <c r="CA49">
        <f t="shared" si="38"/>
        <v>1995798090.220948</v>
      </c>
      <c r="CB49">
        <f t="shared" si="39"/>
        <v>394712505.39492005</v>
      </c>
      <c r="CC49" s="6" t="s">
        <v>15</v>
      </c>
      <c r="CD49">
        <f t="shared" si="40"/>
        <v>1.5190465379389434E-4</v>
      </c>
      <c r="CE49">
        <f t="shared" si="41"/>
        <v>1.9435253188840665E-4</v>
      </c>
      <c r="CF49">
        <f t="shared" si="42"/>
        <v>7.935361567514758E-5</v>
      </c>
      <c r="CG49">
        <f t="shared" si="43"/>
        <v>8.8832863094450435E-5</v>
      </c>
      <c r="CH49">
        <f t="shared" si="44"/>
        <v>1.1563727011305546E-4</v>
      </c>
      <c r="CI49">
        <f t="shared" si="45"/>
        <v>3.283492009464669E-4</v>
      </c>
      <c r="CK49">
        <v>12240.707738333333</v>
      </c>
      <c r="CL49">
        <v>9662.0654763333314</v>
      </c>
      <c r="CM49">
        <v>23696.779166666671</v>
      </c>
      <c r="CN49">
        <v>21153.434523333333</v>
      </c>
      <c r="CO49">
        <v>16184.5</v>
      </c>
      <c r="CP49">
        <v>5708.708333333333</v>
      </c>
      <c r="CQ49" t="s">
        <v>14</v>
      </c>
      <c r="CR49">
        <v>250271.42855000001</v>
      </c>
      <c r="CS49">
        <v>176275.19644999999</v>
      </c>
      <c r="CT49">
        <v>216334.875</v>
      </c>
      <c r="CU49">
        <v>219763.21429999999</v>
      </c>
      <c r="CV49">
        <v>230788.64285</v>
      </c>
      <c r="CW49">
        <v>129603.53575000001</v>
      </c>
      <c r="CX49" s="6" t="s">
        <v>15</v>
      </c>
      <c r="CY49">
        <f t="shared" si="46"/>
        <v>3063499412.1357231</v>
      </c>
      <c r="CZ49">
        <f t="shared" si="47"/>
        <v>1703182489.9534206</v>
      </c>
      <c r="DA49">
        <f t="shared" si="48"/>
        <v>5126439758.9234381</v>
      </c>
      <c r="DB49">
        <f t="shared" si="49"/>
        <v>4648746764.3323212</v>
      </c>
      <c r="DC49">
        <f t="shared" si="50"/>
        <v>3735198790.2058249</v>
      </c>
      <c r="DD49">
        <f t="shared" si="51"/>
        <v>739868784.56548965</v>
      </c>
      <c r="DE49" s="6" t="s">
        <v>15</v>
      </c>
      <c r="DF49">
        <f t="shared" si="52"/>
        <v>8.1694622678423479E-5</v>
      </c>
      <c r="DG49">
        <f t="shared" si="53"/>
        <v>1.0349753915965918E-4</v>
      </c>
      <c r="DH49">
        <f t="shared" si="54"/>
        <v>4.2199827789536089E-5</v>
      </c>
      <c r="DI49">
        <f t="shared" si="55"/>
        <v>4.7273647165756856E-5</v>
      </c>
      <c r="DJ49">
        <f t="shared" si="56"/>
        <v>6.1787512743674501E-5</v>
      </c>
      <c r="DK49">
        <f t="shared" si="57"/>
        <v>1.7517097416958012E-4</v>
      </c>
      <c r="DM49">
        <v>17824.946428333333</v>
      </c>
      <c r="DN49">
        <v>14176.64583333333</v>
      </c>
      <c r="DO49">
        <v>34820.107143333327</v>
      </c>
      <c r="DP49">
        <v>31071.02738166667</v>
      </c>
      <c r="DQ49">
        <v>23714.159524999999</v>
      </c>
      <c r="DR49">
        <v>8363.1351191666672</v>
      </c>
      <c r="DS49" t="s">
        <v>14</v>
      </c>
      <c r="DT49">
        <v>250271.42855000001</v>
      </c>
      <c r="DU49">
        <v>176275.19644999999</v>
      </c>
      <c r="DV49">
        <v>216334.875</v>
      </c>
      <c r="DW49">
        <v>219763.21429999999</v>
      </c>
      <c r="DX49">
        <v>230788.64285</v>
      </c>
      <c r="DY49">
        <v>129603.53575000001</v>
      </c>
      <c r="DZ49" s="6" t="s">
        <v>15</v>
      </c>
      <c r="EA49">
        <f t="shared" si="58"/>
        <v>4461074806.4462032</v>
      </c>
      <c r="EB49">
        <f t="shared" si="59"/>
        <v>2498991029.2729068</v>
      </c>
      <c r="EC49">
        <f t="shared" si="60"/>
        <v>7532803526.3396225</v>
      </c>
      <c r="ED49">
        <f t="shared" si="61"/>
        <v>6828268848.9983797</v>
      </c>
      <c r="EE49">
        <f t="shared" si="62"/>
        <v>5472958693.1031504</v>
      </c>
      <c r="EF49">
        <f t="shared" si="63"/>
        <v>1083891881.3989978</v>
      </c>
      <c r="EG49" s="6" t="s">
        <v>15</v>
      </c>
      <c r="EH49">
        <f t="shared" si="64"/>
        <v>5.6101150374873913E-5</v>
      </c>
      <c r="EI49">
        <f t="shared" si="65"/>
        <v>7.0538547111666946E-5</v>
      </c>
      <c r="EJ49">
        <f t="shared" si="66"/>
        <v>2.871903856825037E-5</v>
      </c>
      <c r="EK49">
        <f t="shared" si="67"/>
        <v>3.2184323605277559E-5</v>
      </c>
      <c r="EL49">
        <f t="shared" si="68"/>
        <v>4.216889908941439E-5</v>
      </c>
      <c r="EM49">
        <f t="shared" si="69"/>
        <v>1.1957238353212731E-4</v>
      </c>
    </row>
    <row r="50" spans="1:143" x14ac:dyDescent="0.2">
      <c r="A50" s="5">
        <v>48</v>
      </c>
      <c r="B50">
        <v>0.40996713513513522</v>
      </c>
      <c r="C50">
        <v>0.14435545945945949</v>
      </c>
      <c r="D50">
        <v>0.55432259459459465</v>
      </c>
      <c r="E50">
        <v>18458.302381583333</v>
      </c>
      <c r="F50">
        <v>5567.0420386666665</v>
      </c>
      <c r="G50" s="6">
        <v>13543.444048083333</v>
      </c>
      <c r="H50">
        <v>12803.810267916666</v>
      </c>
      <c r="I50">
        <v>17264.948065833334</v>
      </c>
      <c r="J50">
        <v>6589.2912051666672</v>
      </c>
      <c r="K50" t="s">
        <v>14</v>
      </c>
      <c r="L50">
        <v>250271.42855000001</v>
      </c>
      <c r="M50">
        <v>176275.19644999999</v>
      </c>
      <c r="N50">
        <v>216334.875</v>
      </c>
      <c r="O50">
        <v>219763.21429999999</v>
      </c>
      <c r="P50">
        <v>230788.64285</v>
      </c>
      <c r="Q50">
        <v>129603.53575000001</v>
      </c>
      <c r="R50" s="5" t="s">
        <v>15</v>
      </c>
      <c r="S50">
        <f t="shared" si="10"/>
        <v>13.558745727326849</v>
      </c>
      <c r="T50">
        <f t="shared" si="11"/>
        <v>31.664067780637552</v>
      </c>
      <c r="U50">
        <f t="shared" si="12"/>
        <v>15.973401908107391</v>
      </c>
      <c r="V50">
        <f t="shared" si="13"/>
        <v>17.163891818256232</v>
      </c>
      <c r="W50">
        <f t="shared" si="14"/>
        <v>13.367468119219067</v>
      </c>
      <c r="X50">
        <f t="shared" si="15"/>
        <v>19.668812883603898</v>
      </c>
      <c r="Y50" s="5" t="s">
        <v>15</v>
      </c>
      <c r="Z50">
        <f t="shared" si="16"/>
        <v>18458.302381583333</v>
      </c>
      <c r="AA50">
        <f t="shared" si="17"/>
        <v>5567.0420386666665</v>
      </c>
      <c r="AB50">
        <f t="shared" si="18"/>
        <v>13543.444048083333</v>
      </c>
      <c r="AC50">
        <f t="shared" si="19"/>
        <v>12803.810267916666</v>
      </c>
      <c r="AD50">
        <f t="shared" si="20"/>
        <v>17264.948065833334</v>
      </c>
      <c r="AE50">
        <f t="shared" si="21"/>
        <v>6589.2912051666672</v>
      </c>
      <c r="AG50">
        <v>6255.7571429999998</v>
      </c>
      <c r="AH50">
        <v>1859.8927974999999</v>
      </c>
      <c r="AI50" s="6">
        <v>4506.7297618333332</v>
      </c>
      <c r="AJ50">
        <v>4265.4952380000004</v>
      </c>
      <c r="AK50">
        <v>5800.1125000000002</v>
      </c>
      <c r="AL50">
        <v>2205.6106548333332</v>
      </c>
      <c r="AM50" t="s">
        <v>14</v>
      </c>
      <c r="AN50">
        <v>250271.42855000001</v>
      </c>
      <c r="AO50">
        <v>176275.19644999999</v>
      </c>
      <c r="AP50">
        <v>216334.875</v>
      </c>
      <c r="AQ50">
        <v>219763.21429999999</v>
      </c>
      <c r="AR50">
        <v>230788.64285</v>
      </c>
      <c r="AS50">
        <v>129603.53575000001</v>
      </c>
      <c r="AT50" s="6" t="s">
        <v>15</v>
      </c>
      <c r="AU50">
        <f t="shared" si="22"/>
        <v>1565637276.8404768</v>
      </c>
      <c r="AV50">
        <f t="shared" si="23"/>
        <v>327852968.25525254</v>
      </c>
      <c r="AW50">
        <f t="shared" si="24"/>
        <v>974962819.68499386</v>
      </c>
      <c r="AX50">
        <f t="shared" si="25"/>
        <v>937398944.08422351</v>
      </c>
      <c r="AY50">
        <f t="shared" si="26"/>
        <v>1338600092.2523208</v>
      </c>
      <c r="AZ50">
        <f t="shared" si="27"/>
        <v>285854939.35427284</v>
      </c>
      <c r="BA50" s="6" t="s">
        <v>15</v>
      </c>
      <c r="BB50">
        <f t="shared" si="28"/>
        <v>1.5985275277493298E-4</v>
      </c>
      <c r="BC50">
        <f t="shared" si="29"/>
        <v>5.3766539735202129E-4</v>
      </c>
      <c r="BD50">
        <f t="shared" si="30"/>
        <v>2.2189038456861033E-4</v>
      </c>
      <c r="BE50">
        <f t="shared" si="31"/>
        <v>2.3443936617049857E-4</v>
      </c>
      <c r="BF50">
        <f t="shared" si="32"/>
        <v>1.7241044893525771E-4</v>
      </c>
      <c r="BG50">
        <f t="shared" si="33"/>
        <v>4.5338917719164033E-4</v>
      </c>
      <c r="BI50">
        <v>12081.451191666667</v>
      </c>
      <c r="BJ50">
        <v>3617.9634523333334</v>
      </c>
      <c r="BK50">
        <v>8785.8464288333325</v>
      </c>
      <c r="BL50">
        <v>8310.9964286666673</v>
      </c>
      <c r="BM50">
        <v>11253.604763333335</v>
      </c>
      <c r="BN50">
        <v>4295.2285715000007</v>
      </c>
      <c r="BO50" t="s">
        <v>14</v>
      </c>
      <c r="BP50">
        <v>250271.42855000001</v>
      </c>
      <c r="BQ50">
        <v>176275.19644999999</v>
      </c>
      <c r="BR50">
        <v>216334.875</v>
      </c>
      <c r="BS50">
        <v>219763.21429999999</v>
      </c>
      <c r="BT50">
        <v>230788.64285</v>
      </c>
      <c r="BU50">
        <v>129603.53575000001</v>
      </c>
      <c r="BV50" s="6" t="s">
        <v>15</v>
      </c>
      <c r="BW50">
        <f t="shared" si="34"/>
        <v>3023642048.6955166</v>
      </c>
      <c r="BX50">
        <f t="shared" si="35"/>
        <v>637757218.30897856</v>
      </c>
      <c r="BY50">
        <f t="shared" si="36"/>
        <v>1900684988.9508555</v>
      </c>
      <c r="BZ50">
        <f t="shared" si="37"/>
        <v>1826451289.1996074</v>
      </c>
      <c r="CA50">
        <f t="shared" si="38"/>
        <v>2597204170.4999957</v>
      </c>
      <c r="CB50">
        <f t="shared" si="39"/>
        <v>556676809.72082186</v>
      </c>
      <c r="CC50" s="6" t="s">
        <v>15</v>
      </c>
      <c r="CD50">
        <f t="shared" si="40"/>
        <v>8.277151346601165E-5</v>
      </c>
      <c r="CE50">
        <f t="shared" si="41"/>
        <v>2.7639859085781257E-4</v>
      </c>
      <c r="CF50">
        <f t="shared" si="42"/>
        <v>1.1381942628978884E-4</v>
      </c>
      <c r="CG50">
        <f t="shared" si="43"/>
        <v>1.2032251590805098E-4</v>
      </c>
      <c r="CH50">
        <f t="shared" si="44"/>
        <v>8.8860415931632424E-5</v>
      </c>
      <c r="CI50">
        <f t="shared" si="45"/>
        <v>2.3281648074220532E-4</v>
      </c>
      <c r="CK50">
        <v>22522.637500000001</v>
      </c>
      <c r="CL50">
        <v>6794.9446429999998</v>
      </c>
      <c r="CM50">
        <v>16518.736309999997</v>
      </c>
      <c r="CN50">
        <v>15613.345238333333</v>
      </c>
      <c r="CO50">
        <v>21050.811904999999</v>
      </c>
      <c r="CP50">
        <v>8036.1404759999996</v>
      </c>
      <c r="CQ50" t="s">
        <v>14</v>
      </c>
      <c r="CR50">
        <v>250271.42855000001</v>
      </c>
      <c r="CS50">
        <v>176275.19644999999</v>
      </c>
      <c r="CT50">
        <v>216334.875</v>
      </c>
      <c r="CU50">
        <v>219763.21429999999</v>
      </c>
      <c r="CV50">
        <v>230788.64285</v>
      </c>
      <c r="CW50">
        <v>129603.53575000001</v>
      </c>
      <c r="CX50" s="6" t="s">
        <v>15</v>
      </c>
      <c r="CY50">
        <f t="shared" si="46"/>
        <v>5636772661.8388014</v>
      </c>
      <c r="CZ50">
        <f t="shared" si="47"/>
        <v>1197780201.8117001</v>
      </c>
      <c r="DA50">
        <f t="shared" si="48"/>
        <v>3573578754.7818103</v>
      </c>
      <c r="DB50">
        <f t="shared" si="49"/>
        <v>3431238935.551733</v>
      </c>
      <c r="DC50">
        <f t="shared" si="50"/>
        <v>4858288310.4455729</v>
      </c>
      <c r="DD50">
        <f t="shared" si="51"/>
        <v>1041512219.4732881</v>
      </c>
      <c r="DE50" s="6" t="s">
        <v>15</v>
      </c>
      <c r="DF50">
        <f t="shared" si="52"/>
        <v>4.4399773339157102E-5</v>
      </c>
      <c r="DG50">
        <f t="shared" si="53"/>
        <v>1.4716823352345888E-4</v>
      </c>
      <c r="DH50">
        <f t="shared" si="54"/>
        <v>6.0537318426387559E-5</v>
      </c>
      <c r="DI50">
        <f t="shared" si="55"/>
        <v>6.4047773538295652E-5</v>
      </c>
      <c r="DJ50">
        <f t="shared" si="56"/>
        <v>4.7504105994243362E-5</v>
      </c>
      <c r="DK50">
        <f t="shared" si="57"/>
        <v>1.244378446328195E-4</v>
      </c>
      <c r="DM50">
        <v>32973.363691666666</v>
      </c>
      <c r="DN50">
        <v>9995.3672618333349</v>
      </c>
      <c r="DO50">
        <v>24362.463691666664</v>
      </c>
      <c r="DP50">
        <v>23025.404166666664</v>
      </c>
      <c r="DQ50">
        <v>30955.263094999998</v>
      </c>
      <c r="DR50">
        <v>11820.185118333335</v>
      </c>
      <c r="DS50" t="s">
        <v>14</v>
      </c>
      <c r="DT50">
        <v>250271.42855000001</v>
      </c>
      <c r="DU50">
        <v>176275.19644999999</v>
      </c>
      <c r="DV50">
        <v>216334.875</v>
      </c>
      <c r="DW50">
        <v>219763.21429999999</v>
      </c>
      <c r="DX50">
        <v>230788.64285</v>
      </c>
      <c r="DY50">
        <v>129603.53575000001</v>
      </c>
      <c r="DZ50" s="6" t="s">
        <v>15</v>
      </c>
      <c r="EA50">
        <f t="shared" si="58"/>
        <v>8252290835.2121181</v>
      </c>
      <c r="EB50">
        <f t="shared" si="59"/>
        <v>1761935327.6695695</v>
      </c>
      <c r="EC50">
        <f t="shared" si="60"/>
        <v>5270450537.4287462</v>
      </c>
      <c r="ED50">
        <f t="shared" si="61"/>
        <v>5060136830.223279</v>
      </c>
      <c r="EE50">
        <f t="shared" si="62"/>
        <v>7144123158.7597408</v>
      </c>
      <c r="EF50">
        <f t="shared" si="63"/>
        <v>1531937784.5555325</v>
      </c>
      <c r="EG50" s="6" t="s">
        <v>15</v>
      </c>
      <c r="EH50">
        <f t="shared" si="64"/>
        <v>3.0327509481622261E-5</v>
      </c>
      <c r="EI50">
        <f t="shared" si="65"/>
        <v>1.0004634885387708E-4</v>
      </c>
      <c r="EJ50">
        <f t="shared" si="66"/>
        <v>4.1046751784059362E-5</v>
      </c>
      <c r="EK50">
        <f t="shared" si="67"/>
        <v>4.3430290854467453E-5</v>
      </c>
      <c r="EL50">
        <f t="shared" si="68"/>
        <v>3.2304684244842468E-5</v>
      </c>
      <c r="EM50">
        <f t="shared" si="69"/>
        <v>8.4601043891349958E-5</v>
      </c>
    </row>
    <row r="51" spans="1:143" x14ac:dyDescent="0.2">
      <c r="A51" s="6">
        <v>49</v>
      </c>
      <c r="B51">
        <v>0.24842522522522525</v>
      </c>
      <c r="C51">
        <v>7.7751927927927941E-2</v>
      </c>
      <c r="D51">
        <v>0.32617715315315321</v>
      </c>
      <c r="E51">
        <v>6140.1689284999993</v>
      </c>
      <c r="F51">
        <v>10888.870684708334</v>
      </c>
      <c r="G51" s="6">
        <v>25170.984077458335</v>
      </c>
      <c r="H51">
        <v>24426.365623999998</v>
      </c>
      <c r="I51">
        <v>10833.364583916667</v>
      </c>
      <c r="J51">
        <v>3643.4254613333333</v>
      </c>
      <c r="K51" t="s">
        <v>14</v>
      </c>
      <c r="L51">
        <v>250271.42855000001</v>
      </c>
      <c r="M51">
        <v>176275.19644999999</v>
      </c>
      <c r="N51">
        <v>216334.875</v>
      </c>
      <c r="O51">
        <v>219763.21429999999</v>
      </c>
      <c r="P51">
        <v>230788.64285</v>
      </c>
      <c r="Q51">
        <v>129603.53575000001</v>
      </c>
      <c r="R51" s="5" t="s">
        <v>15</v>
      </c>
      <c r="S51">
        <f t="shared" si="10"/>
        <v>40.759697569288143</v>
      </c>
      <c r="T51">
        <f t="shared" si="11"/>
        <v>16.188565513735977</v>
      </c>
      <c r="U51">
        <f t="shared" si="12"/>
        <v>8.5946133188227982</v>
      </c>
      <c r="V51">
        <f t="shared" si="13"/>
        <v>8.9969673623518016</v>
      </c>
      <c r="W51">
        <f t="shared" si="14"/>
        <v>21.303505578740641</v>
      </c>
      <c r="X51">
        <f t="shared" si="15"/>
        <v>35.571891651262391</v>
      </c>
      <c r="Y51" s="5" t="s">
        <v>15</v>
      </c>
      <c r="Z51">
        <f t="shared" si="16"/>
        <v>6140.1689284999993</v>
      </c>
      <c r="AA51">
        <f t="shared" si="17"/>
        <v>10888.870684708334</v>
      </c>
      <c r="AB51">
        <f t="shared" si="18"/>
        <v>25170.984077458335</v>
      </c>
      <c r="AC51">
        <f t="shared" si="19"/>
        <v>24426.365623999998</v>
      </c>
      <c r="AD51">
        <f t="shared" si="20"/>
        <v>10833.364583916667</v>
      </c>
      <c r="AE51">
        <f t="shared" si="21"/>
        <v>3643.4254613333328</v>
      </c>
      <c r="AG51">
        <v>2270.6846426666671</v>
      </c>
      <c r="AH51">
        <v>3976.1714284999998</v>
      </c>
      <c r="AI51">
        <v>9168.4994048333338</v>
      </c>
      <c r="AJ51">
        <v>8910.6696426666676</v>
      </c>
      <c r="AK51">
        <v>3976.3571429999997</v>
      </c>
      <c r="AL51">
        <v>1326.0476189999999</v>
      </c>
      <c r="AM51" t="s">
        <v>14</v>
      </c>
      <c r="AN51">
        <v>250271.42855000001</v>
      </c>
      <c r="AO51">
        <v>176275.19644999999</v>
      </c>
      <c r="AP51">
        <v>216334.875</v>
      </c>
      <c r="AQ51">
        <v>219763.21429999999</v>
      </c>
      <c r="AR51">
        <v>230788.64285</v>
      </c>
      <c r="AS51">
        <v>129603.53575000001</v>
      </c>
      <c r="AT51" s="6" t="s">
        <v>15</v>
      </c>
      <c r="AU51">
        <f t="shared" si="22"/>
        <v>568287489.30673313</v>
      </c>
      <c r="AV51">
        <f t="shared" si="23"/>
        <v>700900399.67771459</v>
      </c>
      <c r="AW51">
        <f t="shared" si="24"/>
        <v>1983466172.6821938</v>
      </c>
      <c r="AX51">
        <f t="shared" si="25"/>
        <v>1958237402.2378592</v>
      </c>
      <c r="AY51">
        <f t="shared" si="26"/>
        <v>917698068.51987338</v>
      </c>
      <c r="AZ51">
        <f t="shared" si="27"/>
        <v>171860459.99526888</v>
      </c>
      <c r="BA51" s="6" t="s">
        <v>15</v>
      </c>
      <c r="BB51">
        <f t="shared" si="28"/>
        <v>4.4039580891585677E-4</v>
      </c>
      <c r="BC51">
        <f t="shared" si="29"/>
        <v>2.5149821077438992E-4</v>
      </c>
      <c r="BD51">
        <f t="shared" si="30"/>
        <v>1.0906910235199805E-4</v>
      </c>
      <c r="BE51">
        <f t="shared" si="31"/>
        <v>1.1222501114974937E-4</v>
      </c>
      <c r="BF51">
        <f t="shared" si="32"/>
        <v>2.5148646463017167E-4</v>
      </c>
      <c r="BG51">
        <f t="shared" si="33"/>
        <v>7.5412073116508502E-4</v>
      </c>
      <c r="BI51">
        <v>4403.3964286666669</v>
      </c>
      <c r="BJ51">
        <v>7750.8964286666669</v>
      </c>
      <c r="BK51">
        <v>17902.225596666667</v>
      </c>
      <c r="BL51">
        <v>17383.646428333333</v>
      </c>
      <c r="BM51">
        <v>7729.3357143333333</v>
      </c>
      <c r="BN51">
        <v>2599.636369166667</v>
      </c>
      <c r="BO51" t="s">
        <v>14</v>
      </c>
      <c r="BP51">
        <v>250271.42855000001</v>
      </c>
      <c r="BQ51">
        <v>176275.19644999999</v>
      </c>
      <c r="BR51">
        <v>216334.875</v>
      </c>
      <c r="BS51">
        <v>219763.21429999999</v>
      </c>
      <c r="BT51">
        <v>230788.64285</v>
      </c>
      <c r="BU51">
        <v>129603.53575000001</v>
      </c>
      <c r="BV51" s="6" t="s">
        <v>15</v>
      </c>
      <c r="BW51">
        <f t="shared" si="34"/>
        <v>1102044314.6743751</v>
      </c>
      <c r="BX51">
        <f t="shared" si="35"/>
        <v>1366290790.6268201</v>
      </c>
      <c r="BY51">
        <f t="shared" si="36"/>
        <v>3872875736.6766839</v>
      </c>
      <c r="BZ51">
        <f t="shared" si="37"/>
        <v>3820286015.3452477</v>
      </c>
      <c r="CA51">
        <f t="shared" si="38"/>
        <v>1783842899.6430254</v>
      </c>
      <c r="CB51">
        <f t="shared" si="39"/>
        <v>336922065.10829234</v>
      </c>
      <c r="CC51" s="6" t="s">
        <v>15</v>
      </c>
      <c r="CD51">
        <f t="shared" si="40"/>
        <v>2.270974272245564E-4</v>
      </c>
      <c r="CE51">
        <f t="shared" si="41"/>
        <v>1.2901733485968191E-4</v>
      </c>
      <c r="CF51">
        <f t="shared" si="42"/>
        <v>5.5858976561338637E-5</v>
      </c>
      <c r="CG51">
        <f t="shared" si="43"/>
        <v>5.7525330149957241E-5</v>
      </c>
      <c r="CH51">
        <f t="shared" si="44"/>
        <v>1.2937722424782161E-4</v>
      </c>
      <c r="CI51">
        <f t="shared" si="45"/>
        <v>3.8466918368300774E-4</v>
      </c>
      <c r="CK51">
        <v>8214.5351188333334</v>
      </c>
      <c r="CL51">
        <v>14611.0375</v>
      </c>
      <c r="CM51">
        <v>33723.61011833333</v>
      </c>
      <c r="CN51">
        <v>32716.110713333332</v>
      </c>
      <c r="CO51">
        <v>14498.799406666665</v>
      </c>
      <c r="CP51">
        <v>4880.4386906666668</v>
      </c>
      <c r="CQ51" t="s">
        <v>14</v>
      </c>
      <c r="CR51">
        <v>250271.42855000001</v>
      </c>
      <c r="CS51">
        <v>176275.19644999999</v>
      </c>
      <c r="CT51">
        <v>216334.875</v>
      </c>
      <c r="CU51">
        <v>219763.21429999999</v>
      </c>
      <c r="CV51">
        <v>230788.64285</v>
      </c>
      <c r="CW51">
        <v>129603.53575000001</v>
      </c>
      <c r="CX51" s="6" t="s">
        <v>15</v>
      </c>
      <c r="CY51">
        <f t="shared" si="46"/>
        <v>2055863439.0645626</v>
      </c>
      <c r="CZ51">
        <f t="shared" si="47"/>
        <v>2575563505.6508169</v>
      </c>
      <c r="DA51">
        <f t="shared" si="48"/>
        <v>7295592979.4983759</v>
      </c>
      <c r="DB51">
        <f t="shared" si="49"/>
        <v>7189797649.7567987</v>
      </c>
      <c r="DC51">
        <f t="shared" si="50"/>
        <v>3346158238.0189848</v>
      </c>
      <c r="DD51">
        <f t="shared" si="51"/>
        <v>632522110.32150054</v>
      </c>
      <c r="DE51" s="6" t="s">
        <v>15</v>
      </c>
      <c r="DF51">
        <f t="shared" si="52"/>
        <v>1.2173543426788887E-4</v>
      </c>
      <c r="DG51">
        <f t="shared" si="53"/>
        <v>6.8441409448165467E-5</v>
      </c>
      <c r="DH51">
        <f t="shared" si="54"/>
        <v>2.9652815831136808E-5</v>
      </c>
      <c r="DI51">
        <f t="shared" si="55"/>
        <v>3.0565980435824042E-5</v>
      </c>
      <c r="DJ51">
        <f t="shared" si="56"/>
        <v>6.8971228027349079E-5</v>
      </c>
      <c r="DK51">
        <f t="shared" si="57"/>
        <v>2.0489961320739391E-4</v>
      </c>
      <c r="DM51">
        <v>9672.0595238333317</v>
      </c>
      <c r="DN51">
        <v>17217.377381666669</v>
      </c>
      <c r="DO51">
        <v>39889.601190000001</v>
      </c>
      <c r="DP51">
        <v>38695.035711666664</v>
      </c>
      <c r="DQ51">
        <v>17128.966071666666</v>
      </c>
      <c r="DR51">
        <v>5767.5791664999997</v>
      </c>
      <c r="DS51" t="s">
        <v>14</v>
      </c>
      <c r="DT51">
        <v>250271.42855000001</v>
      </c>
      <c r="DU51">
        <v>176275.19644999999</v>
      </c>
      <c r="DV51">
        <v>216334.875</v>
      </c>
      <c r="DW51">
        <v>219763.21429999999</v>
      </c>
      <c r="DX51">
        <v>230788.64285</v>
      </c>
      <c r="DY51">
        <v>129603.53575000001</v>
      </c>
      <c r="DZ51" s="6" t="s">
        <v>15</v>
      </c>
      <c r="EA51">
        <f t="shared" si="58"/>
        <v>2420640154.0504007</v>
      </c>
      <c r="EB51">
        <f t="shared" si="59"/>
        <v>3034996580.3070784</v>
      </c>
      <c r="EC51">
        <f t="shared" si="60"/>
        <v>8629511887.2385006</v>
      </c>
      <c r="ED51">
        <f t="shared" si="61"/>
        <v>8503745425.4491539</v>
      </c>
      <c r="EE51">
        <f t="shared" si="62"/>
        <v>3953170833.1036458</v>
      </c>
      <c r="EF51">
        <f t="shared" si="63"/>
        <v>747498652.69643795</v>
      </c>
      <c r="EG51" s="6" t="s">
        <v>15</v>
      </c>
      <c r="EH51">
        <f t="shared" si="64"/>
        <v>1.0339059613269103E-4</v>
      </c>
      <c r="EI51">
        <f t="shared" si="65"/>
        <v>5.8080855047343943E-5</v>
      </c>
      <c r="EJ51">
        <f t="shared" si="66"/>
        <v>2.5069190219196572E-5</v>
      </c>
      <c r="EK51">
        <f t="shared" si="67"/>
        <v>2.5843108336982285E-5</v>
      </c>
      <c r="EL51">
        <f t="shared" si="68"/>
        <v>5.8380639894787236E-5</v>
      </c>
      <c r="EM51">
        <f t="shared" si="69"/>
        <v>1.7338296902942043E-4</v>
      </c>
    </row>
    <row r="52" spans="1:143" x14ac:dyDescent="0.2">
      <c r="A52" s="6">
        <v>50</v>
      </c>
      <c r="B52">
        <v>0.25276522522522532</v>
      </c>
      <c r="C52">
        <v>8.7765117117117139E-2</v>
      </c>
      <c r="D52">
        <v>0.34053034234234236</v>
      </c>
      <c r="E52">
        <v>8872.843347916667</v>
      </c>
      <c r="F52">
        <v>9067.9845683333333</v>
      </c>
      <c r="G52" s="6">
        <v>22049.064286416666</v>
      </c>
      <c r="H52">
        <v>21325.897172708334</v>
      </c>
      <c r="I52">
        <v>15279.583928624997</v>
      </c>
      <c r="J52">
        <v>5133.1162946250006</v>
      </c>
      <c r="K52" t="s">
        <v>14</v>
      </c>
      <c r="L52">
        <v>250271.42855000001</v>
      </c>
      <c r="M52">
        <v>176275.19644999999</v>
      </c>
      <c r="N52">
        <v>216334.875</v>
      </c>
      <c r="O52">
        <v>219763.21429999999</v>
      </c>
      <c r="P52">
        <v>230788.64285</v>
      </c>
      <c r="Q52">
        <v>129603.53575000001</v>
      </c>
      <c r="R52" s="5" t="s">
        <v>15</v>
      </c>
      <c r="S52">
        <f t="shared" si="10"/>
        <v>28.206451836971002</v>
      </c>
      <c r="T52">
        <f t="shared" si="11"/>
        <v>19.439291622261639</v>
      </c>
      <c r="U52">
        <f t="shared" si="12"/>
        <v>9.811521803819728</v>
      </c>
      <c r="V52">
        <f t="shared" si="13"/>
        <v>10.304992681913538</v>
      </c>
      <c r="W52">
        <f t="shared" si="14"/>
        <v>15.104380062184623</v>
      </c>
      <c r="X52">
        <f t="shared" si="15"/>
        <v>25.248509542967248</v>
      </c>
      <c r="Y52" s="5" t="s">
        <v>15</v>
      </c>
      <c r="Z52">
        <f t="shared" si="16"/>
        <v>8872.843347916667</v>
      </c>
      <c r="AA52">
        <f t="shared" si="17"/>
        <v>9067.9845683333333</v>
      </c>
      <c r="AB52">
        <f t="shared" si="18"/>
        <v>22049.064286416666</v>
      </c>
      <c r="AC52">
        <f t="shared" si="19"/>
        <v>21325.897172708334</v>
      </c>
      <c r="AD52">
        <f t="shared" si="20"/>
        <v>15279.583928624997</v>
      </c>
      <c r="AE52">
        <f t="shared" si="21"/>
        <v>5133.1162946250006</v>
      </c>
      <c r="AG52">
        <v>3180.7198213333336</v>
      </c>
      <c r="AH52">
        <v>2864.9233929999996</v>
      </c>
      <c r="AI52">
        <v>7049.3934523333328</v>
      </c>
      <c r="AJ52">
        <v>6821.5773808333333</v>
      </c>
      <c r="AK52">
        <v>5409.6458334999998</v>
      </c>
      <c r="AL52">
        <v>1815.0823808333332</v>
      </c>
      <c r="AM52" t="s">
        <v>14</v>
      </c>
      <c r="AN52">
        <v>250271.42855000001</v>
      </c>
      <c r="AO52">
        <v>176275.19644999999</v>
      </c>
      <c r="AP52">
        <v>216334.875</v>
      </c>
      <c r="AQ52">
        <v>219763.21429999999</v>
      </c>
      <c r="AR52">
        <v>230788.64285</v>
      </c>
      <c r="AS52">
        <v>129603.53575000001</v>
      </c>
      <c r="AT52" s="6" t="s">
        <v>15</v>
      </c>
      <c r="AU52">
        <f t="shared" si="22"/>
        <v>796043293.5023942</v>
      </c>
      <c r="AV52">
        <f t="shared" si="23"/>
        <v>505014933.91527545</v>
      </c>
      <c r="AW52">
        <f t="shared" si="24"/>
        <v>1525029651.33635</v>
      </c>
      <c r="AX52">
        <f t="shared" si="25"/>
        <v>1499131771.8081086</v>
      </c>
      <c r="AY52">
        <f t="shared" si="26"/>
        <v>1248484820.2126219</v>
      </c>
      <c r="AZ52">
        <f t="shared" si="27"/>
        <v>235241094.23352805</v>
      </c>
      <c r="BA52" s="6" t="s">
        <v>15</v>
      </c>
      <c r="BB52">
        <f t="shared" si="28"/>
        <v>3.1439424286695193E-4</v>
      </c>
      <c r="BC52">
        <f t="shared" si="29"/>
        <v>3.4904947282127908E-4</v>
      </c>
      <c r="BD52">
        <f t="shared" si="30"/>
        <v>1.4185617624577364E-4</v>
      </c>
      <c r="BE52">
        <f t="shared" si="31"/>
        <v>1.4659366069931447E-4</v>
      </c>
      <c r="BF52">
        <f t="shared" si="32"/>
        <v>1.8485498510962734E-4</v>
      </c>
      <c r="BG52">
        <f t="shared" si="33"/>
        <v>5.5093918081056137E-4</v>
      </c>
      <c r="BI52">
        <v>4403.3964286666669</v>
      </c>
      <c r="BJ52">
        <v>7750.8964286666669</v>
      </c>
      <c r="BK52">
        <v>17902.225596666667</v>
      </c>
      <c r="BL52">
        <v>17383.646428333333</v>
      </c>
      <c r="BM52">
        <v>7729.3357143333333</v>
      </c>
      <c r="BN52">
        <v>2599.636369166667</v>
      </c>
      <c r="BO52" t="s">
        <v>14</v>
      </c>
      <c r="BP52">
        <v>250271.42855000001</v>
      </c>
      <c r="BQ52">
        <v>176275.19644999999</v>
      </c>
      <c r="BR52">
        <v>216334.875</v>
      </c>
      <c r="BS52">
        <v>219763.21429999999</v>
      </c>
      <c r="BT52">
        <v>230788.64285</v>
      </c>
      <c r="BU52">
        <v>129603.53575000001</v>
      </c>
      <c r="BV52" s="6" t="s">
        <v>15</v>
      </c>
      <c r="BW52">
        <f t="shared" si="34"/>
        <v>1102044314.6743751</v>
      </c>
      <c r="BX52">
        <f t="shared" si="35"/>
        <v>1366290790.6268201</v>
      </c>
      <c r="BY52">
        <f t="shared" si="36"/>
        <v>3872875736.6766839</v>
      </c>
      <c r="BZ52">
        <f t="shared" si="37"/>
        <v>3820286015.3452477</v>
      </c>
      <c r="CA52">
        <f t="shared" si="38"/>
        <v>1783842899.6430254</v>
      </c>
      <c r="CB52">
        <f t="shared" si="39"/>
        <v>336922065.10829234</v>
      </c>
      <c r="CC52" s="6" t="s">
        <v>15</v>
      </c>
      <c r="CD52">
        <f t="shared" si="40"/>
        <v>2.270974272245564E-4</v>
      </c>
      <c r="CE52">
        <f t="shared" si="41"/>
        <v>1.2901733485968191E-4</v>
      </c>
      <c r="CF52">
        <f t="shared" si="42"/>
        <v>5.5858976561338637E-5</v>
      </c>
      <c r="CG52">
        <f t="shared" si="43"/>
        <v>5.7525330149957241E-5</v>
      </c>
      <c r="CH52">
        <f t="shared" si="44"/>
        <v>1.2937722424782161E-4</v>
      </c>
      <c r="CI52">
        <f t="shared" si="45"/>
        <v>3.8466918368300774E-4</v>
      </c>
      <c r="CK52">
        <v>11475.250595</v>
      </c>
      <c r="CL52">
        <v>10512.532736666666</v>
      </c>
      <c r="CM52">
        <v>25887.798810000004</v>
      </c>
      <c r="CN52">
        <v>25015.126786666664</v>
      </c>
      <c r="CO52">
        <v>19671.440474999999</v>
      </c>
      <c r="CP52">
        <v>6610.4214285000007</v>
      </c>
      <c r="CQ52" t="s">
        <v>14</v>
      </c>
      <c r="CR52">
        <v>250271.42855000001</v>
      </c>
      <c r="CS52">
        <v>176275.19644999999</v>
      </c>
      <c r="CT52">
        <v>216334.875</v>
      </c>
      <c r="CU52">
        <v>219763.21429999999</v>
      </c>
      <c r="CV52">
        <v>230788.64285</v>
      </c>
      <c r="CW52">
        <v>129603.53575000001</v>
      </c>
      <c r="CX52" s="6" t="s">
        <v>15</v>
      </c>
      <c r="CY52">
        <f t="shared" si="46"/>
        <v>2871927359.3798876</v>
      </c>
      <c r="CZ52">
        <f t="shared" si="47"/>
        <v>1853098773.3429725</v>
      </c>
      <c r="DA52">
        <f t="shared" si="48"/>
        <v>5600433719.5864992</v>
      </c>
      <c r="DB52">
        <f t="shared" si="49"/>
        <v>5497404668.7598963</v>
      </c>
      <c r="DC52">
        <f t="shared" si="50"/>
        <v>4539945050.1298094</v>
      </c>
      <c r="DD52">
        <f t="shared" si="51"/>
        <v>856733989.93116593</v>
      </c>
      <c r="DE52" s="6" t="s">
        <v>15</v>
      </c>
      <c r="DF52">
        <f t="shared" si="52"/>
        <v>8.7144066416790963E-5</v>
      </c>
      <c r="DG52">
        <f t="shared" si="53"/>
        <v>9.5124555142843905E-5</v>
      </c>
      <c r="DH52">
        <f t="shared" si="54"/>
        <v>3.8628235924551356E-5</v>
      </c>
      <c r="DI52">
        <f t="shared" si="55"/>
        <v>3.997581177693694E-5</v>
      </c>
      <c r="DJ52">
        <f t="shared" si="56"/>
        <v>5.0835118113026748E-5</v>
      </c>
      <c r="DK52">
        <f t="shared" si="57"/>
        <v>1.5127628560693962E-4</v>
      </c>
      <c r="DM52">
        <v>16432.006546666667</v>
      </c>
      <c r="DN52">
        <v>15143.585714999999</v>
      </c>
      <c r="DO52">
        <v>37356.839286666662</v>
      </c>
      <c r="DP52">
        <v>36083.238095000001</v>
      </c>
      <c r="DQ52">
        <v>28307.913691666665</v>
      </c>
      <c r="DR52">
        <v>9507.3250000000007</v>
      </c>
      <c r="DS52" t="s">
        <v>14</v>
      </c>
      <c r="DT52">
        <v>250271.42855000001</v>
      </c>
      <c r="DU52">
        <v>176275.19644999999</v>
      </c>
      <c r="DV52">
        <v>216334.875</v>
      </c>
      <c r="DW52">
        <v>219763.21429999999</v>
      </c>
      <c r="DX52">
        <v>230788.64285</v>
      </c>
      <c r="DY52">
        <v>129603.53575000001</v>
      </c>
      <c r="DZ52" s="6" t="s">
        <v>15</v>
      </c>
      <c r="EA52">
        <f t="shared" si="58"/>
        <v>4112461752.3772192</v>
      </c>
      <c r="EB52">
        <f t="shared" si="59"/>
        <v>2669438546.8690386</v>
      </c>
      <c r="EC52">
        <f t="shared" si="60"/>
        <v>8081587157.4761219</v>
      </c>
      <c r="ED52">
        <f t="shared" si="61"/>
        <v>7929768386.1094084</v>
      </c>
      <c r="EE52">
        <f t="shared" si="62"/>
        <v>6533144982.814683</v>
      </c>
      <c r="EF52">
        <f t="shared" si="63"/>
        <v>1232182935.524369</v>
      </c>
      <c r="EG52" s="6" t="s">
        <v>15</v>
      </c>
      <c r="EH52">
        <f t="shared" si="64"/>
        <v>6.0856840408383118E-5</v>
      </c>
      <c r="EI52">
        <f t="shared" si="65"/>
        <v>6.6034558711513196E-5</v>
      </c>
      <c r="EJ52">
        <f t="shared" si="66"/>
        <v>2.6768859975713154E-5</v>
      </c>
      <c r="EK52">
        <f t="shared" si="67"/>
        <v>2.7713699013575183E-5</v>
      </c>
      <c r="EL52">
        <f t="shared" si="68"/>
        <v>3.5325810686443551E-5</v>
      </c>
      <c r="EM52">
        <f t="shared" si="69"/>
        <v>1.0518205699289757E-4</v>
      </c>
    </row>
    <row r="53" spans="1:143" x14ac:dyDescent="0.2">
      <c r="A53" s="6">
        <v>51</v>
      </c>
      <c r="B53">
        <v>0.45229985585585586</v>
      </c>
      <c r="C53">
        <v>0.13516504504504509</v>
      </c>
      <c r="D53">
        <v>0.58746490090090098</v>
      </c>
      <c r="E53">
        <v>20170.122618666668</v>
      </c>
      <c r="F53">
        <v>5800.7190478749999</v>
      </c>
      <c r="G53" s="6">
        <v>15042.553274208331</v>
      </c>
      <c r="H53">
        <v>14108.272916624999</v>
      </c>
      <c r="I53">
        <v>20950.529315708336</v>
      </c>
      <c r="J53">
        <v>5772.2419790416661</v>
      </c>
      <c r="K53" t="s">
        <v>14</v>
      </c>
      <c r="L53">
        <v>250271.42855000001</v>
      </c>
      <c r="M53">
        <v>176275.19644999999</v>
      </c>
      <c r="N53">
        <v>216334.875</v>
      </c>
      <c r="O53">
        <v>219763.21429999999</v>
      </c>
      <c r="P53">
        <v>230788.64285</v>
      </c>
      <c r="Q53">
        <v>129603.53575000001</v>
      </c>
      <c r="R53" s="5" t="s">
        <v>15</v>
      </c>
      <c r="S53">
        <f t="shared" si="10"/>
        <v>12.408027124157565</v>
      </c>
      <c r="T53">
        <f t="shared" si="11"/>
        <v>30.388507872067269</v>
      </c>
      <c r="U53">
        <f t="shared" si="12"/>
        <v>14.381526264621815</v>
      </c>
      <c r="V53">
        <f t="shared" si="13"/>
        <v>15.576904104331152</v>
      </c>
      <c r="W53">
        <f t="shared" si="14"/>
        <v>11.015886012815855</v>
      </c>
      <c r="X53">
        <f t="shared" si="15"/>
        <v>22.452893731859344</v>
      </c>
      <c r="Y53" s="5" t="s">
        <v>15</v>
      </c>
      <c r="Z53">
        <f t="shared" si="16"/>
        <v>20170.122618666668</v>
      </c>
      <c r="AA53">
        <f t="shared" si="17"/>
        <v>5800.7190478749999</v>
      </c>
      <c r="AB53">
        <f t="shared" si="18"/>
        <v>15042.553274208331</v>
      </c>
      <c r="AC53">
        <f t="shared" si="19"/>
        <v>14108.272916624999</v>
      </c>
      <c r="AD53">
        <f t="shared" si="20"/>
        <v>20950.529315708336</v>
      </c>
      <c r="AE53">
        <f t="shared" si="21"/>
        <v>5772.2419790416661</v>
      </c>
      <c r="AG53">
        <v>7071.1196429999991</v>
      </c>
      <c r="AH53">
        <v>1999.8059524999999</v>
      </c>
      <c r="AI53">
        <v>5177.0321428333336</v>
      </c>
      <c r="AJ53">
        <v>4861.7226190000001</v>
      </c>
      <c r="AK53">
        <v>7285.544047833333</v>
      </c>
      <c r="AL53">
        <v>1990.5286308333334</v>
      </c>
      <c r="AM53" t="s">
        <v>14</v>
      </c>
      <c r="AN53">
        <v>250271.42855000001</v>
      </c>
      <c r="AO53">
        <v>176275.19644999999</v>
      </c>
      <c r="AP53">
        <v>216334.875</v>
      </c>
      <c r="AQ53">
        <v>219763.21429999999</v>
      </c>
      <c r="AR53">
        <v>230788.64285</v>
      </c>
      <c r="AS53">
        <v>129603.53575000001</v>
      </c>
      <c r="AT53" s="6" t="s">
        <v>15</v>
      </c>
      <c r="AU53">
        <f t="shared" si="22"/>
        <v>1769699214.5015759</v>
      </c>
      <c r="AV53">
        <f t="shared" si="23"/>
        <v>352516187.13881683</v>
      </c>
      <c r="AW53">
        <f t="shared" si="24"/>
        <v>1119972601.4908314</v>
      </c>
      <c r="AX53">
        <f t="shared" si="25"/>
        <v>1068427789.7864542</v>
      </c>
      <c r="AY53">
        <f t="shared" si="26"/>
        <v>1681420823.2233505</v>
      </c>
      <c r="AZ53">
        <f t="shared" si="27"/>
        <v>257979548.56760651</v>
      </c>
      <c r="BA53" s="6" t="s">
        <v>15</v>
      </c>
      <c r="BB53">
        <f t="shared" si="28"/>
        <v>1.4142031962221746E-4</v>
      </c>
      <c r="BC53">
        <f t="shared" si="29"/>
        <v>5.0004851658226081E-4</v>
      </c>
      <c r="BD53">
        <f t="shared" si="30"/>
        <v>1.9316086367829867E-4</v>
      </c>
      <c r="BE53">
        <f t="shared" si="31"/>
        <v>2.0568841095374717E-4</v>
      </c>
      <c r="BF53">
        <f t="shared" si="32"/>
        <v>1.3725810913151951E-4</v>
      </c>
      <c r="BG53">
        <f t="shared" si="33"/>
        <v>5.0237910900148704E-4</v>
      </c>
      <c r="BI53">
        <v>13667.408331666671</v>
      </c>
      <c r="BJ53">
        <v>3900.7202381666666</v>
      </c>
      <c r="BK53">
        <v>10104.679760666666</v>
      </c>
      <c r="BL53">
        <v>9482.1976191666672</v>
      </c>
      <c r="BM53">
        <v>14146.847023333336</v>
      </c>
      <c r="BN53">
        <v>3894.2089284999997</v>
      </c>
      <c r="BO53" t="s">
        <v>14</v>
      </c>
      <c r="BP53">
        <v>250271.42855000001</v>
      </c>
      <c r="BQ53">
        <v>176275.19644999999</v>
      </c>
      <c r="BR53">
        <v>216334.875</v>
      </c>
      <c r="BS53">
        <v>219763.21429999999</v>
      </c>
      <c r="BT53">
        <v>230788.64285</v>
      </c>
      <c r="BU53">
        <v>129603.53575000001</v>
      </c>
      <c r="BV53" s="6" t="s">
        <v>15</v>
      </c>
      <c r="BW53">
        <f t="shared" si="34"/>
        <v>3420561807.7423902</v>
      </c>
      <c r="BX53">
        <f t="shared" si="35"/>
        <v>687600226.27931988</v>
      </c>
      <c r="BY53">
        <f t="shared" si="36"/>
        <v>2185994632.9388533</v>
      </c>
      <c r="BZ53">
        <f t="shared" si="37"/>
        <v>2083838227.415874</v>
      </c>
      <c r="CA53">
        <f t="shared" si="38"/>
        <v>3264931625.1216626</v>
      </c>
      <c r="CB53">
        <f t="shared" si="39"/>
        <v>504703246.08281893</v>
      </c>
      <c r="CC53" s="6" t="s">
        <v>15</v>
      </c>
      <c r="CD53">
        <f t="shared" si="40"/>
        <v>7.3166761081034821E-5</v>
      </c>
      <c r="CE53">
        <f t="shared" si="41"/>
        <v>2.5636291221694965E-4</v>
      </c>
      <c r="CF53">
        <f t="shared" si="42"/>
        <v>9.8964046727397135E-5</v>
      </c>
      <c r="CG53">
        <f t="shared" si="43"/>
        <v>1.0546078453149597E-4</v>
      </c>
      <c r="CH53">
        <f t="shared" si="44"/>
        <v>7.068712896595499E-5</v>
      </c>
      <c r="CI53">
        <f t="shared" si="45"/>
        <v>2.5679156366815363E-4</v>
      </c>
      <c r="CK53">
        <v>25509.606546666666</v>
      </c>
      <c r="CL53">
        <v>7347.2720240000008</v>
      </c>
      <c r="CM53">
        <v>19029.072024999998</v>
      </c>
      <c r="CN53">
        <v>17846.038691666665</v>
      </c>
      <c r="CO53">
        <v>26484.750595000001</v>
      </c>
      <c r="CP53">
        <v>7302.297023666667</v>
      </c>
      <c r="CQ53" t="s">
        <v>14</v>
      </c>
      <c r="CR53">
        <v>250271.42855000001</v>
      </c>
      <c r="CS53">
        <v>176275.19644999999</v>
      </c>
      <c r="CT53">
        <v>216334.875</v>
      </c>
      <c r="CU53">
        <v>219763.21429999999</v>
      </c>
      <c r="CV53">
        <v>230788.64285</v>
      </c>
      <c r="CW53">
        <v>129603.53575000001</v>
      </c>
      <c r="CX53" s="6" t="s">
        <v>15</v>
      </c>
      <c r="CY53">
        <f t="shared" si="46"/>
        <v>6384325672.1826992</v>
      </c>
      <c r="CZ53">
        <f t="shared" si="47"/>
        <v>1295141819.4021893</v>
      </c>
      <c r="DA53">
        <f t="shared" si="48"/>
        <v>4116651917.8943715</v>
      </c>
      <c r="DB53">
        <f t="shared" si="49"/>
        <v>3921902825.402833</v>
      </c>
      <c r="DC53">
        <f t="shared" si="50"/>
        <v>6112379646.0407801</v>
      </c>
      <c r="DD53">
        <f t="shared" si="51"/>
        <v>946403513.3639015</v>
      </c>
      <c r="DE53" s="6" t="s">
        <v>15</v>
      </c>
      <c r="DF53">
        <f t="shared" si="52"/>
        <v>3.9200918217637887E-5</v>
      </c>
      <c r="DG53">
        <f t="shared" si="53"/>
        <v>1.3610493755144513E-4</v>
      </c>
      <c r="DH53">
        <f t="shared" si="54"/>
        <v>5.2551170056333848E-5</v>
      </c>
      <c r="DI53">
        <f t="shared" si="55"/>
        <v>5.603484433029707E-5</v>
      </c>
      <c r="DJ53">
        <f t="shared" si="56"/>
        <v>3.7757576625576678E-5</v>
      </c>
      <c r="DK53">
        <f t="shared" si="57"/>
        <v>1.3694321071287715E-4</v>
      </c>
      <c r="DM53">
        <v>34432.355953333332</v>
      </c>
      <c r="DN53">
        <v>9955.0779768333323</v>
      </c>
      <c r="DO53">
        <v>25859.429168333332</v>
      </c>
      <c r="DP53">
        <v>24243.13273666667</v>
      </c>
      <c r="DQ53">
        <v>35884.975596666663</v>
      </c>
      <c r="DR53">
        <v>9901.9333331666658</v>
      </c>
      <c r="DS53" t="s">
        <v>14</v>
      </c>
      <c r="DT53">
        <v>250271.42855000001</v>
      </c>
      <c r="DU53">
        <v>176275.19644999999</v>
      </c>
      <c r="DV53">
        <v>216334.875</v>
      </c>
      <c r="DW53">
        <v>219763.21429999999</v>
      </c>
      <c r="DX53">
        <v>230788.64285</v>
      </c>
      <c r="DY53">
        <v>129603.53575000001</v>
      </c>
      <c r="DZ53" s="6" t="s">
        <v>15</v>
      </c>
      <c r="EA53">
        <f t="shared" si="58"/>
        <v>8617434912.7828312</v>
      </c>
      <c r="EB53">
        <f t="shared" si="59"/>
        <v>1754833326.0413642</v>
      </c>
      <c r="EC53">
        <f t="shared" si="60"/>
        <v>5594296376.7027454</v>
      </c>
      <c r="ED53">
        <f t="shared" si="61"/>
        <v>5327748774.9114227</v>
      </c>
      <c r="EE53">
        <f t="shared" si="62"/>
        <v>8281844816.6600685</v>
      </c>
      <c r="EF53">
        <f t="shared" si="63"/>
        <v>1283325570.7391827</v>
      </c>
      <c r="EG53" s="6" t="s">
        <v>15</v>
      </c>
      <c r="EH53">
        <f t="shared" si="64"/>
        <v>2.9042450692462474E-5</v>
      </c>
      <c r="EI53">
        <f t="shared" si="65"/>
        <v>1.004512473259497E-4</v>
      </c>
      <c r="EJ53">
        <f t="shared" si="66"/>
        <v>3.8670613859665913E-5</v>
      </c>
      <c r="EK53">
        <f t="shared" si="67"/>
        <v>4.1248794487997176E-5</v>
      </c>
      <c r="EL53">
        <f t="shared" si="68"/>
        <v>2.7866815662343366E-5</v>
      </c>
      <c r="EM53">
        <f t="shared" si="69"/>
        <v>1.0099037898492872E-4</v>
      </c>
    </row>
    <row r="54" spans="1:143" x14ac:dyDescent="0.2">
      <c r="A54" s="6">
        <v>52</v>
      </c>
      <c r="B54">
        <v>0.52644951351351366</v>
      </c>
      <c r="C54">
        <v>0.17954205405405413</v>
      </c>
      <c r="D54">
        <v>0.70599156756756754</v>
      </c>
      <c r="E54">
        <v>7831.0729020416657</v>
      </c>
      <c r="F54">
        <v>7717.3828276250006</v>
      </c>
      <c r="G54" s="6">
        <v>15607.626190166666</v>
      </c>
      <c r="H54">
        <v>16131.454464958333</v>
      </c>
      <c r="I54">
        <v>9927.1154764999992</v>
      </c>
      <c r="J54">
        <v>3284.6639881666665</v>
      </c>
      <c r="K54" t="s">
        <v>14</v>
      </c>
      <c r="L54">
        <v>250271.42855000001</v>
      </c>
      <c r="M54">
        <v>176275.19644999999</v>
      </c>
      <c r="N54">
        <v>216334.875</v>
      </c>
      <c r="O54">
        <v>219763.21429999999</v>
      </c>
      <c r="P54">
        <v>230788.64285</v>
      </c>
      <c r="Q54">
        <v>129603.53575000001</v>
      </c>
      <c r="R54" s="5" t="s">
        <v>15</v>
      </c>
      <c r="S54">
        <f t="shared" si="10"/>
        <v>31.958766273871731</v>
      </c>
      <c r="T54">
        <f t="shared" si="11"/>
        <v>22.841318149853674</v>
      </c>
      <c r="U54">
        <f t="shared" si="12"/>
        <v>13.860844202963953</v>
      </c>
      <c r="V54">
        <f t="shared" si="13"/>
        <v>13.623273386623767</v>
      </c>
      <c r="W54">
        <f t="shared" si="14"/>
        <v>23.248308473527409</v>
      </c>
      <c r="X54">
        <f t="shared" si="15"/>
        <v>39.45716707002903</v>
      </c>
      <c r="Y54" s="5" t="s">
        <v>15</v>
      </c>
      <c r="Z54">
        <f t="shared" si="16"/>
        <v>7831.0729020416657</v>
      </c>
      <c r="AA54">
        <f t="shared" si="17"/>
        <v>7717.3828276250006</v>
      </c>
      <c r="AB54">
        <f t="shared" si="18"/>
        <v>15607.626190166666</v>
      </c>
      <c r="AC54">
        <f t="shared" si="19"/>
        <v>16131.454464958333</v>
      </c>
      <c r="AD54">
        <f t="shared" si="20"/>
        <v>9927.1154764999992</v>
      </c>
      <c r="AE54">
        <f t="shared" si="21"/>
        <v>3284.6639881666665</v>
      </c>
      <c r="AG54">
        <v>2901.8380358333329</v>
      </c>
      <c r="AH54">
        <v>2841.4825000000001</v>
      </c>
      <c r="AI54">
        <v>5713.4059523333344</v>
      </c>
      <c r="AJ54">
        <v>5910.5785714999993</v>
      </c>
      <c r="AK54">
        <v>3657.5845238333332</v>
      </c>
      <c r="AL54">
        <v>1196.6486903333332</v>
      </c>
      <c r="AM54" t="s">
        <v>14</v>
      </c>
      <c r="AN54">
        <v>250271.42855000001</v>
      </c>
      <c r="AO54">
        <v>176275.19644999999</v>
      </c>
      <c r="AP54">
        <v>216334.875</v>
      </c>
      <c r="AQ54">
        <v>219763.21429999999</v>
      </c>
      <c r="AR54">
        <v>230788.64285</v>
      </c>
      <c r="AS54">
        <v>129603.53575000001</v>
      </c>
      <c r="AT54" s="6" t="s">
        <v>15</v>
      </c>
      <c r="AU54">
        <f t="shared" si="22"/>
        <v>726247150.64873433</v>
      </c>
      <c r="AV54">
        <f t="shared" si="23"/>
        <v>500882885.8967371</v>
      </c>
      <c r="AW54">
        <f t="shared" si="24"/>
        <v>1236008962.5222878</v>
      </c>
      <c r="AX54">
        <f t="shared" si="25"/>
        <v>1298927745.245542</v>
      </c>
      <c r="AY54">
        <f t="shared" si="26"/>
        <v>844128968.36465847</v>
      </c>
      <c r="AZ54">
        <f t="shared" si="27"/>
        <v>155089901.31780684</v>
      </c>
      <c r="BA54" s="6" t="s">
        <v>15</v>
      </c>
      <c r="BB54">
        <f t="shared" si="28"/>
        <v>3.4460917103280918E-4</v>
      </c>
      <c r="BC54">
        <f t="shared" si="29"/>
        <v>3.5192896665736987E-4</v>
      </c>
      <c r="BD54">
        <f t="shared" si="30"/>
        <v>1.7502694685848528E-4</v>
      </c>
      <c r="BE54">
        <f t="shared" si="31"/>
        <v>1.691881747113325E-4</v>
      </c>
      <c r="BF54">
        <f t="shared" si="32"/>
        <v>2.7340448142315231E-4</v>
      </c>
      <c r="BG54">
        <f t="shared" si="33"/>
        <v>8.3566714949685392E-4</v>
      </c>
      <c r="BI54">
        <v>5626.0720240000001</v>
      </c>
      <c r="BJ54">
        <v>5526.9363095000008</v>
      </c>
      <c r="BK54">
        <v>11146.419643333333</v>
      </c>
      <c r="BL54">
        <v>11527.061906666668</v>
      </c>
      <c r="BM54">
        <v>7110.1595238333348</v>
      </c>
      <c r="BN54">
        <v>2347.2501191666665</v>
      </c>
      <c r="BO54" t="s">
        <v>14</v>
      </c>
      <c r="BP54">
        <v>250271.42855000001</v>
      </c>
      <c r="BQ54">
        <v>176275.19644999999</v>
      </c>
      <c r="BR54">
        <v>216334.875</v>
      </c>
      <c r="BS54">
        <v>219763.21429999999</v>
      </c>
      <c r="BT54">
        <v>230788.64285</v>
      </c>
      <c r="BU54">
        <v>129603.53575000001</v>
      </c>
      <c r="BV54" s="6" t="s">
        <v>15</v>
      </c>
      <c r="BW54">
        <f t="shared" si="34"/>
        <v>1408045082.5716701</v>
      </c>
      <c r="BX54">
        <f t="shared" si="35"/>
        <v>974261783.72375059</v>
      </c>
      <c r="BY54">
        <f t="shared" si="36"/>
        <v>2411359300.238061</v>
      </c>
      <c r="BZ54">
        <f t="shared" si="37"/>
        <v>2533224176.0441532</v>
      </c>
      <c r="CA54">
        <f t="shared" si="38"/>
        <v>1640944066.9524975</v>
      </c>
      <c r="CB54">
        <f t="shared" si="39"/>
        <v>304211914.73360884</v>
      </c>
      <c r="CC54" s="6" t="s">
        <v>15</v>
      </c>
      <c r="CD54">
        <f t="shared" si="40"/>
        <v>1.7774390298136005E-4</v>
      </c>
      <c r="CE54">
        <f t="shared" si="41"/>
        <v>1.8093206507213504E-4</v>
      </c>
      <c r="CF54">
        <f t="shared" si="42"/>
        <v>8.9714906848864192E-5</v>
      </c>
      <c r="CG54">
        <f t="shared" si="43"/>
        <v>8.6752375245044075E-5</v>
      </c>
      <c r="CH54">
        <f t="shared" si="44"/>
        <v>1.4064382052863774E-4</v>
      </c>
      <c r="CI54">
        <f t="shared" si="45"/>
        <v>4.2603043954899251E-4</v>
      </c>
      <c r="CK54">
        <v>10036.074404999999</v>
      </c>
      <c r="CL54">
        <v>9905.9982143333327</v>
      </c>
      <c r="CM54">
        <v>20529.995238333329</v>
      </c>
      <c r="CN54">
        <v>21214.32143</v>
      </c>
      <c r="CO54">
        <v>13046.549404999998</v>
      </c>
      <c r="CP54">
        <v>4321.4589286666669</v>
      </c>
      <c r="CQ54" t="s">
        <v>14</v>
      </c>
      <c r="CR54">
        <v>250271.42855000001</v>
      </c>
      <c r="CS54">
        <v>176275.19644999999</v>
      </c>
      <c r="CT54">
        <v>216334.875</v>
      </c>
      <c r="CU54">
        <v>219763.21429999999</v>
      </c>
      <c r="CV54">
        <v>230788.64285</v>
      </c>
      <c r="CW54">
        <v>129603.53575000001</v>
      </c>
      <c r="CX54" s="6" t="s">
        <v>15</v>
      </c>
      <c r="CY54">
        <f t="shared" si="46"/>
        <v>2511742678.3734412</v>
      </c>
      <c r="CZ54">
        <f t="shared" si="47"/>
        <v>1746181781.2649574</v>
      </c>
      <c r="DA54">
        <f t="shared" si="48"/>
        <v>4441353953.6354361</v>
      </c>
      <c r="DB54">
        <f t="shared" si="49"/>
        <v>4662127466.6501722</v>
      </c>
      <c r="DC54">
        <f t="shared" si="50"/>
        <v>3010995431.0554247</v>
      </c>
      <c r="DD54">
        <f t="shared" si="51"/>
        <v>560076356.75360715</v>
      </c>
      <c r="DE54" s="6" t="s">
        <v>15</v>
      </c>
      <c r="DF54">
        <f t="shared" si="52"/>
        <v>9.9640552634982184E-5</v>
      </c>
      <c r="DG54">
        <f t="shared" si="53"/>
        <v>1.009489380437264E-4</v>
      </c>
      <c r="DH54">
        <f t="shared" si="54"/>
        <v>4.8709217337411432E-5</v>
      </c>
      <c r="DI54">
        <f t="shared" si="55"/>
        <v>4.7137967778024751E-5</v>
      </c>
      <c r="DJ54">
        <f t="shared" si="56"/>
        <v>7.6648619413249386E-5</v>
      </c>
      <c r="DK54">
        <f t="shared" si="57"/>
        <v>2.3140333311198164E-4</v>
      </c>
      <c r="DM54">
        <v>12760.307143333333</v>
      </c>
      <c r="DN54">
        <v>12595.114286666669</v>
      </c>
      <c r="DO54">
        <v>25040.683926666668</v>
      </c>
      <c r="DP54">
        <v>25873.855951666668</v>
      </c>
      <c r="DQ54">
        <v>15894.168453333332</v>
      </c>
      <c r="DR54">
        <v>5273.2982144999996</v>
      </c>
      <c r="DS54" t="s">
        <v>14</v>
      </c>
      <c r="DT54">
        <v>250271.42855000001</v>
      </c>
      <c r="DU54">
        <v>176275.19644999999</v>
      </c>
      <c r="DV54">
        <v>216334.875</v>
      </c>
      <c r="DW54">
        <v>219763.21429999999</v>
      </c>
      <c r="DX54">
        <v>230788.64285</v>
      </c>
      <c r="DY54">
        <v>129603.53575000001</v>
      </c>
      <c r="DZ54" s="6" t="s">
        <v>15</v>
      </c>
      <c r="EA54">
        <f t="shared" si="58"/>
        <v>3193540297.4988031</v>
      </c>
      <c r="EB54">
        <f t="shared" si="59"/>
        <v>2220206245.1923685</v>
      </c>
      <c r="EC54">
        <f t="shared" si="60"/>
        <v>5417173227.1899433</v>
      </c>
      <c r="ED54">
        <f t="shared" si="61"/>
        <v>5686121750.2734518</v>
      </c>
      <c r="EE54">
        <f t="shared" si="62"/>
        <v>3668193566.5740833</v>
      </c>
      <c r="EF54">
        <f t="shared" si="63"/>
        <v>683438093.66336191</v>
      </c>
      <c r="EG54" s="6" t="s">
        <v>15</v>
      </c>
      <c r="EH54">
        <f t="shared" si="64"/>
        <v>7.8368019575645825E-5</v>
      </c>
      <c r="EI54">
        <f t="shared" si="65"/>
        <v>7.9395865511011E-5</v>
      </c>
      <c r="EJ54">
        <f t="shared" si="66"/>
        <v>3.9935011476865705E-5</v>
      </c>
      <c r="EK54">
        <f t="shared" si="67"/>
        <v>3.8649051840902165E-5</v>
      </c>
      <c r="EL54">
        <f t="shared" si="68"/>
        <v>6.2916157138769951E-5</v>
      </c>
      <c r="EM54">
        <f t="shared" si="69"/>
        <v>1.896346383844361E-4</v>
      </c>
    </row>
    <row r="55" spans="1:143" x14ac:dyDescent="0.2">
      <c r="A55" s="6">
        <v>53</v>
      </c>
      <c r="B55">
        <v>0.38730990990990999</v>
      </c>
      <c r="C55">
        <v>0.15486774774774781</v>
      </c>
      <c r="D55">
        <v>0.54217765765765769</v>
      </c>
      <c r="E55">
        <v>12688.569345125001</v>
      </c>
      <c r="F55">
        <v>4191.3519344166671</v>
      </c>
      <c r="G55" s="6">
        <v>11049.602083083333</v>
      </c>
      <c r="H55">
        <v>10254.335565333335</v>
      </c>
      <c r="I55">
        <v>13197.048511500001</v>
      </c>
      <c r="J55">
        <v>5075.7027084166666</v>
      </c>
      <c r="K55" t="s">
        <v>14</v>
      </c>
      <c r="L55">
        <v>250271.42855000001</v>
      </c>
      <c r="M55">
        <v>176275.19644999999</v>
      </c>
      <c r="N55">
        <v>216334.875</v>
      </c>
      <c r="O55">
        <v>219763.21429999999</v>
      </c>
      <c r="P55">
        <v>230788.64285</v>
      </c>
      <c r="Q55">
        <v>129603.53575000001</v>
      </c>
      <c r="R55" s="5" t="s">
        <v>15</v>
      </c>
      <c r="S55">
        <f t="shared" si="10"/>
        <v>19.724164461941903</v>
      </c>
      <c r="T55">
        <f t="shared" si="11"/>
        <v>42.056882649853918</v>
      </c>
      <c r="U55">
        <f t="shared" si="12"/>
        <v>19.578521776019731</v>
      </c>
      <c r="V55">
        <f t="shared" si="13"/>
        <v>21.431248558214723</v>
      </c>
      <c r="W55">
        <f t="shared" si="14"/>
        <v>17.487898347034882</v>
      </c>
      <c r="X55">
        <f t="shared" si="15"/>
        <v>25.534106939535278</v>
      </c>
      <c r="Y55" s="5" t="s">
        <v>15</v>
      </c>
      <c r="Z55">
        <f t="shared" si="16"/>
        <v>12688.569345125003</v>
      </c>
      <c r="AA55">
        <f t="shared" si="17"/>
        <v>4191.3519344166671</v>
      </c>
      <c r="AB55">
        <f t="shared" si="18"/>
        <v>11049.602083083333</v>
      </c>
      <c r="AC55">
        <f t="shared" si="19"/>
        <v>10254.335565333335</v>
      </c>
      <c r="AD55">
        <f t="shared" si="20"/>
        <v>13197.048511500001</v>
      </c>
      <c r="AE55">
        <f t="shared" si="21"/>
        <v>5075.7027084166666</v>
      </c>
      <c r="AG55">
        <v>4547.9732140000006</v>
      </c>
      <c r="AH55">
        <v>1480.4424405000002</v>
      </c>
      <c r="AI55">
        <v>3889.8666666666668</v>
      </c>
      <c r="AJ55">
        <v>3612.9773808333334</v>
      </c>
      <c r="AK55">
        <v>4684.4101191666668</v>
      </c>
      <c r="AL55">
        <v>1794.6817263333332</v>
      </c>
      <c r="AM55" t="s">
        <v>14</v>
      </c>
      <c r="AN55">
        <v>250271.42855000001</v>
      </c>
      <c r="AO55">
        <v>176275.19644999999</v>
      </c>
      <c r="AP55">
        <v>216334.875</v>
      </c>
      <c r="AQ55">
        <v>219763.21429999999</v>
      </c>
      <c r="AR55">
        <v>230788.64285</v>
      </c>
      <c r="AS55">
        <v>129603.53575000001</v>
      </c>
      <c r="AT55" s="6" t="s">
        <v>15</v>
      </c>
      <c r="AU55">
        <f t="shared" si="22"/>
        <v>1138227753.274915</v>
      </c>
      <c r="AV55">
        <f t="shared" si="23"/>
        <v>260965282.03205496</v>
      </c>
      <c r="AW55">
        <f t="shared" si="24"/>
        <v>841513819.10000002</v>
      </c>
      <c r="AX55">
        <f t="shared" si="25"/>
        <v>793999522.4051286</v>
      </c>
      <c r="AY55">
        <f t="shared" si="26"/>
        <v>1081108653.9552817</v>
      </c>
      <c r="AZ55">
        <f t="shared" si="27"/>
        <v>232597097.27871388</v>
      </c>
      <c r="BA55" s="6" t="s">
        <v>15</v>
      </c>
      <c r="BB55">
        <f t="shared" si="28"/>
        <v>2.1987816395261641E-4</v>
      </c>
      <c r="BC55">
        <f t="shared" si="29"/>
        <v>6.7547374530972171E-4</v>
      </c>
      <c r="BD55">
        <f t="shared" si="30"/>
        <v>2.5707822033317336E-4</v>
      </c>
      <c r="BE55">
        <f t="shared" si="31"/>
        <v>2.7678003336111391E-4</v>
      </c>
      <c r="BF55">
        <f t="shared" si="32"/>
        <v>2.1347405000010866E-4</v>
      </c>
      <c r="BG55">
        <f t="shared" si="33"/>
        <v>5.5720186221713721E-4</v>
      </c>
      <c r="BI55">
        <v>8789.1785715000005</v>
      </c>
      <c r="BJ55">
        <v>2883.2367260000005</v>
      </c>
      <c r="BK55">
        <v>7586.4267856666675</v>
      </c>
      <c r="BL55">
        <v>7044.4428571666676</v>
      </c>
      <c r="BM55">
        <v>9097.4500001666675</v>
      </c>
      <c r="BN55">
        <v>3501.3487501666664</v>
      </c>
      <c r="BO55" t="s">
        <v>14</v>
      </c>
      <c r="BP55">
        <v>250271.42855000001</v>
      </c>
      <c r="BQ55">
        <v>176275.19644999999</v>
      </c>
      <c r="BR55">
        <v>216334.875</v>
      </c>
      <c r="BS55">
        <v>219763.21429999999</v>
      </c>
      <c r="BT55">
        <v>230788.64285</v>
      </c>
      <c r="BU55">
        <v>129603.53575000001</v>
      </c>
      <c r="BV55" s="6" t="s">
        <v>15</v>
      </c>
      <c r="BW55">
        <f t="shared" si="34"/>
        <v>2199680276.8703537</v>
      </c>
      <c r="BX55">
        <f t="shared" si="35"/>
        <v>508243120.28750491</v>
      </c>
      <c r="BY55">
        <f t="shared" si="36"/>
        <v>1641208690.3738503</v>
      </c>
      <c r="BZ55">
        <f t="shared" si="37"/>
        <v>1548109405.2436225</v>
      </c>
      <c r="CA55">
        <f t="shared" si="38"/>
        <v>2099588138.9341974</v>
      </c>
      <c r="CB55">
        <f t="shared" si="39"/>
        <v>453787177.91544342</v>
      </c>
      <c r="CC55" s="6" t="s">
        <v>15</v>
      </c>
      <c r="CD55">
        <f t="shared" si="40"/>
        <v>1.1377627520763132E-4</v>
      </c>
      <c r="CE55">
        <f t="shared" si="41"/>
        <v>3.4683243001948355E-4</v>
      </c>
      <c r="CF55">
        <f t="shared" si="42"/>
        <v>1.3181436112839567E-4</v>
      </c>
      <c r="CG55">
        <f t="shared" si="43"/>
        <v>1.4195586794811595E-4</v>
      </c>
      <c r="CH55">
        <f t="shared" si="44"/>
        <v>1.0992091190187137E-4</v>
      </c>
      <c r="CI55">
        <f t="shared" si="45"/>
        <v>2.8560422607213845E-4</v>
      </c>
      <c r="CK55">
        <v>16404.118451666669</v>
      </c>
      <c r="CL55">
        <v>5428.777976166667</v>
      </c>
      <c r="CM55">
        <v>14292.751786666666</v>
      </c>
      <c r="CN55">
        <v>13262.9</v>
      </c>
      <c r="CO55">
        <v>17051.939285000004</v>
      </c>
      <c r="CP55">
        <v>6561.4589286666669</v>
      </c>
      <c r="CQ55" t="s">
        <v>14</v>
      </c>
      <c r="CR55">
        <v>250271.42855000001</v>
      </c>
      <c r="CS55">
        <v>176275.19644999999</v>
      </c>
      <c r="CT55">
        <v>216334.875</v>
      </c>
      <c r="CU55">
        <v>219763.21429999999</v>
      </c>
      <c r="CV55">
        <v>230788.64285</v>
      </c>
      <c r="CW55">
        <v>129603.53575000001</v>
      </c>
      <c r="CX55" s="6" t="s">
        <v>15</v>
      </c>
      <c r="CY55">
        <f t="shared" si="46"/>
        <v>4105482159.0020313</v>
      </c>
      <c r="CZ55">
        <f t="shared" si="47"/>
        <v>956958904.23221254</v>
      </c>
      <c r="DA55">
        <f t="shared" si="48"/>
        <v>3092020671.1745596</v>
      </c>
      <c r="DB55">
        <f t="shared" si="49"/>
        <v>2914697534.9394698</v>
      </c>
      <c r="DC55">
        <f t="shared" si="50"/>
        <v>3935393925.5457501</v>
      </c>
      <c r="DD55">
        <f t="shared" si="51"/>
        <v>850388276.83360708</v>
      </c>
      <c r="DE55" s="6" t="s">
        <v>15</v>
      </c>
      <c r="DF55">
        <f t="shared" si="52"/>
        <v>6.0960301094290097E-5</v>
      </c>
      <c r="DG55">
        <f t="shared" si="53"/>
        <v>1.842035176959131E-4</v>
      </c>
      <c r="DH55">
        <f t="shared" si="54"/>
        <v>6.9965533224530907E-5</v>
      </c>
      <c r="DI55">
        <f t="shared" si="55"/>
        <v>7.5398291474715185E-5</v>
      </c>
      <c r="DJ55">
        <f t="shared" si="56"/>
        <v>5.864435612198462E-5</v>
      </c>
      <c r="DK55">
        <f t="shared" si="57"/>
        <v>1.5240512984559775E-4</v>
      </c>
      <c r="DM55">
        <v>21013.007143333332</v>
      </c>
      <c r="DN55">
        <v>6972.9505950000012</v>
      </c>
      <c r="DO55">
        <v>18429.363093333337</v>
      </c>
      <c r="DP55">
        <v>17097.022023333335</v>
      </c>
      <c r="DQ55">
        <v>21954.394641666669</v>
      </c>
      <c r="DR55">
        <v>8445.3214284999995</v>
      </c>
      <c r="DS55" t="s">
        <v>14</v>
      </c>
      <c r="DT55">
        <v>250271.42855000001</v>
      </c>
      <c r="DU55">
        <v>176275.19644999999</v>
      </c>
      <c r="DV55">
        <v>216334.875</v>
      </c>
      <c r="DW55">
        <v>219763.21429999999</v>
      </c>
      <c r="DX55">
        <v>230788.64285</v>
      </c>
      <c r="DY55">
        <v>129603.53575000001</v>
      </c>
      <c r="DZ55" s="6" t="s">
        <v>15</v>
      </c>
      <c r="EA55">
        <f t="shared" si="58"/>
        <v>5258955315.8933878</v>
      </c>
      <c r="EB55">
        <f t="shared" si="59"/>
        <v>1229158235.9697695</v>
      </c>
      <c r="EC55">
        <f t="shared" si="60"/>
        <v>3986913961.1258807</v>
      </c>
      <c r="ED55">
        <f t="shared" si="61"/>
        <v>3757296514.8056231</v>
      </c>
      <c r="EE55">
        <f t="shared" si="62"/>
        <v>5066824943.9435625</v>
      </c>
      <c r="EF55">
        <f t="shared" si="63"/>
        <v>1094543517.6788409</v>
      </c>
      <c r="EG55" s="6" t="s">
        <v>15</v>
      </c>
      <c r="EH55">
        <f t="shared" si="64"/>
        <v>4.7589571220284094E-5</v>
      </c>
      <c r="EI55">
        <f t="shared" si="65"/>
        <v>1.4341131295510058E-4</v>
      </c>
      <c r="EJ55">
        <f t="shared" si="66"/>
        <v>5.4261234907338787E-5</v>
      </c>
      <c r="EK55">
        <f t="shared" si="67"/>
        <v>5.8489718188070404E-5</v>
      </c>
      <c r="EL55">
        <f t="shared" si="68"/>
        <v>4.5548967134904563E-5</v>
      </c>
      <c r="EM55">
        <f t="shared" si="69"/>
        <v>1.1840875548269253E-4</v>
      </c>
    </row>
    <row r="56" spans="1:143" x14ac:dyDescent="0.2">
      <c r="A56" s="6">
        <v>54</v>
      </c>
      <c r="B56">
        <v>0.45869365765765774</v>
      </c>
      <c r="C56">
        <v>0.17564965765765775</v>
      </c>
      <c r="D56">
        <v>0.63434331531531529</v>
      </c>
      <c r="E56">
        <v>7109.6504758749998</v>
      </c>
      <c r="F56">
        <v>1919.5939286541666</v>
      </c>
      <c r="G56" s="6">
        <v>4523.3878720833336</v>
      </c>
      <c r="H56">
        <v>4299.6723214166668</v>
      </c>
      <c r="I56">
        <v>5463.4168898333328</v>
      </c>
      <c r="J56">
        <v>3860.1099552916667</v>
      </c>
      <c r="K56" t="s">
        <v>14</v>
      </c>
      <c r="L56">
        <v>250271.42855000001</v>
      </c>
      <c r="M56">
        <v>176275.19644999999</v>
      </c>
      <c r="N56">
        <v>216334.875</v>
      </c>
      <c r="O56">
        <v>219763.21429999999</v>
      </c>
      <c r="P56">
        <v>230788.64285</v>
      </c>
      <c r="Q56">
        <v>129603.53575000001</v>
      </c>
      <c r="R56" s="5" t="s">
        <v>15</v>
      </c>
      <c r="S56">
        <f t="shared" si="10"/>
        <v>35.201650123200828</v>
      </c>
      <c r="T56">
        <f t="shared" si="11"/>
        <v>91.829419659389671</v>
      </c>
      <c r="U56">
        <f t="shared" si="12"/>
        <v>47.825851135857334</v>
      </c>
      <c r="V56">
        <f t="shared" si="13"/>
        <v>51.111619182084986</v>
      </c>
      <c r="W56">
        <f t="shared" si="14"/>
        <v>42.242546652346064</v>
      </c>
      <c r="X56">
        <f t="shared" si="15"/>
        <v>33.575089116912807</v>
      </c>
      <c r="Y56" s="5" t="s">
        <v>15</v>
      </c>
      <c r="Z56">
        <f t="shared" si="16"/>
        <v>7109.6504758749998</v>
      </c>
      <c r="AA56">
        <f t="shared" si="17"/>
        <v>1919.5939286541666</v>
      </c>
      <c r="AB56">
        <f t="shared" si="18"/>
        <v>4523.3878720833336</v>
      </c>
      <c r="AC56">
        <f t="shared" si="19"/>
        <v>4299.6723214166668</v>
      </c>
      <c r="AD56">
        <f t="shared" si="20"/>
        <v>5463.4168898333328</v>
      </c>
      <c r="AE56">
        <f t="shared" si="21"/>
        <v>3860.1099552916662</v>
      </c>
      <c r="AG56">
        <v>4533.2969045</v>
      </c>
      <c r="AH56">
        <v>1216.7316670166667</v>
      </c>
      <c r="AI56">
        <v>2825.6948214999998</v>
      </c>
      <c r="AJ56">
        <v>2685.8951783333328</v>
      </c>
      <c r="AK56">
        <v>3422.3566664999998</v>
      </c>
      <c r="AL56">
        <v>2414.2810119999999</v>
      </c>
      <c r="AM56" t="s">
        <v>14</v>
      </c>
      <c r="AN56">
        <v>250271.42855000001</v>
      </c>
      <c r="AO56">
        <v>176275.19644999999</v>
      </c>
      <c r="AP56">
        <v>216334.875</v>
      </c>
      <c r="AQ56">
        <v>219763.21429999999</v>
      </c>
      <c r="AR56">
        <v>230788.64285</v>
      </c>
      <c r="AS56">
        <v>129603.53575000001</v>
      </c>
      <c r="AT56" s="6" t="s">
        <v>15</v>
      </c>
      <c r="AU56">
        <f t="shared" si="22"/>
        <v>1134554692.330508</v>
      </c>
      <c r="AV56">
        <f t="shared" si="23"/>
        <v>214479613.63029891</v>
      </c>
      <c r="AW56">
        <f t="shared" si="24"/>
        <v>611296335.99734974</v>
      </c>
      <c r="AX56">
        <f t="shared" si="25"/>
        <v>590260957.66340494</v>
      </c>
      <c r="AY56">
        <f t="shared" si="26"/>
        <v>789841050.41018498</v>
      </c>
      <c r="AZ56">
        <f t="shared" si="27"/>
        <v>312899355.44928819</v>
      </c>
      <c r="BA56" s="6" t="s">
        <v>15</v>
      </c>
      <c r="BB56">
        <f t="shared" si="28"/>
        <v>2.2059000790513962E-4</v>
      </c>
      <c r="BC56">
        <f t="shared" si="29"/>
        <v>8.2187389965112333E-4</v>
      </c>
      <c r="BD56">
        <f t="shared" si="30"/>
        <v>3.5389525874884013E-4</v>
      </c>
      <c r="BE56">
        <f t="shared" si="31"/>
        <v>3.7231534873990345E-4</v>
      </c>
      <c r="BF56">
        <f t="shared" si="32"/>
        <v>2.9219631308115149E-4</v>
      </c>
      <c r="BG56">
        <f t="shared" si="33"/>
        <v>4.1420199016998274E-4</v>
      </c>
      <c r="BI56">
        <v>6666.7420238333334</v>
      </c>
      <c r="BJ56">
        <v>1800.557857</v>
      </c>
      <c r="BK56">
        <v>4283.0748215000003</v>
      </c>
      <c r="BL56">
        <v>4071.3484523333332</v>
      </c>
      <c r="BM56">
        <v>5173.8260714999997</v>
      </c>
      <c r="BN56">
        <v>3654.6459523333338</v>
      </c>
      <c r="BO56" t="s">
        <v>14</v>
      </c>
      <c r="BP56">
        <v>250271.42855000001</v>
      </c>
      <c r="BQ56">
        <v>176275.19644999999</v>
      </c>
      <c r="BR56">
        <v>216334.875</v>
      </c>
      <c r="BS56">
        <v>219763.21429999999</v>
      </c>
      <c r="BT56">
        <v>230788.64285</v>
      </c>
      <c r="BU56">
        <v>129603.53575000001</v>
      </c>
      <c r="BV56" s="6" t="s">
        <v>15</v>
      </c>
      <c r="BW56">
        <f t="shared" si="34"/>
        <v>1668495050.0790865</v>
      </c>
      <c r="BX56">
        <f t="shared" si="35"/>
        <v>317393689.96226597</v>
      </c>
      <c r="BY56">
        <f t="shared" si="36"/>
        <v>926578456.12484992</v>
      </c>
      <c r="BZ56">
        <f t="shared" si="37"/>
        <v>894732622.42010355</v>
      </c>
      <c r="CA56">
        <f t="shared" si="38"/>
        <v>1194060297.3834319</v>
      </c>
      <c r="CB56">
        <f t="shared" si="39"/>
        <v>473655037.33682603</v>
      </c>
      <c r="CC56" s="6" t="s">
        <v>15</v>
      </c>
      <c r="CD56">
        <f t="shared" si="40"/>
        <v>1.499983044829154E-4</v>
      </c>
      <c r="CE56">
        <f t="shared" si="41"/>
        <v>5.5538343081413134E-4</v>
      </c>
      <c r="CF56">
        <f t="shared" si="42"/>
        <v>2.3347712605445081E-4</v>
      </c>
      <c r="CG56">
        <f t="shared" si="43"/>
        <v>2.4561886846774056E-4</v>
      </c>
      <c r="CH56">
        <f t="shared" si="44"/>
        <v>1.9328055991454679E-4</v>
      </c>
      <c r="CI56">
        <f t="shared" si="45"/>
        <v>2.7362431629294846E-4</v>
      </c>
      <c r="CK56">
        <v>7758.0504755000002</v>
      </c>
      <c r="CL56">
        <v>2096.4998809333333</v>
      </c>
      <c r="CM56">
        <v>4732.3627976666667</v>
      </c>
      <c r="CN56">
        <v>4498.7016073333334</v>
      </c>
      <c r="CO56">
        <v>5715.3830354999991</v>
      </c>
      <c r="CP56">
        <v>4038.1789285</v>
      </c>
      <c r="CQ56" t="s">
        <v>14</v>
      </c>
      <c r="CR56">
        <v>250271.42855000001</v>
      </c>
      <c r="CS56">
        <v>176275.19644999999</v>
      </c>
      <c r="CT56">
        <v>216334.875</v>
      </c>
      <c r="CU56">
        <v>219763.21429999999</v>
      </c>
      <c r="CV56">
        <v>230788.64285</v>
      </c>
      <c r="CW56">
        <v>129603.53575000001</v>
      </c>
      <c r="CX56" s="6" t="s">
        <v>15</v>
      </c>
      <c r="CY56">
        <f t="shared" si="46"/>
        <v>1941618375.266392</v>
      </c>
      <c r="CZ56">
        <f t="shared" si="47"/>
        <v>369560928.36892492</v>
      </c>
      <c r="DA56">
        <f t="shared" si="48"/>
        <v>1023775114.2878686</v>
      </c>
      <c r="DB56">
        <f t="shared" si="49"/>
        <v>988649125.40414977</v>
      </c>
      <c r="DC56">
        <f t="shared" si="50"/>
        <v>1319045494.1309581</v>
      </c>
      <c r="DD56">
        <f t="shared" si="51"/>
        <v>523362267.1247465</v>
      </c>
      <c r="DE56" s="6" t="s">
        <v>15</v>
      </c>
      <c r="DF56">
        <f t="shared" si="52"/>
        <v>1.2889836217977826E-4</v>
      </c>
      <c r="DG56">
        <f t="shared" si="53"/>
        <v>4.7698547903318435E-4</v>
      </c>
      <c r="DH56">
        <f t="shared" si="54"/>
        <v>2.1131093340794979E-4</v>
      </c>
      <c r="DI56">
        <f t="shared" si="55"/>
        <v>2.2228635888406112E-4</v>
      </c>
      <c r="DJ56">
        <f t="shared" si="56"/>
        <v>1.7496640098987117E-4</v>
      </c>
      <c r="DK56">
        <f t="shared" si="57"/>
        <v>2.4763637711602208E-4</v>
      </c>
      <c r="DM56">
        <v>9480.5124996666655</v>
      </c>
      <c r="DN56">
        <v>2564.5863096666667</v>
      </c>
      <c r="DO56">
        <v>6252.4190476666672</v>
      </c>
      <c r="DP56">
        <v>5942.744047666667</v>
      </c>
      <c r="DQ56">
        <v>7542.1017858333335</v>
      </c>
      <c r="DR56">
        <v>5333.3339283333335</v>
      </c>
      <c r="DS56" t="s">
        <v>14</v>
      </c>
      <c r="DT56">
        <v>250271.42855000001</v>
      </c>
      <c r="DU56">
        <v>176275.19644999999</v>
      </c>
      <c r="DV56">
        <v>216334.875</v>
      </c>
      <c r="DW56">
        <v>219763.21429999999</v>
      </c>
      <c r="DX56">
        <v>230788.64285</v>
      </c>
      <c r="DY56">
        <v>129603.53575000001</v>
      </c>
      <c r="DZ56" s="6" t="s">
        <v>15</v>
      </c>
      <c r="EA56">
        <f t="shared" si="58"/>
        <v>2372701406.6777077</v>
      </c>
      <c r="EB56">
        <f t="shared" si="59"/>
        <v>452072955.54947215</v>
      </c>
      <c r="EC56">
        <f t="shared" si="60"/>
        <v>1352616293.1245875</v>
      </c>
      <c r="ED56">
        <f t="shared" si="61"/>
        <v>1305996533.6774192</v>
      </c>
      <c r="EE56">
        <f t="shared" si="62"/>
        <v>1740631435.3890364</v>
      </c>
      <c r="EF56">
        <f t="shared" si="63"/>
        <v>691218934.44743717</v>
      </c>
      <c r="EG56" s="6" t="s">
        <v>15</v>
      </c>
      <c r="EH56">
        <f t="shared" si="64"/>
        <v>1.0547952972322541E-4</v>
      </c>
      <c r="EI56">
        <f t="shared" si="65"/>
        <v>3.8992643617830725E-4</v>
      </c>
      <c r="EJ56">
        <f t="shared" si="66"/>
        <v>1.5993809633939825E-4</v>
      </c>
      <c r="EK56">
        <f t="shared" si="67"/>
        <v>1.6827243306779058E-4</v>
      </c>
      <c r="EL56">
        <f t="shared" si="68"/>
        <v>1.3258903531086582E-4</v>
      </c>
      <c r="EM56">
        <f t="shared" si="69"/>
        <v>1.8749997908203359E-4</v>
      </c>
    </row>
    <row r="57" spans="1:143" x14ac:dyDescent="0.2">
      <c r="A57" s="6">
        <v>55</v>
      </c>
      <c r="B57">
        <v>0.22104544144144148</v>
      </c>
      <c r="C57">
        <v>7.0199711711711729E-2</v>
      </c>
      <c r="D57">
        <v>0.29124515315315319</v>
      </c>
      <c r="E57">
        <v>11360.211308916667</v>
      </c>
      <c r="F57">
        <v>9404.9482137499999</v>
      </c>
      <c r="G57" s="6">
        <v>22635.247173208332</v>
      </c>
      <c r="H57">
        <v>21197.520238000005</v>
      </c>
      <c r="I57">
        <v>14922.743006166667</v>
      </c>
      <c r="J57">
        <v>6018.6536756250007</v>
      </c>
      <c r="K57" t="s">
        <v>14</v>
      </c>
      <c r="L57">
        <v>250271.42855000001</v>
      </c>
      <c r="M57">
        <v>176275.19644999999</v>
      </c>
      <c r="N57">
        <v>216334.875</v>
      </c>
      <c r="O57">
        <v>219763.21429999999</v>
      </c>
      <c r="P57">
        <v>230788.64285</v>
      </c>
      <c r="Q57">
        <v>129603.53575000001</v>
      </c>
      <c r="R57" s="5" t="s">
        <v>15</v>
      </c>
      <c r="S57">
        <f t="shared" si="10"/>
        <v>22.030525818966161</v>
      </c>
      <c r="T57">
        <f t="shared" si="11"/>
        <v>18.742814148863285</v>
      </c>
      <c r="U57">
        <f t="shared" si="12"/>
        <v>9.5574337379474077</v>
      </c>
      <c r="V57">
        <f t="shared" si="13"/>
        <v>10.367402027810719</v>
      </c>
      <c r="W57">
        <f t="shared" si="14"/>
        <v>15.465564390851535</v>
      </c>
      <c r="X57">
        <f t="shared" si="15"/>
        <v>21.533642361726599</v>
      </c>
      <c r="Y57" s="5" t="s">
        <v>15</v>
      </c>
      <c r="Z57">
        <f t="shared" si="16"/>
        <v>11360.211308916667</v>
      </c>
      <c r="AA57">
        <f t="shared" si="17"/>
        <v>9404.9482137499999</v>
      </c>
      <c r="AB57">
        <f t="shared" si="18"/>
        <v>22635.247173208332</v>
      </c>
      <c r="AC57">
        <f t="shared" si="19"/>
        <v>21197.520238000005</v>
      </c>
      <c r="AD57">
        <f t="shared" si="20"/>
        <v>14922.743006166667</v>
      </c>
      <c r="AE57">
        <f t="shared" si="21"/>
        <v>6018.6536756250007</v>
      </c>
      <c r="AG57">
        <v>4734.3839284999995</v>
      </c>
      <c r="AH57">
        <v>3860.4303571666665</v>
      </c>
      <c r="AI57">
        <v>9304.4071428333336</v>
      </c>
      <c r="AJ57">
        <v>8722.2672620000012</v>
      </c>
      <c r="AK57">
        <v>6175.7660713333344</v>
      </c>
      <c r="AL57">
        <v>2477.2319641666663</v>
      </c>
      <c r="AM57" t="s">
        <v>14</v>
      </c>
      <c r="AN57">
        <v>250271.42855000001</v>
      </c>
      <c r="AO57">
        <v>176275.19644999999</v>
      </c>
      <c r="AP57">
        <v>216334.875</v>
      </c>
      <c r="AQ57">
        <v>219763.21429999999</v>
      </c>
      <c r="AR57">
        <v>230788.64285</v>
      </c>
      <c r="AS57">
        <v>129603.53575000001</v>
      </c>
      <c r="AT57" s="6" t="s">
        <v>15</v>
      </c>
      <c r="AU57">
        <f t="shared" si="22"/>
        <v>1184881029.0898559</v>
      </c>
      <c r="AV57">
        <f t="shared" si="23"/>
        <v>680498119.59109771</v>
      </c>
      <c r="AW57">
        <f t="shared" si="24"/>
        <v>2012867756.1939564</v>
      </c>
      <c r="AX57">
        <f t="shared" si="25"/>
        <v>1916833489.4807804</v>
      </c>
      <c r="AY57">
        <f t="shared" si="26"/>
        <v>1425296670.1620965</v>
      </c>
      <c r="AZ57">
        <f t="shared" si="27"/>
        <v>321058021.42891729</v>
      </c>
      <c r="BA57" s="6" t="s">
        <v>15</v>
      </c>
      <c r="BB57">
        <f t="shared" si="28"/>
        <v>2.1122072377362754E-4</v>
      </c>
      <c r="BC57">
        <f t="shared" si="29"/>
        <v>2.5903847692616903E-4</v>
      </c>
      <c r="BD57">
        <f t="shared" si="30"/>
        <v>1.0747595033717374E-4</v>
      </c>
      <c r="BE57">
        <f t="shared" si="31"/>
        <v>1.1464908950413217E-4</v>
      </c>
      <c r="BF57">
        <f t="shared" si="32"/>
        <v>1.6192323162008988E-4</v>
      </c>
      <c r="BG57">
        <f t="shared" si="33"/>
        <v>4.0367636719736784E-4</v>
      </c>
      <c r="BI57">
        <v>9142.9178571666653</v>
      </c>
      <c r="BJ57">
        <v>7528.2071428333329</v>
      </c>
      <c r="BK57">
        <v>18165.464286666665</v>
      </c>
      <c r="BL57">
        <v>17018.327976666671</v>
      </c>
      <c r="BM57">
        <v>12004.319046666666</v>
      </c>
      <c r="BN57">
        <v>4840.2190476666665</v>
      </c>
      <c r="BO57" t="s">
        <v>14</v>
      </c>
      <c r="BP57">
        <v>250271.42855000001</v>
      </c>
      <c r="BQ57">
        <v>176275.19644999999</v>
      </c>
      <c r="BR57">
        <v>216334.875</v>
      </c>
      <c r="BS57">
        <v>219763.21429999999</v>
      </c>
      <c r="BT57">
        <v>230788.64285</v>
      </c>
      <c r="BU57">
        <v>129603.53575000001</v>
      </c>
      <c r="BV57" s="6" t="s">
        <v>15</v>
      </c>
      <c r="BW57">
        <f t="shared" si="34"/>
        <v>2288211113.2284064</v>
      </c>
      <c r="BX57">
        <f t="shared" si="35"/>
        <v>1327036193.0192389</v>
      </c>
      <c r="BY57">
        <f t="shared" si="36"/>
        <v>3929823445.7729974</v>
      </c>
      <c r="BZ57">
        <f t="shared" si="37"/>
        <v>3740002458.1638827</v>
      </c>
      <c r="CA57">
        <f t="shared" si="38"/>
        <v>2770460501.1186056</v>
      </c>
      <c r="CB57">
        <f t="shared" si="39"/>
        <v>627309502.38209784</v>
      </c>
      <c r="CC57" s="6" t="s">
        <v>15</v>
      </c>
      <c r="CD57">
        <f t="shared" si="40"/>
        <v>1.0937427368617899E-4</v>
      </c>
      <c r="CE57">
        <f t="shared" si="41"/>
        <v>1.3283375191820742E-4</v>
      </c>
      <c r="CF57">
        <f t="shared" si="42"/>
        <v>5.5049515069867692E-5</v>
      </c>
      <c r="CG57">
        <f t="shared" si="43"/>
        <v>5.8760179106376994E-5</v>
      </c>
      <c r="CH57">
        <f t="shared" si="44"/>
        <v>8.3303350745053537E-5</v>
      </c>
      <c r="CI57">
        <f t="shared" si="45"/>
        <v>2.0660221988962914E-4</v>
      </c>
      <c r="CK57">
        <v>14953.199998333335</v>
      </c>
      <c r="CL57">
        <v>12420.773213333334</v>
      </c>
      <c r="CM57">
        <v>29501.229761666666</v>
      </c>
      <c r="CN57">
        <v>27622.903571666669</v>
      </c>
      <c r="CO57">
        <v>19424.954763333331</v>
      </c>
      <c r="CP57">
        <v>7839.7113096666662</v>
      </c>
      <c r="CQ57" t="s">
        <v>14</v>
      </c>
      <c r="CR57">
        <v>250271.42855000001</v>
      </c>
      <c r="CS57">
        <v>176275.19644999999</v>
      </c>
      <c r="CT57">
        <v>216334.875</v>
      </c>
      <c r="CU57">
        <v>219763.21429999999</v>
      </c>
      <c r="CV57">
        <v>230788.64285</v>
      </c>
      <c r="CW57">
        <v>129603.53575000001</v>
      </c>
      <c r="CX57" s="6" t="s">
        <v>15</v>
      </c>
      <c r="CY57">
        <f t="shared" si="46"/>
        <v>3742358724.9767418</v>
      </c>
      <c r="CZ57">
        <f t="shared" si="47"/>
        <v>2189474238.241231</v>
      </c>
      <c r="DA57">
        <f t="shared" si="48"/>
        <v>6382144852.8364382</v>
      </c>
      <c r="DB57">
        <f t="shared" si="49"/>
        <v>6070498077.2084179</v>
      </c>
      <c r="DC57">
        <f t="shared" si="50"/>
        <v>4483058947.2523422</v>
      </c>
      <c r="DD57">
        <f t="shared" si="51"/>
        <v>1016054304.9920632</v>
      </c>
      <c r="DE57" s="6" t="s">
        <v>15</v>
      </c>
      <c r="DF57">
        <f t="shared" si="52"/>
        <v>6.687531766521271E-5</v>
      </c>
      <c r="DG57">
        <f t="shared" si="53"/>
        <v>8.0510285698359705E-5</v>
      </c>
      <c r="DH57">
        <f t="shared" si="54"/>
        <v>3.3896892030561412E-5</v>
      </c>
      <c r="DI57">
        <f t="shared" si="55"/>
        <v>3.6201842337302978E-5</v>
      </c>
      <c r="DJ57">
        <f t="shared" si="56"/>
        <v>5.1480171366350175E-5</v>
      </c>
      <c r="DK57">
        <f t="shared" si="57"/>
        <v>1.2755571736002084E-4</v>
      </c>
      <c r="DM57">
        <v>16610.343451666668</v>
      </c>
      <c r="DN57">
        <v>13810.382141666667</v>
      </c>
      <c r="DO57">
        <v>33569.887501666664</v>
      </c>
      <c r="DP57">
        <v>31426.582141666669</v>
      </c>
      <c r="DQ57">
        <v>22085.932143333335</v>
      </c>
      <c r="DR57">
        <v>8917.452381000001</v>
      </c>
      <c r="DS57" t="s">
        <v>14</v>
      </c>
      <c r="DT57">
        <v>250271.42855000001</v>
      </c>
      <c r="DU57">
        <v>176275.19644999999</v>
      </c>
      <c r="DV57">
        <v>216334.875</v>
      </c>
      <c r="DW57">
        <v>219763.21429999999</v>
      </c>
      <c r="DX57">
        <v>230788.64285</v>
      </c>
      <c r="DY57">
        <v>129603.53575000001</v>
      </c>
      <c r="DZ57" s="6" t="s">
        <v>15</v>
      </c>
      <c r="EA57">
        <f t="shared" si="58"/>
        <v>4157094384.3547549</v>
      </c>
      <c r="EB57">
        <f t="shared" si="59"/>
        <v>2434427825.0718632</v>
      </c>
      <c r="EC57">
        <f t="shared" si="60"/>
        <v>7262337416.4371204</v>
      </c>
      <c r="ED57">
        <f t="shared" si="61"/>
        <v>6906406705.9156446</v>
      </c>
      <c r="EE57">
        <f t="shared" si="62"/>
        <v>5097182305.4370918</v>
      </c>
      <c r="EF57">
        <f t="shared" si="63"/>
        <v>1155733358.4598563</v>
      </c>
      <c r="EG57" s="6" t="s">
        <v>15</v>
      </c>
      <c r="EH57">
        <f t="shared" si="64"/>
        <v>6.0203451115254384E-5</v>
      </c>
      <c r="EI57">
        <f t="shared" si="65"/>
        <v>7.2409292497630897E-5</v>
      </c>
      <c r="EJ57">
        <f t="shared" si="66"/>
        <v>2.978860146464156E-5</v>
      </c>
      <c r="EK57">
        <f t="shared" si="67"/>
        <v>3.1820195893149911E-5</v>
      </c>
      <c r="EL57">
        <f t="shared" si="68"/>
        <v>4.527769050045964E-5</v>
      </c>
      <c r="EM57">
        <f t="shared" si="69"/>
        <v>1.1213965124508579E-4</v>
      </c>
    </row>
    <row r="58" spans="1:143" x14ac:dyDescent="0.2">
      <c r="A58" s="6">
        <v>56</v>
      </c>
      <c r="B58">
        <v>0.20725949549549552</v>
      </c>
      <c r="C58">
        <v>5.480684684684687E-2</v>
      </c>
      <c r="D58">
        <v>0.26206634234234238</v>
      </c>
      <c r="E58">
        <v>6770.9555059583345</v>
      </c>
      <c r="F58">
        <v>5564.1120684166672</v>
      </c>
      <c r="G58" s="6">
        <v>18210.161756041667</v>
      </c>
      <c r="H58">
        <v>15488.700744208334</v>
      </c>
      <c r="I58">
        <v>14397.776487875002</v>
      </c>
      <c r="J58">
        <v>4954.1723660833331</v>
      </c>
      <c r="K58" t="s">
        <v>14</v>
      </c>
      <c r="L58">
        <v>250271.42855000001</v>
      </c>
      <c r="M58">
        <v>176275.19644999999</v>
      </c>
      <c r="N58">
        <v>216334.875</v>
      </c>
      <c r="O58">
        <v>219763.21429999999</v>
      </c>
      <c r="P58">
        <v>230788.64285</v>
      </c>
      <c r="Q58">
        <v>129603.53575000001</v>
      </c>
      <c r="R58" s="5" t="s">
        <v>15</v>
      </c>
      <c r="S58">
        <f t="shared" si="10"/>
        <v>36.962497882280438</v>
      </c>
      <c r="T58">
        <f t="shared" si="11"/>
        <v>31.68074155993072</v>
      </c>
      <c r="U58">
        <f t="shared" si="12"/>
        <v>11.879898591687446</v>
      </c>
      <c r="V58">
        <f t="shared" si="13"/>
        <v>14.18861516723252</v>
      </c>
      <c r="W58">
        <f t="shared" si="14"/>
        <v>16.029464205417913</v>
      </c>
      <c r="X58">
        <f t="shared" si="15"/>
        <v>26.160481746108868</v>
      </c>
      <c r="Y58" s="5" t="s">
        <v>15</v>
      </c>
      <c r="Z58">
        <f t="shared" si="16"/>
        <v>6770.9555059583345</v>
      </c>
      <c r="AA58">
        <f t="shared" si="17"/>
        <v>5564.1120684166672</v>
      </c>
      <c r="AB58">
        <f t="shared" si="18"/>
        <v>18210.161756041667</v>
      </c>
      <c r="AC58">
        <f t="shared" si="19"/>
        <v>15488.700744208334</v>
      </c>
      <c r="AD58">
        <f t="shared" si="20"/>
        <v>14397.776487875004</v>
      </c>
      <c r="AE58">
        <f t="shared" si="21"/>
        <v>4954.1723660833331</v>
      </c>
      <c r="AG58">
        <v>2790.2851190000001</v>
      </c>
      <c r="AH58">
        <v>2264.9816070000002</v>
      </c>
      <c r="AI58">
        <v>7397.7392858333333</v>
      </c>
      <c r="AJ58">
        <v>6296.0005951666681</v>
      </c>
      <c r="AK58">
        <v>5887.2119048333334</v>
      </c>
      <c r="AL58">
        <v>2013.2608929999999</v>
      </c>
      <c r="AM58" t="s">
        <v>14</v>
      </c>
      <c r="AN58">
        <v>250271.42855000001</v>
      </c>
      <c r="AO58">
        <v>176275.19644999999</v>
      </c>
      <c r="AP58">
        <v>216334.875</v>
      </c>
      <c r="AQ58">
        <v>219763.21429999999</v>
      </c>
      <c r="AR58">
        <v>230788.64285</v>
      </c>
      <c r="AS58">
        <v>129603.53575000001</v>
      </c>
      <c r="AT58" s="6" t="s">
        <v>15</v>
      </c>
      <c r="AU58">
        <f t="shared" si="22"/>
        <v>698328642.79393685</v>
      </c>
      <c r="AV58">
        <f t="shared" si="23"/>
        <v>399260077.72956169</v>
      </c>
      <c r="AW58">
        <f t="shared" si="24"/>
        <v>1600389003.6833434</v>
      </c>
      <c r="AX58">
        <f t="shared" si="25"/>
        <v>1383629328.0285399</v>
      </c>
      <c r="AY58">
        <f t="shared" si="26"/>
        <v>1358701645.6868484</v>
      </c>
      <c r="AZ58">
        <f t="shared" si="27"/>
        <v>260925730.12000242</v>
      </c>
      <c r="BA58" s="6" t="s">
        <v>15</v>
      </c>
      <c r="BB58">
        <f t="shared" si="28"/>
        <v>3.5838631442738949E-4</v>
      </c>
      <c r="BC58">
        <f t="shared" si="29"/>
        <v>4.4150468900474384E-4</v>
      </c>
      <c r="BD58">
        <f t="shared" si="30"/>
        <v>1.3517643179383187E-4</v>
      </c>
      <c r="BE58">
        <f t="shared" si="31"/>
        <v>1.588309887975047E-4</v>
      </c>
      <c r="BF58">
        <f t="shared" si="32"/>
        <v>1.6985969184819244E-4</v>
      </c>
      <c r="BG58">
        <f t="shared" si="33"/>
        <v>4.967066133738287E-4</v>
      </c>
      <c r="BI58">
        <v>5403.7017856666671</v>
      </c>
      <c r="BJ58">
        <v>4422.2809523333335</v>
      </c>
      <c r="BK58">
        <v>14450.430358333333</v>
      </c>
      <c r="BL58">
        <v>12288.716668333334</v>
      </c>
      <c r="BM58">
        <v>11440.247023333335</v>
      </c>
      <c r="BN58">
        <v>3939.0904761666666</v>
      </c>
      <c r="BO58" t="s">
        <v>14</v>
      </c>
      <c r="BP58">
        <v>250271.42855000001</v>
      </c>
      <c r="BQ58">
        <v>176275.19644999999</v>
      </c>
      <c r="BR58">
        <v>216334.875</v>
      </c>
      <c r="BS58">
        <v>219763.21429999999</v>
      </c>
      <c r="BT58">
        <v>230788.64285</v>
      </c>
      <c r="BU58">
        <v>129603.53575000001</v>
      </c>
      <c r="BV58" s="6" t="s">
        <v>15</v>
      </c>
      <c r="BW58">
        <f t="shared" si="34"/>
        <v>1352392165.3569827</v>
      </c>
      <c r="BX58">
        <f t="shared" si="35"/>
        <v>779538443.62965143</v>
      </c>
      <c r="BY58">
        <f t="shared" si="36"/>
        <v>3126132045.2662468</v>
      </c>
      <c r="BZ58">
        <f t="shared" si="37"/>
        <v>2700607874.6549206</v>
      </c>
      <c r="CA58">
        <f t="shared" si="38"/>
        <v>2640279084.383853</v>
      </c>
      <c r="CB58">
        <f t="shared" si="39"/>
        <v>510520053.35035115</v>
      </c>
      <c r="CC58" s="6" t="s">
        <v>15</v>
      </c>
      <c r="CD58">
        <f t="shared" si="40"/>
        <v>1.8505832476775505E-4</v>
      </c>
      <c r="CE58">
        <f t="shared" si="41"/>
        <v>2.2612765013773465E-4</v>
      </c>
      <c r="CF58">
        <f t="shared" si="42"/>
        <v>6.9202091232066029E-5</v>
      </c>
      <c r="CG58">
        <f t="shared" si="43"/>
        <v>8.1375462303308658E-5</v>
      </c>
      <c r="CH58">
        <f t="shared" si="44"/>
        <v>8.7410699957825809E-5</v>
      </c>
      <c r="CI58">
        <f t="shared" si="45"/>
        <v>2.5386570987654793E-4</v>
      </c>
      <c r="CK58">
        <v>8961.6446430000015</v>
      </c>
      <c r="CL58">
        <v>7393.4214286666675</v>
      </c>
      <c r="CM58">
        <v>24188.950593333338</v>
      </c>
      <c r="CN58">
        <v>20569.270238333334</v>
      </c>
      <c r="CO58">
        <v>19094.332738333334</v>
      </c>
      <c r="CP58">
        <v>6577.7791666666672</v>
      </c>
      <c r="CQ58" t="s">
        <v>14</v>
      </c>
      <c r="CR58">
        <v>250271.42855000001</v>
      </c>
      <c r="CS58">
        <v>176275.19644999999</v>
      </c>
      <c r="CT58">
        <v>216334.875</v>
      </c>
      <c r="CU58">
        <v>219763.21429999999</v>
      </c>
      <c r="CV58">
        <v>230788.64285</v>
      </c>
      <c r="CW58">
        <v>129603.53575000001</v>
      </c>
      <c r="CX58" s="6" t="s">
        <v>15</v>
      </c>
      <c r="CY58">
        <f t="shared" si="46"/>
        <v>2242843606.9610653</v>
      </c>
      <c r="CZ58">
        <f t="shared" si="47"/>
        <v>1303276814.7758565</v>
      </c>
      <c r="DA58">
        <f t="shared" si="48"/>
        <v>5232913602.9899435</v>
      </c>
      <c r="DB58">
        <f t="shared" si="49"/>
        <v>4520368943.3814602</v>
      </c>
      <c r="DC58">
        <f t="shared" si="50"/>
        <v>4406755138.8062744</v>
      </c>
      <c r="DD58">
        <f t="shared" si="51"/>
        <v>852503437.38268864</v>
      </c>
      <c r="DE58" s="6" t="s">
        <v>15</v>
      </c>
      <c r="DF58">
        <f t="shared" si="52"/>
        <v>1.1158666068968785E-4</v>
      </c>
      <c r="DG58">
        <f t="shared" si="53"/>
        <v>1.3525537664100672E-4</v>
      </c>
      <c r="DH58">
        <f t="shared" si="54"/>
        <v>4.1341189901624248E-5</v>
      </c>
      <c r="DI58">
        <f t="shared" si="55"/>
        <v>4.8616211873981728E-5</v>
      </c>
      <c r="DJ58">
        <f t="shared" si="56"/>
        <v>5.2371560384114577E-5</v>
      </c>
      <c r="DK58">
        <f t="shared" si="57"/>
        <v>1.5202699492673248E-4</v>
      </c>
      <c r="DM58">
        <v>9928.1904761666665</v>
      </c>
      <c r="DN58">
        <v>8175.7642856666671</v>
      </c>
      <c r="DO58">
        <v>26803.526786666669</v>
      </c>
      <c r="DP58">
        <v>22800.815474999999</v>
      </c>
      <c r="DQ58">
        <v>21169.314285</v>
      </c>
      <c r="DR58">
        <v>7286.5589284999996</v>
      </c>
      <c r="DS58" t="s">
        <v>14</v>
      </c>
      <c r="DT58">
        <v>250271.42855000001</v>
      </c>
      <c r="DU58">
        <v>176275.19644999999</v>
      </c>
      <c r="DV58">
        <v>216334.875</v>
      </c>
      <c r="DW58">
        <v>219763.21429999999</v>
      </c>
      <c r="DX58">
        <v>230788.64285</v>
      </c>
      <c r="DY58">
        <v>129603.53575000001</v>
      </c>
      <c r="DZ58" s="6" t="s">
        <v>15</v>
      </c>
      <c r="EA58">
        <f t="shared" si="58"/>
        <v>2484742413.3867364</v>
      </c>
      <c r="EB58">
        <f t="shared" si="59"/>
        <v>1441184455.5847855</v>
      </c>
      <c r="EC58">
        <f t="shared" si="60"/>
        <v>5798537616.9526854</v>
      </c>
      <c r="ED58">
        <f t="shared" si="61"/>
        <v>5010780497.4471807</v>
      </c>
      <c r="EE58">
        <f t="shared" si="62"/>
        <v>4885637313.9002686</v>
      </c>
      <c r="EF58">
        <f t="shared" si="63"/>
        <v>944363800.58433151</v>
      </c>
      <c r="EG58" s="6" t="s">
        <v>15</v>
      </c>
      <c r="EH58">
        <f t="shared" si="64"/>
        <v>1.0072328914323025E-4</v>
      </c>
      <c r="EI58">
        <f t="shared" si="65"/>
        <v>1.2231272393128419E-4</v>
      </c>
      <c r="EJ58">
        <f t="shared" si="66"/>
        <v>3.7308523164102679E-5</v>
      </c>
      <c r="EK58">
        <f t="shared" si="67"/>
        <v>4.3858080475080029E-5</v>
      </c>
      <c r="EL58">
        <f t="shared" si="68"/>
        <v>4.723818573134288E-5</v>
      </c>
      <c r="EM58">
        <f t="shared" si="69"/>
        <v>1.3723899165745971E-4</v>
      </c>
    </row>
    <row r="59" spans="1:143" x14ac:dyDescent="0.2">
      <c r="A59" s="6">
        <v>57</v>
      </c>
      <c r="B59">
        <v>0.54542760360360376</v>
      </c>
      <c r="C59">
        <v>0.18963084684684689</v>
      </c>
      <c r="D59">
        <v>0.73505845045045048</v>
      </c>
      <c r="E59">
        <v>6957.732842041667</v>
      </c>
      <c r="F59">
        <v>2350.1382291125001</v>
      </c>
      <c r="G59" s="6">
        <v>7106.9558932500004</v>
      </c>
      <c r="H59">
        <v>5784.7838244583336</v>
      </c>
      <c r="I59">
        <v>8420.2060424166666</v>
      </c>
      <c r="J59">
        <v>2059.4540625958334</v>
      </c>
      <c r="K59" t="s">
        <v>14</v>
      </c>
      <c r="L59">
        <v>250271.42855000001</v>
      </c>
      <c r="M59">
        <v>176275.19644999999</v>
      </c>
      <c r="N59">
        <v>216334.875</v>
      </c>
      <c r="O59">
        <v>219763.21429999999</v>
      </c>
      <c r="P59">
        <v>230788.64285</v>
      </c>
      <c r="Q59">
        <v>129603.53575000001</v>
      </c>
      <c r="R59" s="5" t="s">
        <v>15</v>
      </c>
      <c r="S59">
        <f t="shared" si="10"/>
        <v>35.970255574883602</v>
      </c>
      <c r="T59">
        <f t="shared" si="11"/>
        <v>75.006309955039569</v>
      </c>
      <c r="U59">
        <f t="shared" si="12"/>
        <v>30.439878655426746</v>
      </c>
      <c r="V59">
        <f t="shared" si="13"/>
        <v>37.989874983889798</v>
      </c>
      <c r="W59">
        <f t="shared" si="14"/>
        <v>27.40890682334916</v>
      </c>
      <c r="X59">
        <f t="shared" si="15"/>
        <v>62.931015604514904</v>
      </c>
      <c r="Y59" s="5" t="s">
        <v>15</v>
      </c>
      <c r="Z59">
        <f t="shared" si="16"/>
        <v>6957.732842041667</v>
      </c>
      <c r="AA59">
        <f t="shared" si="17"/>
        <v>2350.1382291125001</v>
      </c>
      <c r="AB59">
        <f t="shared" si="18"/>
        <v>7106.9558932500004</v>
      </c>
      <c r="AC59">
        <f t="shared" si="19"/>
        <v>5784.7838244583336</v>
      </c>
      <c r="AD59">
        <f t="shared" si="20"/>
        <v>8420.2060424166666</v>
      </c>
      <c r="AE59">
        <f t="shared" si="21"/>
        <v>2059.4540625958334</v>
      </c>
      <c r="AG59">
        <v>2948.0736310000007</v>
      </c>
      <c r="AH59">
        <v>985.25232145000007</v>
      </c>
      <c r="AI59">
        <v>2972.8182143333329</v>
      </c>
      <c r="AJ59">
        <v>2420.5222026666665</v>
      </c>
      <c r="AK59">
        <v>3543.2295240000003</v>
      </c>
      <c r="AL59">
        <v>855.08220238333342</v>
      </c>
      <c r="AM59" t="s">
        <v>14</v>
      </c>
      <c r="AN59">
        <v>250271.42855000001</v>
      </c>
      <c r="AO59">
        <v>176275.19644999999</v>
      </c>
      <c r="AP59">
        <v>216334.875</v>
      </c>
      <c r="AQ59">
        <v>219763.21429999999</v>
      </c>
      <c r="AR59">
        <v>230788.64285</v>
      </c>
      <c r="AS59">
        <v>129603.53575000001</v>
      </c>
      <c r="AT59" s="6" t="s">
        <v>15</v>
      </c>
      <c r="AU59">
        <f t="shared" si="22"/>
        <v>737818599.10095572</v>
      </c>
      <c r="AV59">
        <f t="shared" si="23"/>
        <v>173675546.51641729</v>
      </c>
      <c r="AW59">
        <f t="shared" si="24"/>
        <v>643124256.79552484</v>
      </c>
      <c r="AX59">
        <f t="shared" si="25"/>
        <v>531941739.54254264</v>
      </c>
      <c r="AY59">
        <f t="shared" si="26"/>
        <v>817737133.15001154</v>
      </c>
      <c r="AZ59">
        <f t="shared" si="27"/>
        <v>110821676.78577709</v>
      </c>
      <c r="BA59" s="6" t="s">
        <v>15</v>
      </c>
      <c r="BB59">
        <f t="shared" si="28"/>
        <v>3.3920455360566935E-4</v>
      </c>
      <c r="BC59">
        <f t="shared" si="29"/>
        <v>1.0149684281162573E-3</v>
      </c>
      <c r="BD59">
        <f t="shared" si="30"/>
        <v>3.3638114674437107E-4</v>
      </c>
      <c r="BE59">
        <f t="shared" si="31"/>
        <v>4.1313399187097288E-4</v>
      </c>
      <c r="BF59">
        <f t="shared" si="32"/>
        <v>2.8222840017179759E-4</v>
      </c>
      <c r="BG59">
        <f t="shared" si="33"/>
        <v>1.1694782059698395E-3</v>
      </c>
      <c r="BI59">
        <v>5707.5357145000007</v>
      </c>
      <c r="BJ59">
        <v>1922.8904164999997</v>
      </c>
      <c r="BK59">
        <v>5807.0904763333338</v>
      </c>
      <c r="BL59">
        <v>4726.7375000000002</v>
      </c>
      <c r="BM59">
        <v>6886.1892856666664</v>
      </c>
      <c r="BN59">
        <v>1683.352024</v>
      </c>
      <c r="BO59" t="s">
        <v>14</v>
      </c>
      <c r="BP59">
        <v>250271.42855000001</v>
      </c>
      <c r="BQ59">
        <v>176275.19644999999</v>
      </c>
      <c r="BR59">
        <v>216334.875</v>
      </c>
      <c r="BS59">
        <v>219763.21429999999</v>
      </c>
      <c r="BT59">
        <v>230788.64285</v>
      </c>
      <c r="BU59">
        <v>129603.53575000001</v>
      </c>
      <c r="BV59" s="6" t="s">
        <v>15</v>
      </c>
      <c r="BW59">
        <f t="shared" si="34"/>
        <v>1428433116.7680602</v>
      </c>
      <c r="BX59">
        <f t="shared" si="35"/>
        <v>338957885.92035973</v>
      </c>
      <c r="BY59">
        <f t="shared" si="36"/>
        <v>1256276192.3112621</v>
      </c>
      <c r="BZ59">
        <f t="shared" si="37"/>
        <v>1038763026.1523463</v>
      </c>
      <c r="CA59">
        <f t="shared" si="38"/>
        <v>1589254279.6472208</v>
      </c>
      <c r="CB59">
        <f t="shared" si="39"/>
        <v>218168374.22231889</v>
      </c>
      <c r="CC59" s="6" t="s">
        <v>15</v>
      </c>
      <c r="CD59">
        <f t="shared" si="40"/>
        <v>1.7520696321873184E-4</v>
      </c>
      <c r="CE59">
        <f t="shared" si="41"/>
        <v>5.2005043626988207E-4</v>
      </c>
      <c r="CF59">
        <f t="shared" si="42"/>
        <v>1.7220327530206004E-4</v>
      </c>
      <c r="CG59">
        <f t="shared" si="43"/>
        <v>2.1156241487918463E-4</v>
      </c>
      <c r="CH59">
        <f t="shared" si="44"/>
        <v>1.4521819812322919E-4</v>
      </c>
      <c r="CI59">
        <f t="shared" si="45"/>
        <v>5.9405280995462179E-4</v>
      </c>
      <c r="CK59">
        <v>9109.1583333333347</v>
      </c>
      <c r="CL59">
        <v>3086.8798808333336</v>
      </c>
      <c r="CM59">
        <v>9344.6511906666656</v>
      </c>
      <c r="CN59">
        <v>7605.0583333333343</v>
      </c>
      <c r="CO59">
        <v>11058.667263333331</v>
      </c>
      <c r="CP59">
        <v>2709.2173214999998</v>
      </c>
      <c r="CQ59" t="s">
        <v>14</v>
      </c>
      <c r="CR59">
        <v>250271.42855000001</v>
      </c>
      <c r="CS59">
        <v>176275.19644999999</v>
      </c>
      <c r="CT59">
        <v>216334.875</v>
      </c>
      <c r="CU59">
        <v>219763.21429999999</v>
      </c>
      <c r="CV59">
        <v>230788.64285</v>
      </c>
      <c r="CW59">
        <v>129603.53575000001</v>
      </c>
      <c r="CX59" s="6" t="s">
        <v>15</v>
      </c>
      <c r="CY59">
        <f t="shared" si="46"/>
        <v>2279762068.9714708</v>
      </c>
      <c r="CZ59">
        <f t="shared" si="47"/>
        <v>544140357.41144848</v>
      </c>
      <c r="DA59">
        <f t="shared" si="48"/>
        <v>2021573947.2514744</v>
      </c>
      <c r="DB59">
        <f t="shared" si="49"/>
        <v>1671312064.2723343</v>
      </c>
      <c r="DC59">
        <f t="shared" si="50"/>
        <v>2552214809.434423</v>
      </c>
      <c r="DD59">
        <f t="shared" si="51"/>
        <v>351124143.98154449</v>
      </c>
      <c r="DE59" s="6" t="s">
        <v>15</v>
      </c>
      <c r="DF59">
        <f t="shared" si="52"/>
        <v>1.0977962654800707E-4</v>
      </c>
      <c r="DG59">
        <f t="shared" si="53"/>
        <v>3.2395170482955112E-4</v>
      </c>
      <c r="DH59">
        <f t="shared" si="54"/>
        <v>1.0701309011927475E-4</v>
      </c>
      <c r="DI59">
        <f t="shared" si="55"/>
        <v>1.31491430593892E-4</v>
      </c>
      <c r="DJ59">
        <f t="shared" si="56"/>
        <v>9.0426809685797296E-5</v>
      </c>
      <c r="DK59">
        <f t="shared" si="57"/>
        <v>3.6911029324378252E-4</v>
      </c>
      <c r="DM59">
        <v>10066.163689333333</v>
      </c>
      <c r="DN59">
        <v>3405.5302976666667</v>
      </c>
      <c r="DO59">
        <v>10303.263691666667</v>
      </c>
      <c r="DP59">
        <v>8386.8172618333338</v>
      </c>
      <c r="DQ59">
        <v>12192.738096666666</v>
      </c>
      <c r="DR59">
        <v>2990.1647024999997</v>
      </c>
      <c r="DS59" t="s">
        <v>14</v>
      </c>
      <c r="DT59">
        <v>250271.42855000001</v>
      </c>
      <c r="DU59">
        <v>176275.19644999999</v>
      </c>
      <c r="DV59">
        <v>216334.875</v>
      </c>
      <c r="DW59">
        <v>219763.21429999999</v>
      </c>
      <c r="DX59">
        <v>230788.64285</v>
      </c>
      <c r="DY59">
        <v>129603.53575000001</v>
      </c>
      <c r="DZ59" s="6" t="s">
        <v>15</v>
      </c>
      <c r="EA59">
        <f t="shared" si="58"/>
        <v>2519273166.5475917</v>
      </c>
      <c r="EB59">
        <f t="shared" si="59"/>
        <v>600310522.23761857</v>
      </c>
      <c r="EC59">
        <f t="shared" si="60"/>
        <v>2228955262.8287468</v>
      </c>
      <c r="ED59">
        <f t="shared" si="61"/>
        <v>1843113919.2072182</v>
      </c>
      <c r="EE59">
        <f t="shared" si="62"/>
        <v>2813945477.9551921</v>
      </c>
      <c r="EF59">
        <f t="shared" si="63"/>
        <v>387535917.91884685</v>
      </c>
      <c r="EG59" s="6" t="s">
        <v>15</v>
      </c>
      <c r="EH59">
        <f t="shared" si="64"/>
        <v>9.9342711966789857E-5</v>
      </c>
      <c r="EI59">
        <f t="shared" si="65"/>
        <v>2.9364002448756954E-4</v>
      </c>
      <c r="EJ59">
        <f t="shared" si="66"/>
        <v>9.7056624961351347E-5</v>
      </c>
      <c r="EK59">
        <f t="shared" si="67"/>
        <v>1.1923474290429489E-4</v>
      </c>
      <c r="EL59">
        <f t="shared" si="68"/>
        <v>8.2016032171919353E-5</v>
      </c>
      <c r="EM59">
        <f t="shared" si="69"/>
        <v>3.3442973865751468E-4</v>
      </c>
    </row>
    <row r="60" spans="1:143" x14ac:dyDescent="0.2">
      <c r="A60" s="6">
        <v>58</v>
      </c>
      <c r="B60">
        <v>0.45135322522522525</v>
      </c>
      <c r="C60">
        <v>0.15890306306306315</v>
      </c>
      <c r="D60">
        <v>0.61025628828828826</v>
      </c>
      <c r="E60">
        <v>15876.445089583332</v>
      </c>
      <c r="F60">
        <v>6752.274836333334</v>
      </c>
      <c r="G60" s="6">
        <v>14255.310565083335</v>
      </c>
      <c r="H60">
        <v>14112.869047333334</v>
      </c>
      <c r="I60">
        <v>13094.543452208334</v>
      </c>
      <c r="J60">
        <v>5837.5241964583329</v>
      </c>
      <c r="K60" t="s">
        <v>14</v>
      </c>
      <c r="L60">
        <v>250271.42855000001</v>
      </c>
      <c r="M60">
        <v>176275.19644999999</v>
      </c>
      <c r="N60">
        <v>216334.875</v>
      </c>
      <c r="O60">
        <v>219763.21429999999</v>
      </c>
      <c r="P60">
        <v>230788.64285</v>
      </c>
      <c r="Q60">
        <v>129603.53575000001</v>
      </c>
      <c r="R60" s="5" t="s">
        <v>15</v>
      </c>
      <c r="S60">
        <f t="shared" si="10"/>
        <v>15.763694399963954</v>
      </c>
      <c r="T60">
        <f t="shared" si="11"/>
        <v>26.10604584716847</v>
      </c>
      <c r="U60">
        <f t="shared" si="12"/>
        <v>15.175739175397988</v>
      </c>
      <c r="V60">
        <f t="shared" si="13"/>
        <v>15.571831182088724</v>
      </c>
      <c r="W60">
        <f t="shared" si="14"/>
        <v>17.624794914944406</v>
      </c>
      <c r="X60">
        <f t="shared" si="15"/>
        <v>22.201798465971478</v>
      </c>
      <c r="Y60" s="5" t="s">
        <v>15</v>
      </c>
      <c r="Z60">
        <f t="shared" si="16"/>
        <v>15876.445089583332</v>
      </c>
      <c r="AA60">
        <f t="shared" si="17"/>
        <v>6752.274836333334</v>
      </c>
      <c r="AB60">
        <f t="shared" si="18"/>
        <v>14255.310565083335</v>
      </c>
      <c r="AC60">
        <f t="shared" si="19"/>
        <v>14112.869047333334</v>
      </c>
      <c r="AD60">
        <f t="shared" si="20"/>
        <v>13094.543452208334</v>
      </c>
      <c r="AE60">
        <f t="shared" si="21"/>
        <v>5837.5241964583329</v>
      </c>
      <c r="AG60">
        <v>6769.4875000000002</v>
      </c>
      <c r="AH60">
        <v>2855.4005356666671</v>
      </c>
      <c r="AI60">
        <v>6001.0547619999998</v>
      </c>
      <c r="AJ60">
        <v>5943.3196426666664</v>
      </c>
      <c r="AK60">
        <v>5544.7392854999998</v>
      </c>
      <c r="AL60">
        <v>2462.0771428333333</v>
      </c>
      <c r="AM60" t="s">
        <v>14</v>
      </c>
      <c r="AN60">
        <v>250271.42855000001</v>
      </c>
      <c r="AO60">
        <v>176275.19644999999</v>
      </c>
      <c r="AP60">
        <v>216334.875</v>
      </c>
      <c r="AQ60">
        <v>219763.21429999999</v>
      </c>
      <c r="AR60">
        <v>230788.64285</v>
      </c>
      <c r="AS60">
        <v>129603.53575000001</v>
      </c>
      <c r="AT60" s="6" t="s">
        <v>15</v>
      </c>
      <c r="AU60">
        <f t="shared" si="22"/>
        <v>1694209307.1763682</v>
      </c>
      <c r="AV60">
        <f t="shared" si="23"/>
        <v>503336290.36807692</v>
      </c>
      <c r="AW60">
        <f t="shared" si="24"/>
        <v>1298237431.8054247</v>
      </c>
      <c r="AX60">
        <f t="shared" si="25"/>
        <v>1306123028.284754</v>
      </c>
      <c r="AY60">
        <f t="shared" si="26"/>
        <v>1279662854.6576238</v>
      </c>
      <c r="AZ60">
        <f t="shared" si="27"/>
        <v>319093903.00045776</v>
      </c>
      <c r="BA60" s="6" t="s">
        <v>15</v>
      </c>
      <c r="BB60">
        <f t="shared" si="28"/>
        <v>1.4772167021506429E-4</v>
      </c>
      <c r="BC60">
        <f t="shared" si="29"/>
        <v>3.5021356461520874E-4</v>
      </c>
      <c r="BD60">
        <f t="shared" si="30"/>
        <v>1.6663737287188582E-4</v>
      </c>
      <c r="BE60">
        <f t="shared" si="31"/>
        <v>1.6825613632170673E-4</v>
      </c>
      <c r="BF60">
        <f t="shared" si="32"/>
        <v>1.8035113077635435E-4</v>
      </c>
      <c r="BG60">
        <f t="shared" si="33"/>
        <v>4.0616111599541931E-4</v>
      </c>
      <c r="BI60">
        <v>13087.627976666665</v>
      </c>
      <c r="BJ60">
        <v>5555.5041666666666</v>
      </c>
      <c r="BK60">
        <v>11711.162498333333</v>
      </c>
      <c r="BL60">
        <v>11598.862499999997</v>
      </c>
      <c r="BM60">
        <v>10773.668449999999</v>
      </c>
      <c r="BN60">
        <v>4801.1660715000007</v>
      </c>
      <c r="BO60" t="s">
        <v>14</v>
      </c>
      <c r="BP60">
        <v>250271.42855000001</v>
      </c>
      <c r="BQ60">
        <v>176275.19644999999</v>
      </c>
      <c r="BR60">
        <v>216334.875</v>
      </c>
      <c r="BS60">
        <v>219763.21429999999</v>
      </c>
      <c r="BT60">
        <v>230788.64285</v>
      </c>
      <c r="BU60">
        <v>129603.53575000001</v>
      </c>
      <c r="BV60" s="6" t="s">
        <v>15</v>
      </c>
      <c r="BW60">
        <f t="shared" si="34"/>
        <v>3275459350.0513124</v>
      </c>
      <c r="BX60">
        <f t="shared" si="35"/>
        <v>979297588.3579601</v>
      </c>
      <c r="BY60">
        <f t="shared" si="36"/>
        <v>2533532875.1816292</v>
      </c>
      <c r="BZ60">
        <f t="shared" si="37"/>
        <v>2549003305.2237329</v>
      </c>
      <c r="CA60">
        <f t="shared" si="38"/>
        <v>2486440320.091363</v>
      </c>
      <c r="CB60">
        <f t="shared" si="39"/>
        <v>622248098.58933747</v>
      </c>
      <c r="CC60" s="6" t="s">
        <v>15</v>
      </c>
      <c r="CD60">
        <f t="shared" si="40"/>
        <v>7.6408039851289658E-5</v>
      </c>
      <c r="CE60">
        <f t="shared" si="41"/>
        <v>1.8000166501540139E-4</v>
      </c>
      <c r="CF60">
        <f t="shared" si="42"/>
        <v>8.5388619630400852E-5</v>
      </c>
      <c r="CG60">
        <f t="shared" si="43"/>
        <v>8.6215350858758795E-5</v>
      </c>
      <c r="CH60">
        <f t="shared" si="44"/>
        <v>9.2818894941954533E-5</v>
      </c>
      <c r="CI60">
        <f t="shared" si="45"/>
        <v>2.0828273488310636E-4</v>
      </c>
      <c r="CK60">
        <v>20807.515476666667</v>
      </c>
      <c r="CL60">
        <v>8869.4690478333341</v>
      </c>
      <c r="CM60">
        <v>18726.909523333336</v>
      </c>
      <c r="CN60">
        <v>18535.894048333332</v>
      </c>
      <c r="CO60">
        <v>17179.922620000001</v>
      </c>
      <c r="CP60">
        <v>7661.9327381666662</v>
      </c>
      <c r="CQ60" t="s">
        <v>14</v>
      </c>
      <c r="CR60">
        <v>250271.42855000001</v>
      </c>
      <c r="CS60">
        <v>176275.19644999999</v>
      </c>
      <c r="CT60">
        <v>216334.875</v>
      </c>
      <c r="CU60">
        <v>219763.21429999999</v>
      </c>
      <c r="CV60">
        <v>230788.64285</v>
      </c>
      <c r="CW60">
        <v>129603.53575000001</v>
      </c>
      <c r="CX60" s="6" t="s">
        <v>15</v>
      </c>
      <c r="CY60">
        <f t="shared" si="46"/>
        <v>5207526622.9216013</v>
      </c>
      <c r="CZ60">
        <f t="shared" si="47"/>
        <v>1563467398.8140154</v>
      </c>
      <c r="DA60">
        <f t="shared" si="48"/>
        <v>4051283630.8666267</v>
      </c>
      <c r="DB60">
        <f t="shared" si="49"/>
        <v>4073507655.9859724</v>
      </c>
      <c r="DC60">
        <f t="shared" si="50"/>
        <v>3964931025.7378168</v>
      </c>
      <c r="DD60">
        <f t="shared" si="51"/>
        <v>993013573.54507899</v>
      </c>
      <c r="DE60" s="6" t="s">
        <v>15</v>
      </c>
      <c r="DF60">
        <f t="shared" si="52"/>
        <v>4.8059558149620972E-5</v>
      </c>
      <c r="DG60">
        <f t="shared" si="53"/>
        <v>1.1274632050768401E-4</v>
      </c>
      <c r="DH60">
        <f t="shared" si="54"/>
        <v>5.3399093895018877E-5</v>
      </c>
      <c r="DI60">
        <f t="shared" si="55"/>
        <v>5.3949380450300734E-5</v>
      </c>
      <c r="DJ60">
        <f t="shared" si="56"/>
        <v>5.820747986582025E-5</v>
      </c>
      <c r="DK60">
        <f t="shared" si="57"/>
        <v>1.3051537179629147E-4</v>
      </c>
      <c r="DM60">
        <v>22841.149405</v>
      </c>
      <c r="DN60">
        <v>9728.7255951666666</v>
      </c>
      <c r="DO60">
        <v>20582.11547666667</v>
      </c>
      <c r="DP60">
        <v>20373.399998333331</v>
      </c>
      <c r="DQ60">
        <v>18879.843453333335</v>
      </c>
      <c r="DR60">
        <v>8424.9208333333336</v>
      </c>
      <c r="DS60" t="s">
        <v>14</v>
      </c>
      <c r="DT60">
        <v>250271.42855000001</v>
      </c>
      <c r="DU60">
        <v>176275.19644999999</v>
      </c>
      <c r="DV60">
        <v>216334.875</v>
      </c>
      <c r="DW60">
        <v>219763.21429999999</v>
      </c>
      <c r="DX60">
        <v>230788.64285</v>
      </c>
      <c r="DY60">
        <v>129603.53575000001</v>
      </c>
      <c r="DZ60" s="6" t="s">
        <v>15</v>
      </c>
      <c r="EA60">
        <f t="shared" si="58"/>
        <v>5716487091.3133326</v>
      </c>
      <c r="EB60">
        <f t="shared" si="59"/>
        <v>1714933015.4961472</v>
      </c>
      <c r="EC60">
        <f t="shared" si="60"/>
        <v>4452629378.880249</v>
      </c>
      <c r="ED60">
        <f t="shared" si="61"/>
        <v>4477323869.8533468</v>
      </c>
      <c r="EE60">
        <f t="shared" si="62"/>
        <v>4357253447.815258</v>
      </c>
      <c r="EF60">
        <f t="shared" si="63"/>
        <v>1091899528.4138365</v>
      </c>
      <c r="EG60" s="6" t="s">
        <v>15</v>
      </c>
      <c r="EH60">
        <f t="shared" si="64"/>
        <v>4.3780633901947898E-5</v>
      </c>
      <c r="EI60">
        <f t="shared" si="65"/>
        <v>1.0278838581867398E-4</v>
      </c>
      <c r="EJ60">
        <f t="shared" si="66"/>
        <v>4.8585870637722842E-5</v>
      </c>
      <c r="EK60">
        <f t="shared" si="67"/>
        <v>4.9083609023619334E-5</v>
      </c>
      <c r="EL60">
        <f t="shared" si="68"/>
        <v>5.2966540875816676E-5</v>
      </c>
      <c r="EM60">
        <f t="shared" si="69"/>
        <v>1.1869547735611758E-4</v>
      </c>
    </row>
    <row r="61" spans="1:143" x14ac:dyDescent="0.2">
      <c r="A61" s="6">
        <v>59</v>
      </c>
      <c r="B61">
        <v>0.46722248648648651</v>
      </c>
      <c r="C61">
        <v>0.23060237837837844</v>
      </c>
      <c r="D61">
        <v>0.69782486486486495</v>
      </c>
      <c r="E61">
        <v>19195.504910416668</v>
      </c>
      <c r="F61">
        <v>14157.60089225</v>
      </c>
      <c r="G61" s="6">
        <v>26823.318750333332</v>
      </c>
      <c r="H61">
        <v>26072.743899166671</v>
      </c>
      <c r="I61">
        <v>19356.815922583333</v>
      </c>
      <c r="J61">
        <v>7939.6741671666678</v>
      </c>
      <c r="K61" t="s">
        <v>14</v>
      </c>
      <c r="L61">
        <v>250271.42855000001</v>
      </c>
      <c r="M61">
        <v>176275.19644999999</v>
      </c>
      <c r="N61">
        <v>216334.875</v>
      </c>
      <c r="O61">
        <v>219763.21429999999</v>
      </c>
      <c r="P61">
        <v>230788.64285</v>
      </c>
      <c r="Q61">
        <v>129603.53575000001</v>
      </c>
      <c r="R61" s="5" t="s">
        <v>15</v>
      </c>
      <c r="S61">
        <f t="shared" si="10"/>
        <v>13.038022689061295</v>
      </c>
      <c r="T61">
        <f t="shared" si="11"/>
        <v>12.450922849964972</v>
      </c>
      <c r="U61">
        <f t="shared" si="12"/>
        <v>8.0651792946878214</v>
      </c>
      <c r="V61">
        <f t="shared" si="13"/>
        <v>8.428848729919217</v>
      </c>
      <c r="W61">
        <f t="shared" si="14"/>
        <v>11.922861888702576</v>
      </c>
      <c r="X61">
        <f t="shared" si="15"/>
        <v>16.323533311474669</v>
      </c>
      <c r="Y61" s="5" t="s">
        <v>15</v>
      </c>
      <c r="Z61">
        <f t="shared" si="16"/>
        <v>19195.504910416668</v>
      </c>
      <c r="AA61">
        <f t="shared" si="17"/>
        <v>14157.600892249999</v>
      </c>
      <c r="AB61">
        <f t="shared" si="18"/>
        <v>26823.318750333332</v>
      </c>
      <c r="AC61">
        <f t="shared" si="19"/>
        <v>26072.743899166668</v>
      </c>
      <c r="AD61">
        <f t="shared" si="20"/>
        <v>19356.815922583333</v>
      </c>
      <c r="AE61">
        <f t="shared" si="21"/>
        <v>7939.6741671666678</v>
      </c>
      <c r="AG61">
        <v>6660.1374999999998</v>
      </c>
      <c r="AH61">
        <v>4792.2089284999993</v>
      </c>
      <c r="AI61">
        <v>9042.4869046666663</v>
      </c>
      <c r="AJ61">
        <v>8801.5333333333328</v>
      </c>
      <c r="AK61">
        <v>6585.1922619999996</v>
      </c>
      <c r="AL61">
        <v>2702.2228573333332</v>
      </c>
      <c r="AM61" t="s">
        <v>14</v>
      </c>
      <c r="AN61">
        <v>250271.42855000001</v>
      </c>
      <c r="AO61">
        <v>176275.19644999999</v>
      </c>
      <c r="AP61">
        <v>216334.875</v>
      </c>
      <c r="AQ61">
        <v>219763.21429999999</v>
      </c>
      <c r="AR61">
        <v>230788.64285</v>
      </c>
      <c r="AS61">
        <v>129603.53575000001</v>
      </c>
      <c r="AT61" s="6" t="s">
        <v>15</v>
      </c>
      <c r="AU61">
        <f t="shared" si="22"/>
        <v>1666842126.4644256</v>
      </c>
      <c r="AV61">
        <f t="shared" si="23"/>
        <v>844747570.30078137</v>
      </c>
      <c r="AW61">
        <f t="shared" si="24"/>
        <v>1956205274.2102001</v>
      </c>
      <c r="AX61">
        <f t="shared" si="25"/>
        <v>1934253256.1019266</v>
      </c>
      <c r="AY61">
        <f t="shared" si="26"/>
        <v>1519787585.0533016</v>
      </c>
      <c r="AZ61">
        <f t="shared" si="27"/>
        <v>350217636.69486785</v>
      </c>
      <c r="BA61" s="6" t="s">
        <v>15</v>
      </c>
      <c r="BB61">
        <f t="shared" si="28"/>
        <v>1.501470502673556E-4</v>
      </c>
      <c r="BC61">
        <f t="shared" si="29"/>
        <v>2.0867203724212588E-4</v>
      </c>
      <c r="BD61">
        <f t="shared" si="30"/>
        <v>1.1058904597184629E-4</v>
      </c>
      <c r="BE61">
        <f t="shared" si="31"/>
        <v>1.1361656681032851E-4</v>
      </c>
      <c r="BF61">
        <f t="shared" si="32"/>
        <v>1.5185585480480539E-4</v>
      </c>
      <c r="BG61">
        <f t="shared" si="33"/>
        <v>3.7006570249607091E-4</v>
      </c>
      <c r="BI61">
        <v>12799.204761666668</v>
      </c>
      <c r="BJ61">
        <v>9311.9172621666676</v>
      </c>
      <c r="BK61">
        <v>17621.832143333333</v>
      </c>
      <c r="BL61">
        <v>17140.101191666668</v>
      </c>
      <c r="BM61">
        <v>12776.955953333336</v>
      </c>
      <c r="BN61">
        <v>5245.9035715</v>
      </c>
      <c r="BO61" t="s">
        <v>14</v>
      </c>
      <c r="BP61">
        <v>250271.42855000001</v>
      </c>
      <c r="BQ61">
        <v>176275.19644999999</v>
      </c>
      <c r="BR61">
        <v>216334.875</v>
      </c>
      <c r="BS61">
        <v>219763.21429999999</v>
      </c>
      <c r="BT61">
        <v>230788.64285</v>
      </c>
      <c r="BU61">
        <v>129603.53575000001</v>
      </c>
      <c r="BV61" s="6" t="s">
        <v>15</v>
      </c>
      <c r="BW61">
        <f t="shared" si="34"/>
        <v>3203275260.0062795</v>
      </c>
      <c r="BX61">
        <f t="shared" si="35"/>
        <v>1641460044.7145753</v>
      </c>
      <c r="BY61">
        <f t="shared" si="36"/>
        <v>3812216853.9989986</v>
      </c>
      <c r="BZ61">
        <f t="shared" si="37"/>
        <v>3766763731.3079271</v>
      </c>
      <c r="CA61">
        <f t="shared" si="38"/>
        <v>2948776324.2240286</v>
      </c>
      <c r="CB61">
        <f t="shared" si="39"/>
        <v>679887651.06995296</v>
      </c>
      <c r="CC61" s="6" t="s">
        <v>15</v>
      </c>
      <c r="CD61">
        <f t="shared" si="40"/>
        <v>7.812985405116556E-5</v>
      </c>
      <c r="CE61">
        <f t="shared" si="41"/>
        <v>1.0738927031309588E-4</v>
      </c>
      <c r="CF61">
        <f t="shared" si="42"/>
        <v>5.6747788304084977E-5</v>
      </c>
      <c r="CG61">
        <f t="shared" si="43"/>
        <v>5.8342712730668658E-5</v>
      </c>
      <c r="CH61">
        <f t="shared" si="44"/>
        <v>7.8265903369504334E-5</v>
      </c>
      <c r="CI61">
        <f t="shared" si="45"/>
        <v>1.9062492978956199E-4</v>
      </c>
      <c r="CK61">
        <v>23696.142261666668</v>
      </c>
      <c r="CL61">
        <v>17485.482738333336</v>
      </c>
      <c r="CM61">
        <v>33110.70595166667</v>
      </c>
      <c r="CN61">
        <v>32181.918451666668</v>
      </c>
      <c r="CO61">
        <v>23884.208928333333</v>
      </c>
      <c r="CP61">
        <v>9795.2660715000002</v>
      </c>
      <c r="CQ61" t="s">
        <v>14</v>
      </c>
      <c r="CR61">
        <v>250271.42855000001</v>
      </c>
      <c r="CS61">
        <v>176275.19644999999</v>
      </c>
      <c r="CT61">
        <v>216334.875</v>
      </c>
      <c r="CU61">
        <v>219763.21429999999</v>
      </c>
      <c r="CV61">
        <v>230788.64285</v>
      </c>
      <c r="CW61">
        <v>129603.53575000001</v>
      </c>
      <c r="CX61" s="6" t="s">
        <v>15</v>
      </c>
      <c r="CY61">
        <f t="shared" si="46"/>
        <v>5930467374.9513454</v>
      </c>
      <c r="CZ61">
        <f t="shared" si="47"/>
        <v>3082256904.7227926</v>
      </c>
      <c r="DA61">
        <f t="shared" si="48"/>
        <v>7163000433.2155647</v>
      </c>
      <c r="DB61">
        <f t="shared" si="49"/>
        <v>7072401841.2787457</v>
      </c>
      <c r="DC61">
        <f t="shared" si="50"/>
        <v>5512204164.1159029</v>
      </c>
      <c r="DD61">
        <f t="shared" si="51"/>
        <v>1269501116.4784124</v>
      </c>
      <c r="DE61" s="6" t="s">
        <v>15</v>
      </c>
      <c r="DF61">
        <f t="shared" si="52"/>
        <v>4.2200962036664655E-5</v>
      </c>
      <c r="DG61">
        <f t="shared" si="53"/>
        <v>5.7190299802687463E-5</v>
      </c>
      <c r="DH61">
        <f t="shared" si="54"/>
        <v>3.0201711840869515E-5</v>
      </c>
      <c r="DI61">
        <f t="shared" si="55"/>
        <v>3.1073349511523949E-5</v>
      </c>
      <c r="DJ61">
        <f t="shared" si="56"/>
        <v>4.1868667411199921E-5</v>
      </c>
      <c r="DK61">
        <f t="shared" si="57"/>
        <v>1.0209013136555512E-4</v>
      </c>
      <c r="DM61">
        <v>33626.535118333333</v>
      </c>
      <c r="DN61">
        <v>25040.794640000004</v>
      </c>
      <c r="DO61">
        <v>47518.250001666667</v>
      </c>
      <c r="DP61">
        <v>46167.422620000005</v>
      </c>
      <c r="DQ61">
        <v>34180.906546666665</v>
      </c>
      <c r="DR61">
        <v>14015.304168333334</v>
      </c>
      <c r="DS61" t="s">
        <v>14</v>
      </c>
      <c r="DT61">
        <v>250271.42855000001</v>
      </c>
      <c r="DU61">
        <v>176275.19644999999</v>
      </c>
      <c r="DV61">
        <v>216334.875</v>
      </c>
      <c r="DW61">
        <v>219763.21429999999</v>
      </c>
      <c r="DX61">
        <v>230788.64285</v>
      </c>
      <c r="DY61">
        <v>129603.53575000001</v>
      </c>
      <c r="DZ61" s="6" t="s">
        <v>15</v>
      </c>
      <c r="EA61">
        <f t="shared" si="58"/>
        <v>8415760981.2520266</v>
      </c>
      <c r="EB61">
        <f t="shared" si="59"/>
        <v>4414070994.4301071</v>
      </c>
      <c r="EC61">
        <f t="shared" si="60"/>
        <v>10279854674.329308</v>
      </c>
      <c r="ED61">
        <f t="shared" si="61"/>
        <v>10145901190.917728</v>
      </c>
      <c r="EE61">
        <f t="shared" si="62"/>
        <v>7888565033.2878799</v>
      </c>
      <c r="EF61">
        <f t="shared" si="63"/>
        <v>1816432974.8277135</v>
      </c>
      <c r="EG61" s="6" t="s">
        <v>15</v>
      </c>
      <c r="EH61">
        <f t="shared" si="64"/>
        <v>2.9738419271594703E-5</v>
      </c>
      <c r="EI61">
        <f t="shared" si="65"/>
        <v>3.9934834911453105E-5</v>
      </c>
      <c r="EJ61">
        <f t="shared" si="66"/>
        <v>2.1044546042098053E-5</v>
      </c>
      <c r="EK61">
        <f t="shared" si="67"/>
        <v>2.1660295144281976E-5</v>
      </c>
      <c r="EL61">
        <f t="shared" si="68"/>
        <v>2.9256099414294802E-5</v>
      </c>
      <c r="EM61">
        <f t="shared" si="69"/>
        <v>7.1350574200125801E-5</v>
      </c>
    </row>
    <row r="62" spans="1:143" x14ac:dyDescent="0.2">
      <c r="A62" s="6">
        <v>60</v>
      </c>
      <c r="B62">
        <v>0.49057477477477479</v>
      </c>
      <c r="C62">
        <v>0.23306190990990999</v>
      </c>
      <c r="D62">
        <v>0.72363668468468489</v>
      </c>
      <c r="E62">
        <v>20408.639881750001</v>
      </c>
      <c r="F62">
        <v>8973.8546132083338</v>
      </c>
      <c r="G62" s="6">
        <v>17395.044791041666</v>
      </c>
      <c r="H62">
        <v>18282.583184333333</v>
      </c>
      <c r="I62">
        <v>17935.968898333333</v>
      </c>
      <c r="J62">
        <v>6645.684999791667</v>
      </c>
      <c r="K62" t="s">
        <v>14</v>
      </c>
      <c r="L62">
        <v>250271.42855000001</v>
      </c>
      <c r="M62">
        <v>176275.19644999999</v>
      </c>
      <c r="N62">
        <v>216334.875</v>
      </c>
      <c r="O62">
        <v>219763.21429999999</v>
      </c>
      <c r="P62">
        <v>230788.64285</v>
      </c>
      <c r="Q62">
        <v>129603.53575000001</v>
      </c>
      <c r="R62" s="5" t="s">
        <v>15</v>
      </c>
      <c r="S62">
        <f t="shared" si="10"/>
        <v>12.26301360600713</v>
      </c>
      <c r="T62">
        <f t="shared" si="11"/>
        <v>19.643197271164397</v>
      </c>
      <c r="U62">
        <f t="shared" si="12"/>
        <v>12.436580508916599</v>
      </c>
      <c r="V62">
        <f t="shared" si="13"/>
        <v>12.020359053436112</v>
      </c>
      <c r="W62">
        <f t="shared" si="14"/>
        <v>12.867364130601588</v>
      </c>
      <c r="X62">
        <f t="shared" si="15"/>
        <v>19.501907742251234</v>
      </c>
      <c r="Y62" s="5" t="s">
        <v>15</v>
      </c>
      <c r="Z62">
        <f t="shared" si="16"/>
        <v>20408.639881750001</v>
      </c>
      <c r="AA62">
        <f t="shared" si="17"/>
        <v>8973.8546132083338</v>
      </c>
      <c r="AB62">
        <f t="shared" si="18"/>
        <v>17395.044791041666</v>
      </c>
      <c r="AC62">
        <f t="shared" si="19"/>
        <v>18282.583184333333</v>
      </c>
      <c r="AD62">
        <f t="shared" si="20"/>
        <v>17935.968898333333</v>
      </c>
      <c r="AE62">
        <f t="shared" si="21"/>
        <v>6645.6849997916679</v>
      </c>
      <c r="AG62">
        <v>9325.6589286666676</v>
      </c>
      <c r="AH62">
        <v>4052.3547618333337</v>
      </c>
      <c r="AI62">
        <v>7691.985714166668</v>
      </c>
      <c r="AJ62">
        <v>8094.4476189999996</v>
      </c>
      <c r="AK62">
        <v>7984.1166666666659</v>
      </c>
      <c r="AL62">
        <v>2952.2775000000001</v>
      </c>
      <c r="AM62" t="s">
        <v>14</v>
      </c>
      <c r="AN62">
        <v>250271.42855000001</v>
      </c>
      <c r="AO62">
        <v>176275.19644999999</v>
      </c>
      <c r="AP62">
        <v>216334.875</v>
      </c>
      <c r="AQ62">
        <v>219763.21429999999</v>
      </c>
      <c r="AR62">
        <v>230788.64285</v>
      </c>
      <c r="AS62">
        <v>129603.53575000001</v>
      </c>
      <c r="AT62" s="6" t="s">
        <v>15</v>
      </c>
      <c r="AU62">
        <f t="shared" si="22"/>
        <v>2333945982.2474694</v>
      </c>
      <c r="AV62">
        <f t="shared" si="23"/>
        <v>714329631.72726381</v>
      </c>
      <c r="AW62">
        <f t="shared" si="24"/>
        <v>1664044767.9760318</v>
      </c>
      <c r="AX62">
        <f t="shared" si="25"/>
        <v>1778861826.7344215</v>
      </c>
      <c r="AY62">
        <f t="shared" si="26"/>
        <v>1842643449.8560658</v>
      </c>
      <c r="AZ62">
        <f t="shared" si="27"/>
        <v>382625602.51517069</v>
      </c>
      <c r="BA62" s="6" t="s">
        <v>15</v>
      </c>
      <c r="BB62">
        <f t="shared" si="28"/>
        <v>1.0723102867573719E-4</v>
      </c>
      <c r="BC62">
        <f t="shared" si="29"/>
        <v>2.4677010251382533E-4</v>
      </c>
      <c r="BD62">
        <f t="shared" si="30"/>
        <v>1.3000544165835565E-4</v>
      </c>
      <c r="BE62">
        <f t="shared" si="31"/>
        <v>1.2354147522713126E-4</v>
      </c>
      <c r="BF62">
        <f t="shared" si="32"/>
        <v>1.2524867079848116E-4</v>
      </c>
      <c r="BG62">
        <f t="shared" si="33"/>
        <v>3.3872154633160327E-4</v>
      </c>
      <c r="BI62">
        <v>17712.660716666665</v>
      </c>
      <c r="BJ62">
        <v>7764.0815476666676</v>
      </c>
      <c r="BK62">
        <v>14786.901785000002</v>
      </c>
      <c r="BL62">
        <v>15543.842856666668</v>
      </c>
      <c r="BM62">
        <v>15278.546426666668</v>
      </c>
      <c r="BN62">
        <v>5665.5755951666661</v>
      </c>
      <c r="BO62" t="s">
        <v>14</v>
      </c>
      <c r="BP62">
        <v>250271.42855000001</v>
      </c>
      <c r="BQ62">
        <v>176275.19644999999</v>
      </c>
      <c r="BR62">
        <v>216334.875</v>
      </c>
      <c r="BS62">
        <v>219763.21429999999</v>
      </c>
      <c r="BT62">
        <v>230788.64285</v>
      </c>
      <c r="BU62">
        <v>129603.53575000001</v>
      </c>
      <c r="BV62" s="6" t="s">
        <v>15</v>
      </c>
      <c r="BW62">
        <f t="shared" si="34"/>
        <v>4432972900.9816332</v>
      </c>
      <c r="BX62">
        <f t="shared" si="35"/>
        <v>1368615000.0687618</v>
      </c>
      <c r="BY62">
        <f t="shared" si="36"/>
        <v>3198922549.2952523</v>
      </c>
      <c r="BZ62">
        <f t="shared" si="37"/>
        <v>3415964868.7551608</v>
      </c>
      <c r="CA62">
        <f t="shared" si="38"/>
        <v>3526114994.5311174</v>
      </c>
      <c r="CB62">
        <f t="shared" si="39"/>
        <v>734278629.1925106</v>
      </c>
      <c r="CC62" s="6" t="s">
        <v>15</v>
      </c>
      <c r="CD62">
        <f t="shared" si="40"/>
        <v>5.6456791895700547E-5</v>
      </c>
      <c r="CE62">
        <f t="shared" si="41"/>
        <v>1.2879823503406262E-4</v>
      </c>
      <c r="CF62">
        <f t="shared" si="42"/>
        <v>6.7627418815644744E-5</v>
      </c>
      <c r="CG62">
        <f t="shared" si="43"/>
        <v>6.4334155280726195E-5</v>
      </c>
      <c r="CH62">
        <f t="shared" si="44"/>
        <v>6.5451252499690231E-5</v>
      </c>
      <c r="CI62">
        <f t="shared" si="45"/>
        <v>1.7650457278393841E-4</v>
      </c>
      <c r="CK62">
        <v>26289.008333333331</v>
      </c>
      <c r="CL62">
        <v>11599.607143166666</v>
      </c>
      <c r="CM62">
        <v>21922.720833333329</v>
      </c>
      <c r="CN62">
        <v>23036.893451666667</v>
      </c>
      <c r="CO62">
        <v>22578.90238</v>
      </c>
      <c r="CP62">
        <v>8366.6327373333334</v>
      </c>
      <c r="CQ62" t="s">
        <v>14</v>
      </c>
      <c r="CR62">
        <v>250271.42855000001</v>
      </c>
      <c r="CS62">
        <v>176275.19644999999</v>
      </c>
      <c r="CT62">
        <v>216334.875</v>
      </c>
      <c r="CU62">
        <v>219763.21429999999</v>
      </c>
      <c r="CV62">
        <v>230788.64285</v>
      </c>
      <c r="CW62">
        <v>129603.53575000001</v>
      </c>
      <c r="CX62" s="6" t="s">
        <v>15</v>
      </c>
      <c r="CY62">
        <f t="shared" si="46"/>
        <v>6579387670.7461882</v>
      </c>
      <c r="CZ62">
        <f t="shared" si="47"/>
        <v>2044723027.9045272</v>
      </c>
      <c r="DA62">
        <f t="shared" si="48"/>
        <v>4742649071.1390619</v>
      </c>
      <c r="DB62">
        <f t="shared" si="49"/>
        <v>5062661752.4248886</v>
      </c>
      <c r="DC62">
        <f t="shared" si="50"/>
        <v>5210954237.322835</v>
      </c>
      <c r="DD62">
        <f t="shared" si="51"/>
        <v>1084345185.080101</v>
      </c>
      <c r="DE62" s="6" t="s">
        <v>15</v>
      </c>
      <c r="DF62">
        <f t="shared" si="52"/>
        <v>3.8038711362575173E-5</v>
      </c>
      <c r="DG62">
        <f t="shared" si="53"/>
        <v>8.620981621684494E-5</v>
      </c>
      <c r="DH62">
        <f t="shared" si="54"/>
        <v>4.5614775994387868E-5</v>
      </c>
      <c r="DI62">
        <f t="shared" si="55"/>
        <v>4.3408630686167986E-5</v>
      </c>
      <c r="DJ62">
        <f t="shared" si="56"/>
        <v>4.428913253488277E-5</v>
      </c>
      <c r="DK62">
        <f t="shared" si="57"/>
        <v>1.1952239704963151E-4</v>
      </c>
      <c r="DM62">
        <v>28307.231548333333</v>
      </c>
      <c r="DN62">
        <v>12479.375000166669</v>
      </c>
      <c r="DO62">
        <v>25178.570831666661</v>
      </c>
      <c r="DP62">
        <v>26455.148810000002</v>
      </c>
      <c r="DQ62">
        <v>25902.310119999998</v>
      </c>
      <c r="DR62">
        <v>9598.2541666666675</v>
      </c>
      <c r="DS62" t="s">
        <v>14</v>
      </c>
      <c r="DT62">
        <v>250271.42855000001</v>
      </c>
      <c r="DU62">
        <v>176275.19644999999</v>
      </c>
      <c r="DV62">
        <v>216334.875</v>
      </c>
      <c r="DW62">
        <v>219763.21429999999</v>
      </c>
      <c r="DX62">
        <v>230788.64285</v>
      </c>
      <c r="DY62">
        <v>129603.53575000001</v>
      </c>
      <c r="DZ62" s="6" t="s">
        <v>15</v>
      </c>
      <c r="EA62">
        <f t="shared" si="58"/>
        <v>7084491277.8970118</v>
      </c>
      <c r="EB62">
        <f t="shared" si="59"/>
        <v>2199804279.7275982</v>
      </c>
      <c r="EC62">
        <f t="shared" si="60"/>
        <v>5447002973.5472527</v>
      </c>
      <c r="ED62">
        <f t="shared" si="61"/>
        <v>5813868537.2704201</v>
      </c>
      <c r="EE62">
        <f t="shared" si="62"/>
        <v>5977958999.2746201</v>
      </c>
      <c r="EF62">
        <f t="shared" si="63"/>
        <v>1243967677.0271699</v>
      </c>
      <c r="EG62" s="6" t="s">
        <v>15</v>
      </c>
      <c r="EH62">
        <f t="shared" si="64"/>
        <v>3.5326661962422736E-5</v>
      </c>
      <c r="EI62">
        <f t="shared" si="65"/>
        <v>8.0132218158893739E-5</v>
      </c>
      <c r="EJ62">
        <f t="shared" si="66"/>
        <v>3.97163129982865E-5</v>
      </c>
      <c r="EK62">
        <f t="shared" si="67"/>
        <v>3.7799825175128167E-5</v>
      </c>
      <c r="EL62">
        <f t="shared" si="68"/>
        <v>3.8606595140248446E-5</v>
      </c>
      <c r="EM62">
        <f t="shared" si="69"/>
        <v>1.0418561361636512E-4</v>
      </c>
    </row>
  </sheetData>
  <mergeCells count="20">
    <mergeCell ref="E1:J1"/>
    <mergeCell ref="L1:Q1"/>
    <mergeCell ref="S1:X1"/>
    <mergeCell ref="Z1:AE1"/>
    <mergeCell ref="BI1:BN1"/>
    <mergeCell ref="BP1:BU1"/>
    <mergeCell ref="BW1:CB1"/>
    <mergeCell ref="CD1:CI1"/>
    <mergeCell ref="AG1:AL1"/>
    <mergeCell ref="AN1:AS1"/>
    <mergeCell ref="AU1:AZ1"/>
    <mergeCell ref="BB1:BG1"/>
    <mergeCell ref="DT1:DY1"/>
    <mergeCell ref="EA1:EF1"/>
    <mergeCell ref="EH1:EM1"/>
    <mergeCell ref="CK1:CP1"/>
    <mergeCell ref="CR1:CW1"/>
    <mergeCell ref="CY1:DD1"/>
    <mergeCell ref="DF1:DK1"/>
    <mergeCell ref="DM1:DR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DEA7E-63F8-490A-8667-44C95583724F}">
  <dimension ref="B1:J62"/>
  <sheetViews>
    <sheetView topLeftCell="C64" workbookViewId="0">
      <selection activeCell="K16" sqref="K16"/>
    </sheetView>
  </sheetViews>
  <sheetFormatPr defaultRowHeight="14.25" x14ac:dyDescent="0.2"/>
  <sheetData>
    <row r="1" spans="2:10" x14ac:dyDescent="0.2">
      <c r="B1" s="12" t="s">
        <v>33</v>
      </c>
      <c r="C1" s="12"/>
      <c r="D1" s="12"/>
      <c r="E1" s="12"/>
      <c r="F1" s="12"/>
      <c r="G1" s="12"/>
    </row>
    <row r="2" spans="2:10" x14ac:dyDescent="0.2">
      <c r="B2">
        <v>450</v>
      </c>
      <c r="C2">
        <v>500</v>
      </c>
      <c r="D2">
        <v>550</v>
      </c>
      <c r="E2">
        <v>570</v>
      </c>
      <c r="F2">
        <v>600</v>
      </c>
      <c r="G2">
        <v>650</v>
      </c>
      <c r="J2" s="3" t="s">
        <v>2</v>
      </c>
    </row>
    <row r="3" spans="2:10" x14ac:dyDescent="0.2">
      <c r="B3">
        <v>14893.937054041668</v>
      </c>
      <c r="C3">
        <v>9322.3554909999984</v>
      </c>
      <c r="D3" s="10">
        <v>25097.422618416666</v>
      </c>
      <c r="E3">
        <v>23086.43556583333</v>
      </c>
      <c r="F3">
        <v>22903.748065249998</v>
      </c>
      <c r="G3">
        <v>8134.3553128333333</v>
      </c>
      <c r="J3">
        <v>0.35668003603603604</v>
      </c>
    </row>
    <row r="4" spans="2:10" x14ac:dyDescent="0.2">
      <c r="B4">
        <v>20668.807440625002</v>
      </c>
      <c r="C4">
        <v>10951.868214041666</v>
      </c>
      <c r="D4" s="10">
        <v>26127.619642583337</v>
      </c>
      <c r="E4">
        <v>25614.370088999996</v>
      </c>
      <c r="F4">
        <v>22005.795832583332</v>
      </c>
      <c r="G4">
        <v>11211.077916708335</v>
      </c>
      <c r="J4">
        <v>0.29352493693693693</v>
      </c>
    </row>
    <row r="5" spans="2:10" x14ac:dyDescent="0.2">
      <c r="B5">
        <v>7891.4363092083331</v>
      </c>
      <c r="C5">
        <v>5196.3819344583326</v>
      </c>
      <c r="D5" s="10">
        <v>11601.974136749999</v>
      </c>
      <c r="E5">
        <v>11446.359375083333</v>
      </c>
      <c r="F5">
        <v>8178.1641959999997</v>
      </c>
      <c r="G5">
        <v>3792.3507438916663</v>
      </c>
      <c r="J5">
        <v>0.60406410810810807</v>
      </c>
    </row>
    <row r="6" spans="2:10" x14ac:dyDescent="0.2">
      <c r="B6">
        <v>16287.795088083334</v>
      </c>
      <c r="C6">
        <v>5174.9559224583336</v>
      </c>
      <c r="D6" s="10">
        <v>10086.701459125001</v>
      </c>
      <c r="E6">
        <v>10637.029985166668</v>
      </c>
      <c r="F6">
        <v>13656.394196791667</v>
      </c>
      <c r="G6">
        <v>5844.2277233333334</v>
      </c>
      <c r="J6">
        <v>0.64687372972972979</v>
      </c>
    </row>
    <row r="7" spans="2:10" x14ac:dyDescent="0.2">
      <c r="B7">
        <v>12615.729747083333</v>
      </c>
      <c r="C7">
        <v>8321.9035861666671</v>
      </c>
      <c r="D7" s="10">
        <v>17332.039285625</v>
      </c>
      <c r="E7">
        <v>16633.47901775</v>
      </c>
      <c r="F7">
        <v>13957.242499333333</v>
      </c>
      <c r="G7">
        <v>6163.3531247916671</v>
      </c>
      <c r="J7">
        <v>0.52079762162162169</v>
      </c>
    </row>
    <row r="8" spans="2:10" x14ac:dyDescent="0.2">
      <c r="B8">
        <v>11292.509687333333</v>
      </c>
      <c r="C8">
        <v>6081.6442112499999</v>
      </c>
      <c r="D8" s="10">
        <v>13437.389643041668</v>
      </c>
      <c r="E8">
        <v>12762.740610333334</v>
      </c>
      <c r="F8">
        <v>14342.524315750001</v>
      </c>
      <c r="G8">
        <v>4628.7808634458333</v>
      </c>
      <c r="J8">
        <v>0.50845181981981979</v>
      </c>
    </row>
    <row r="9" spans="2:10" x14ac:dyDescent="0.2">
      <c r="B9">
        <v>12182.912947416666</v>
      </c>
      <c r="C9">
        <v>12551.162946166667</v>
      </c>
      <c r="D9" s="10">
        <v>17806.562053000001</v>
      </c>
      <c r="E9">
        <v>19086.025000041664</v>
      </c>
      <c r="F9">
        <v>14200.173510833334</v>
      </c>
      <c r="G9">
        <v>10918.618303375</v>
      </c>
      <c r="J9">
        <v>0.37835358558558563</v>
      </c>
    </row>
    <row r="10" spans="2:10" x14ac:dyDescent="0.2">
      <c r="B10">
        <v>16717.676190541668</v>
      </c>
      <c r="C10">
        <v>10624.976934541664</v>
      </c>
      <c r="D10" s="10">
        <v>17676.097023916667</v>
      </c>
      <c r="E10">
        <v>16350.013244375001</v>
      </c>
      <c r="F10">
        <v>17496.472321416666</v>
      </c>
      <c r="G10">
        <v>9945.5035116666659</v>
      </c>
      <c r="J10">
        <v>0.4237416216216216</v>
      </c>
    </row>
    <row r="11" spans="2:10" x14ac:dyDescent="0.2">
      <c r="B11">
        <v>8055.4626482916665</v>
      </c>
      <c r="C11">
        <v>5762.4448959166675</v>
      </c>
      <c r="D11" s="10">
        <v>11339.230209041667</v>
      </c>
      <c r="E11">
        <v>11073.142857666666</v>
      </c>
      <c r="F11">
        <v>8107.951235458333</v>
      </c>
      <c r="G11">
        <v>3573.9172768333328</v>
      </c>
      <c r="J11" s="8">
        <v>0.62262156396396406</v>
      </c>
    </row>
    <row r="12" spans="2:10" x14ac:dyDescent="0.2">
      <c r="B12">
        <v>14127.195535499999</v>
      </c>
      <c r="C12">
        <v>12998.006547791669</v>
      </c>
      <c r="D12" s="10">
        <v>23608.869345541665</v>
      </c>
      <c r="E12">
        <v>23813.769939500002</v>
      </c>
      <c r="F12">
        <v>14569.160714375001</v>
      </c>
      <c r="G12">
        <v>5514.0270536250009</v>
      </c>
      <c r="J12" s="8">
        <v>0.55671311711711724</v>
      </c>
    </row>
    <row r="13" spans="2:10" x14ac:dyDescent="0.2">
      <c r="B13">
        <v>14237.280358458334</v>
      </c>
      <c r="C13">
        <v>4341.3368305000004</v>
      </c>
      <c r="D13" s="10">
        <v>11599.665624708334</v>
      </c>
      <c r="E13">
        <v>10525.020832333334</v>
      </c>
      <c r="F13">
        <v>13359.100595541666</v>
      </c>
      <c r="G13">
        <v>5447.8705803749999</v>
      </c>
      <c r="J13" s="8">
        <v>0.58285592792792795</v>
      </c>
    </row>
    <row r="14" spans="2:10" x14ac:dyDescent="0.2">
      <c r="B14">
        <v>35806.764285416662</v>
      </c>
      <c r="C14">
        <v>23662.903571291667</v>
      </c>
      <c r="D14" s="10">
        <v>61089.572614166667</v>
      </c>
      <c r="E14">
        <v>54977.994791666657</v>
      </c>
      <c r="F14">
        <v>41441.563838749993</v>
      </c>
      <c r="G14">
        <v>15332.462351041668</v>
      </c>
      <c r="J14" s="8">
        <v>0.5010857657657658</v>
      </c>
    </row>
    <row r="15" spans="2:10" x14ac:dyDescent="0.2">
      <c r="B15">
        <v>13514.756696541666</v>
      </c>
      <c r="C15">
        <v>16399.324851208334</v>
      </c>
      <c r="D15" s="10">
        <v>24504.474703041669</v>
      </c>
      <c r="E15">
        <v>25170.787053583332</v>
      </c>
      <c r="F15">
        <v>15526.810565374999</v>
      </c>
      <c r="G15">
        <v>6537.9982438333336</v>
      </c>
      <c r="J15" s="8">
        <v>0.4125958198198198</v>
      </c>
    </row>
    <row r="16" spans="2:10" x14ac:dyDescent="0.2">
      <c r="B16">
        <v>16484.847619250002</v>
      </c>
      <c r="C16">
        <v>9177.4976041666669</v>
      </c>
      <c r="D16" s="10">
        <v>22675.160714833335</v>
      </c>
      <c r="E16">
        <v>21585.097916333332</v>
      </c>
      <c r="F16">
        <v>21060.146280166671</v>
      </c>
      <c r="G16">
        <v>7600.7305059166665</v>
      </c>
      <c r="J16" s="8">
        <v>0.38835690090090097</v>
      </c>
    </row>
    <row r="17" spans="2:10" x14ac:dyDescent="0.2">
      <c r="B17">
        <v>23651.740625749997</v>
      </c>
      <c r="C17">
        <v>12324.078927708333</v>
      </c>
      <c r="D17" s="10">
        <v>24581.663094750002</v>
      </c>
      <c r="E17">
        <v>24325.414434583334</v>
      </c>
      <c r="F17">
        <v>19490.130803624997</v>
      </c>
      <c r="G17">
        <v>8169.9107291250002</v>
      </c>
      <c r="J17" s="8">
        <v>0.56987488288288302</v>
      </c>
    </row>
    <row r="18" spans="2:10" x14ac:dyDescent="0.2">
      <c r="B18">
        <v>10397.518884208333</v>
      </c>
      <c r="C18">
        <v>6308.1793305416668</v>
      </c>
      <c r="D18" s="10">
        <v>14946.064881083334</v>
      </c>
      <c r="E18">
        <v>14167.866964583332</v>
      </c>
      <c r="F18">
        <v>11330.038719875</v>
      </c>
      <c r="G18">
        <v>3927.2868602083336</v>
      </c>
      <c r="J18" s="8">
        <v>0.6620754234234234</v>
      </c>
    </row>
    <row r="19" spans="2:10" x14ac:dyDescent="0.2">
      <c r="B19">
        <v>18969.463840875</v>
      </c>
      <c r="C19">
        <v>15919.151785500002</v>
      </c>
      <c r="D19" s="10">
        <v>24982.46190433333</v>
      </c>
      <c r="E19">
        <v>25348.565477208333</v>
      </c>
      <c r="F19">
        <v>16914.624702833331</v>
      </c>
      <c r="G19">
        <v>7470.7485864999999</v>
      </c>
      <c r="J19" s="8">
        <v>0.55644090090090104</v>
      </c>
    </row>
    <row r="20" spans="2:10" x14ac:dyDescent="0.2">
      <c r="B20">
        <v>5642.7686751666661</v>
      </c>
      <c r="C20">
        <v>5983.6684672916672</v>
      </c>
      <c r="D20" s="10">
        <v>15917.212202666669</v>
      </c>
      <c r="E20">
        <v>14114.591071541667</v>
      </c>
      <c r="F20">
        <v>9965.3326341249995</v>
      </c>
      <c r="G20">
        <v>2481.8948511708331</v>
      </c>
      <c r="J20" s="8">
        <v>0.53700590990990993</v>
      </c>
    </row>
    <row r="21" spans="2:10" x14ac:dyDescent="0.2">
      <c r="B21">
        <v>41986.380804583343</v>
      </c>
      <c r="C21">
        <v>23553.026935541668</v>
      </c>
      <c r="D21" s="10">
        <v>53687.870982916662</v>
      </c>
      <c r="E21">
        <v>52255.76800708333</v>
      </c>
      <c r="F21">
        <v>54927.758482500009</v>
      </c>
      <c r="G21">
        <v>17976.689731625</v>
      </c>
      <c r="J21">
        <v>0.25971618018018022</v>
      </c>
    </row>
    <row r="22" spans="2:10" x14ac:dyDescent="0.2">
      <c r="B22">
        <v>21976.433184999998</v>
      </c>
      <c r="C22">
        <v>19194.291368333332</v>
      </c>
      <c r="D22" s="10">
        <v>45674.260862499999</v>
      </c>
      <c r="E22">
        <v>42124.356399999997</v>
      </c>
      <c r="F22">
        <v>30243.359524166663</v>
      </c>
      <c r="G22">
        <v>10715.485417333333</v>
      </c>
      <c r="J22">
        <v>0.28072313513513514</v>
      </c>
    </row>
    <row r="23" spans="2:10" x14ac:dyDescent="0.2">
      <c r="B23">
        <v>44542.736905000005</v>
      </c>
      <c r="C23">
        <v>23087.86964325</v>
      </c>
      <c r="D23" s="10">
        <v>44810.15625</v>
      </c>
      <c r="E23">
        <v>43553.030655833332</v>
      </c>
      <c r="F23">
        <v>35366.375298749997</v>
      </c>
      <c r="G23">
        <v>15928.019048208334</v>
      </c>
      <c r="J23">
        <v>0.59406738738738751</v>
      </c>
    </row>
    <row r="24" spans="2:10" x14ac:dyDescent="0.2">
      <c r="B24">
        <v>24038.322470291663</v>
      </c>
      <c r="C24">
        <v>21592.044940749998</v>
      </c>
      <c r="D24" s="10">
        <v>47724.917857083332</v>
      </c>
      <c r="E24">
        <v>42776.584672916666</v>
      </c>
      <c r="F24">
        <v>29167.499255833332</v>
      </c>
      <c r="G24">
        <v>9101.3503577916672</v>
      </c>
      <c r="J24">
        <v>0.51760263063063072</v>
      </c>
    </row>
    <row r="25" spans="2:10" x14ac:dyDescent="0.2">
      <c r="B25">
        <v>25782.984820625003</v>
      </c>
      <c r="C25">
        <v>9942.2586313333322</v>
      </c>
      <c r="D25" s="10">
        <v>28537.339583750003</v>
      </c>
      <c r="E25">
        <v>26095.14107175</v>
      </c>
      <c r="F25">
        <v>23818.886309458336</v>
      </c>
      <c r="G25">
        <v>9757.2337796250013</v>
      </c>
      <c r="J25">
        <v>0.59976255855855864</v>
      </c>
    </row>
    <row r="26" spans="2:10" x14ac:dyDescent="0.2">
      <c r="B26">
        <v>60537.521127916669</v>
      </c>
      <c r="C26">
        <v>38732.870536250004</v>
      </c>
      <c r="D26" s="10">
        <v>58625.908333749998</v>
      </c>
      <c r="E26">
        <v>65055.266220833335</v>
      </c>
      <c r="F26">
        <v>48043.048066250005</v>
      </c>
      <c r="G26">
        <v>24018.36458379167</v>
      </c>
      <c r="J26">
        <v>0.76470450450450456</v>
      </c>
    </row>
    <row r="27" spans="2:10" x14ac:dyDescent="0.2">
      <c r="B27">
        <v>11766.975149333335</v>
      </c>
      <c r="C27">
        <v>8583.4165769583342</v>
      </c>
      <c r="D27" s="10">
        <v>25663.484524333333</v>
      </c>
      <c r="E27">
        <v>23189.396725458333</v>
      </c>
      <c r="F27">
        <v>18952.722619083332</v>
      </c>
      <c r="G27">
        <v>7136.4682439583339</v>
      </c>
      <c r="J27">
        <v>0.30320630630630629</v>
      </c>
    </row>
    <row r="28" spans="2:10" x14ac:dyDescent="0.2">
      <c r="B28">
        <v>9402.5352374999984</v>
      </c>
      <c r="C28">
        <v>9097.6520237916666</v>
      </c>
      <c r="D28" s="10">
        <v>27997.006250875005</v>
      </c>
      <c r="E28">
        <v>25561.091517041663</v>
      </c>
      <c r="F28">
        <v>20712.781398833336</v>
      </c>
      <c r="G28">
        <v>6246.4136459999991</v>
      </c>
      <c r="J28">
        <v>0.21453030630630629</v>
      </c>
    </row>
    <row r="29" spans="2:10" x14ac:dyDescent="0.2">
      <c r="B29">
        <v>23531.014433875003</v>
      </c>
      <c r="C29">
        <v>13858.911607124999</v>
      </c>
      <c r="D29" s="10">
        <v>25270.771131791669</v>
      </c>
      <c r="E29">
        <v>25948.381100208331</v>
      </c>
      <c r="F29">
        <v>24030.115327416668</v>
      </c>
      <c r="G29">
        <v>7835.6307141249999</v>
      </c>
      <c r="J29">
        <v>0.45207632432432432</v>
      </c>
    </row>
    <row r="30" spans="2:10" x14ac:dyDescent="0.2">
      <c r="B30">
        <v>12308.409672374999</v>
      </c>
      <c r="C30">
        <v>9054.6159677916676</v>
      </c>
      <c r="D30" s="10">
        <v>21919.75252975</v>
      </c>
      <c r="E30">
        <v>19937.860714000002</v>
      </c>
      <c r="F30">
        <v>15061.983481749998</v>
      </c>
      <c r="G30">
        <v>4342.8791666249999</v>
      </c>
      <c r="J30">
        <v>0.56896598198198201</v>
      </c>
    </row>
    <row r="31" spans="2:10" x14ac:dyDescent="0.2">
      <c r="B31">
        <v>21974.966963958334</v>
      </c>
      <c r="C31">
        <v>16911.362499875002</v>
      </c>
      <c r="D31" s="10">
        <v>24447.406697208331</v>
      </c>
      <c r="E31">
        <v>24672.49761891667</v>
      </c>
      <c r="F31">
        <v>19186.616517916667</v>
      </c>
      <c r="G31">
        <v>9071.6232140416651</v>
      </c>
      <c r="J31">
        <v>0.69796965765765773</v>
      </c>
    </row>
    <row r="32" spans="2:10" x14ac:dyDescent="0.2">
      <c r="B32">
        <v>10416.783898291667</v>
      </c>
      <c r="C32">
        <v>3953.2796132083336</v>
      </c>
      <c r="D32" s="10">
        <v>9543.4002682916671</v>
      </c>
      <c r="E32">
        <v>8516.9183328750005</v>
      </c>
      <c r="F32">
        <v>8404.5045389999996</v>
      </c>
      <c r="G32">
        <v>6170.2021275416664</v>
      </c>
      <c r="J32">
        <v>0.58040947747747751</v>
      </c>
    </row>
    <row r="33" spans="2:10" x14ac:dyDescent="0.2">
      <c r="B33">
        <v>14691.197619208335</v>
      </c>
      <c r="C33">
        <v>9929.4398960416675</v>
      </c>
      <c r="D33" s="10">
        <v>20100.335713749999</v>
      </c>
      <c r="E33">
        <v>21446.091964500003</v>
      </c>
      <c r="F33">
        <v>16154.726339166667</v>
      </c>
      <c r="G33">
        <v>7249.5461306666657</v>
      </c>
      <c r="J33">
        <v>0.3516547747747748</v>
      </c>
    </row>
    <row r="34" spans="2:10" x14ac:dyDescent="0.2">
      <c r="B34">
        <v>49429.220536666668</v>
      </c>
      <c r="C34">
        <v>24505.863095250003</v>
      </c>
      <c r="D34" s="10">
        <v>56963.021131250003</v>
      </c>
      <c r="E34">
        <v>54308.244195416657</v>
      </c>
      <c r="F34">
        <v>50758.093451249995</v>
      </c>
      <c r="G34">
        <v>20534.649703416668</v>
      </c>
      <c r="J34">
        <v>0.29459131531531535</v>
      </c>
    </row>
    <row r="35" spans="2:10" x14ac:dyDescent="0.2">
      <c r="B35">
        <v>18652.602380833334</v>
      </c>
      <c r="C35">
        <v>18022.793303999999</v>
      </c>
      <c r="D35" s="10">
        <v>29481.108481249998</v>
      </c>
      <c r="E35">
        <v>30303.772619999996</v>
      </c>
      <c r="F35">
        <v>17780.286310249998</v>
      </c>
      <c r="G35">
        <v>8012.8253124999992</v>
      </c>
      <c r="J35">
        <v>0.50953203603603614</v>
      </c>
    </row>
    <row r="36" spans="2:10" x14ac:dyDescent="0.2">
      <c r="B36">
        <v>17249.386607833338</v>
      </c>
      <c r="C36">
        <v>9019.2713697083327</v>
      </c>
      <c r="D36" s="10">
        <v>16550.074553416667</v>
      </c>
      <c r="E36">
        <v>17815.308483166664</v>
      </c>
      <c r="F36">
        <v>13516.560863291666</v>
      </c>
      <c r="G36">
        <v>6219.7466367500001</v>
      </c>
      <c r="J36">
        <v>0.73833470270270285</v>
      </c>
    </row>
    <row r="37" spans="2:10" x14ac:dyDescent="0.2">
      <c r="B37">
        <v>8700.0096578333341</v>
      </c>
      <c r="C37">
        <v>1971.2372618083332</v>
      </c>
      <c r="D37" s="10">
        <v>5256.366130833333</v>
      </c>
      <c r="E37">
        <v>4814.765580416667</v>
      </c>
      <c r="F37">
        <v>8590.5540178749998</v>
      </c>
      <c r="G37">
        <v>4362.6970535833325</v>
      </c>
      <c r="J37">
        <v>0.64693383783783798</v>
      </c>
    </row>
    <row r="38" spans="2:10" x14ac:dyDescent="0.2">
      <c r="B38">
        <v>3687.293898916666</v>
      </c>
      <c r="C38">
        <v>2796.2488541000002</v>
      </c>
      <c r="D38" s="10">
        <v>8582.6434376666657</v>
      </c>
      <c r="E38">
        <v>7463.7555206666675</v>
      </c>
      <c r="F38">
        <v>5262.9991666666665</v>
      </c>
      <c r="G38">
        <v>1644.8820237291666</v>
      </c>
      <c r="J38">
        <v>0.60112558558558571</v>
      </c>
    </row>
    <row r="39" spans="2:10" x14ac:dyDescent="0.2">
      <c r="B39">
        <v>9767.8336312500014</v>
      </c>
      <c r="C39">
        <v>4487.4766815416669</v>
      </c>
      <c r="D39" s="10">
        <v>18859.352231666668</v>
      </c>
      <c r="E39">
        <v>14737.815475625001</v>
      </c>
      <c r="F39">
        <v>15911.943898333333</v>
      </c>
      <c r="G39">
        <v>4776.977723125</v>
      </c>
      <c r="J39">
        <v>0.34912349549549554</v>
      </c>
    </row>
    <row r="40" spans="2:10" x14ac:dyDescent="0.2">
      <c r="B40">
        <v>17837.607143541667</v>
      </c>
      <c r="C40">
        <v>12708.840624791668</v>
      </c>
      <c r="D40" s="10">
        <v>32149.453273750005</v>
      </c>
      <c r="E40">
        <v>28874.808481250002</v>
      </c>
      <c r="F40">
        <v>25295.427678458334</v>
      </c>
      <c r="G40">
        <v>7900.038348125001</v>
      </c>
      <c r="J40">
        <v>0.29625949549549552</v>
      </c>
    </row>
    <row r="41" spans="2:10" x14ac:dyDescent="0.2">
      <c r="B41">
        <v>9586.5602684166661</v>
      </c>
      <c r="C41">
        <v>8665.8260411249994</v>
      </c>
      <c r="D41" s="10">
        <v>13840.329909958333</v>
      </c>
      <c r="E41">
        <v>15357.019046624999</v>
      </c>
      <c r="F41">
        <v>9947.7053565833339</v>
      </c>
      <c r="G41">
        <v>4427.6877976249998</v>
      </c>
      <c r="J41">
        <v>0.58531210810810808</v>
      </c>
    </row>
    <row r="42" spans="2:10" x14ac:dyDescent="0.2">
      <c r="B42">
        <v>8984.7630362083328</v>
      </c>
      <c r="C42">
        <v>2556.5284970916668</v>
      </c>
      <c r="D42" s="10">
        <v>6958.5126038333328</v>
      </c>
      <c r="E42">
        <v>6548.1618601666669</v>
      </c>
      <c r="F42">
        <v>7312.7986904999998</v>
      </c>
      <c r="G42">
        <v>3568.088616125</v>
      </c>
      <c r="J42">
        <v>0.59897246846846852</v>
      </c>
    </row>
    <row r="43" spans="2:10" x14ac:dyDescent="0.2">
      <c r="B43">
        <v>7113.5025738333334</v>
      </c>
      <c r="C43">
        <v>5979.6395237916668</v>
      </c>
      <c r="D43" s="10">
        <v>14455.873958791666</v>
      </c>
      <c r="E43">
        <v>11973.371875249999</v>
      </c>
      <c r="F43">
        <v>10950.237648958333</v>
      </c>
      <c r="G43">
        <v>2867.9063095416668</v>
      </c>
      <c r="J43">
        <v>0.58852493693693708</v>
      </c>
    </row>
    <row r="44" spans="2:10" x14ac:dyDescent="0.2">
      <c r="B44">
        <v>13392.195684041666</v>
      </c>
      <c r="C44">
        <v>7229.3350300833345</v>
      </c>
      <c r="D44" s="10">
        <v>14788.715475958332</v>
      </c>
      <c r="E44">
        <v>13848.501042708333</v>
      </c>
      <c r="F44">
        <v>12921.82619075</v>
      </c>
      <c r="G44">
        <v>4726.4129910833335</v>
      </c>
      <c r="J44">
        <v>0.47555048648648651</v>
      </c>
    </row>
    <row r="45" spans="2:10" x14ac:dyDescent="0.2">
      <c r="B45">
        <v>15663.614434083334</v>
      </c>
      <c r="C45">
        <v>9184.64004475</v>
      </c>
      <c r="D45" s="10">
        <v>24016.758036083338</v>
      </c>
      <c r="E45">
        <v>22611.836755791668</v>
      </c>
      <c r="F45">
        <v>18169.123214499999</v>
      </c>
      <c r="G45">
        <v>8707.9077092499992</v>
      </c>
      <c r="J45">
        <v>0.25389920720720727</v>
      </c>
    </row>
    <row r="46" spans="2:10" x14ac:dyDescent="0.2">
      <c r="B46">
        <v>11428.280654666665</v>
      </c>
      <c r="C46">
        <v>13300.906993333334</v>
      </c>
      <c r="D46" s="10">
        <v>25393.976487333333</v>
      </c>
      <c r="E46">
        <v>25592.256249208334</v>
      </c>
      <c r="F46">
        <v>15465.336903958334</v>
      </c>
      <c r="G46">
        <v>5837.6701643333327</v>
      </c>
      <c r="J46">
        <v>0.30266702702702708</v>
      </c>
    </row>
    <row r="47" spans="2:10" x14ac:dyDescent="0.2">
      <c r="B47">
        <v>6800.6781551666663</v>
      </c>
      <c r="C47">
        <v>2856.1330506333334</v>
      </c>
      <c r="D47" s="10">
        <v>8350.9083037916662</v>
      </c>
      <c r="E47">
        <v>6482.1055955833326</v>
      </c>
      <c r="F47">
        <v>7035.5023810000002</v>
      </c>
      <c r="G47">
        <v>3827.6148512083332</v>
      </c>
      <c r="J47">
        <v>0.68404554954954955</v>
      </c>
    </row>
    <row r="48" spans="2:10" x14ac:dyDescent="0.2">
      <c r="B48">
        <v>15099.795683958335</v>
      </c>
      <c r="C48">
        <v>3374.0315029166663</v>
      </c>
      <c r="D48" s="10">
        <v>7827.7288099166672</v>
      </c>
      <c r="E48">
        <v>7804.3752384999989</v>
      </c>
      <c r="F48">
        <v>11899.888541624998</v>
      </c>
      <c r="G48">
        <v>7440.2933783749995</v>
      </c>
      <c r="J48">
        <v>0.69534576576576579</v>
      </c>
    </row>
    <row r="49" spans="2:10" x14ac:dyDescent="0.2">
      <c r="B49">
        <v>10015.340758916667</v>
      </c>
      <c r="C49">
        <v>7907.4744197083328</v>
      </c>
      <c r="D49" s="10">
        <v>19396.385565666667</v>
      </c>
      <c r="E49">
        <v>17315.149255708337</v>
      </c>
      <c r="F49">
        <v>13250.374405083334</v>
      </c>
      <c r="G49">
        <v>4669.4365773749996</v>
      </c>
      <c r="J49">
        <v>0.41611628828828839</v>
      </c>
    </row>
    <row r="50" spans="2:10" x14ac:dyDescent="0.2">
      <c r="B50">
        <v>18458.302381583333</v>
      </c>
      <c r="C50">
        <v>5567.0420386666665</v>
      </c>
      <c r="D50" s="10">
        <v>13543.444048083333</v>
      </c>
      <c r="E50">
        <v>12803.810267916666</v>
      </c>
      <c r="F50">
        <v>17264.948065833334</v>
      </c>
      <c r="G50">
        <v>6589.2912051666672</v>
      </c>
      <c r="J50">
        <v>0.55432259459459465</v>
      </c>
    </row>
    <row r="51" spans="2:10" x14ac:dyDescent="0.2">
      <c r="B51">
        <v>6140.1689284999993</v>
      </c>
      <c r="C51">
        <v>10888.870684708334</v>
      </c>
      <c r="D51" s="10">
        <v>25170.984077458335</v>
      </c>
      <c r="E51">
        <v>24426.365623999998</v>
      </c>
      <c r="F51">
        <v>10833.364583916667</v>
      </c>
      <c r="G51">
        <v>3643.4254613333333</v>
      </c>
      <c r="J51">
        <v>0.32617715315315321</v>
      </c>
    </row>
    <row r="52" spans="2:10" x14ac:dyDescent="0.2">
      <c r="B52">
        <v>8872.843347916667</v>
      </c>
      <c r="C52">
        <v>9067.9845683333333</v>
      </c>
      <c r="D52" s="10">
        <v>22049.064286416666</v>
      </c>
      <c r="E52">
        <v>21325.897172708334</v>
      </c>
      <c r="F52">
        <v>15279.583928624997</v>
      </c>
      <c r="G52">
        <v>5133.1162946250006</v>
      </c>
      <c r="J52">
        <v>0.34053034234234236</v>
      </c>
    </row>
    <row r="53" spans="2:10" x14ac:dyDescent="0.2">
      <c r="B53">
        <v>20170.122618666668</v>
      </c>
      <c r="C53">
        <v>5800.7190478749999</v>
      </c>
      <c r="D53" s="10">
        <v>15042.553274208331</v>
      </c>
      <c r="E53">
        <v>14108.272916624999</v>
      </c>
      <c r="F53">
        <v>20950.529315708336</v>
      </c>
      <c r="G53">
        <v>5772.2419790416661</v>
      </c>
      <c r="J53">
        <v>0.58746490090090098</v>
      </c>
    </row>
    <row r="54" spans="2:10" x14ac:dyDescent="0.2">
      <c r="B54">
        <v>7831.0729020416657</v>
      </c>
      <c r="C54">
        <v>7717.3828276250006</v>
      </c>
      <c r="D54" s="10">
        <v>15607.626190166666</v>
      </c>
      <c r="E54">
        <v>16131.454464958333</v>
      </c>
      <c r="F54">
        <v>9927.1154764999992</v>
      </c>
      <c r="G54">
        <v>3284.6639881666665</v>
      </c>
      <c r="J54">
        <v>0.70599156756756754</v>
      </c>
    </row>
    <row r="55" spans="2:10" x14ac:dyDescent="0.2">
      <c r="B55">
        <v>12688.569345125001</v>
      </c>
      <c r="C55">
        <v>4191.3519344166671</v>
      </c>
      <c r="D55" s="10">
        <v>11049.602083083333</v>
      </c>
      <c r="E55">
        <v>10254.335565333335</v>
      </c>
      <c r="F55">
        <v>13197.048511500001</v>
      </c>
      <c r="G55">
        <v>5075.7027084166666</v>
      </c>
      <c r="J55">
        <v>0.54217765765765769</v>
      </c>
    </row>
    <row r="56" spans="2:10" x14ac:dyDescent="0.2">
      <c r="B56">
        <v>7109.6504758749998</v>
      </c>
      <c r="C56">
        <v>1919.5939286541666</v>
      </c>
      <c r="D56" s="10">
        <v>4523.3878720833336</v>
      </c>
      <c r="E56">
        <v>4299.6723214166668</v>
      </c>
      <c r="F56">
        <v>5463.4168898333328</v>
      </c>
      <c r="G56">
        <v>3860.1099552916667</v>
      </c>
      <c r="J56">
        <v>0.63434331531531529</v>
      </c>
    </row>
    <row r="57" spans="2:10" x14ac:dyDescent="0.2">
      <c r="B57">
        <v>11360.211308916667</v>
      </c>
      <c r="C57">
        <v>9404.9482137499999</v>
      </c>
      <c r="D57" s="10">
        <v>22635.247173208332</v>
      </c>
      <c r="E57">
        <v>21197.520238000005</v>
      </c>
      <c r="F57">
        <v>14922.743006166667</v>
      </c>
      <c r="G57">
        <v>6018.6536756250007</v>
      </c>
      <c r="J57">
        <v>0.29124515315315319</v>
      </c>
    </row>
    <row r="58" spans="2:10" x14ac:dyDescent="0.2">
      <c r="B58">
        <v>6770.9555059583345</v>
      </c>
      <c r="C58">
        <v>5564.1120684166672</v>
      </c>
      <c r="D58" s="10">
        <v>18210.161756041667</v>
      </c>
      <c r="E58">
        <v>15488.700744208334</v>
      </c>
      <c r="F58">
        <v>14397.776487875002</v>
      </c>
      <c r="G58">
        <v>4954.1723660833331</v>
      </c>
      <c r="J58">
        <v>0.26206634234234238</v>
      </c>
    </row>
    <row r="59" spans="2:10" x14ac:dyDescent="0.2">
      <c r="B59">
        <v>6957.732842041667</v>
      </c>
      <c r="C59">
        <v>2350.1382291125001</v>
      </c>
      <c r="D59" s="10">
        <v>7106.9558932500004</v>
      </c>
      <c r="E59">
        <v>5784.7838244583336</v>
      </c>
      <c r="F59">
        <v>8420.2060424166666</v>
      </c>
      <c r="G59">
        <v>2059.4540625958334</v>
      </c>
      <c r="J59">
        <v>0.73505845045045048</v>
      </c>
    </row>
    <row r="60" spans="2:10" x14ac:dyDescent="0.2">
      <c r="B60">
        <v>15876.445089583332</v>
      </c>
      <c r="C60">
        <v>6752.274836333334</v>
      </c>
      <c r="D60" s="10">
        <v>14255.310565083335</v>
      </c>
      <c r="E60">
        <v>14112.869047333334</v>
      </c>
      <c r="F60">
        <v>13094.543452208334</v>
      </c>
      <c r="G60">
        <v>5837.5241964583329</v>
      </c>
      <c r="J60">
        <v>0.61025628828828826</v>
      </c>
    </row>
    <row r="61" spans="2:10" x14ac:dyDescent="0.2">
      <c r="B61">
        <v>19195.504910416668</v>
      </c>
      <c r="C61">
        <v>14157.60089225</v>
      </c>
      <c r="D61" s="10">
        <v>26823.318750333332</v>
      </c>
      <c r="E61">
        <v>26072.743899166671</v>
      </c>
      <c r="F61">
        <v>19356.815922583333</v>
      </c>
      <c r="G61">
        <v>7939.6741671666678</v>
      </c>
      <c r="J61">
        <v>0.69782486486486495</v>
      </c>
    </row>
    <row r="62" spans="2:10" x14ac:dyDescent="0.2">
      <c r="B62">
        <v>20408.639881750001</v>
      </c>
      <c r="C62">
        <v>8973.8546132083338</v>
      </c>
      <c r="D62" s="10">
        <v>17395.044791041666</v>
      </c>
      <c r="E62">
        <v>18282.583184333333</v>
      </c>
      <c r="F62">
        <v>17935.968898333333</v>
      </c>
      <c r="G62">
        <v>6645.684999791667</v>
      </c>
      <c r="J62">
        <v>0.72363668468468489</v>
      </c>
    </row>
  </sheetData>
  <mergeCells count="1">
    <mergeCell ref="B1:G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940FD-1621-42F4-A228-4C2A78CF5F36}">
  <dimension ref="A1:G62"/>
  <sheetViews>
    <sheetView topLeftCell="A13" workbookViewId="0">
      <selection activeCell="E6" sqref="E6"/>
    </sheetView>
  </sheetViews>
  <sheetFormatPr defaultRowHeight="14.25" x14ac:dyDescent="0.2"/>
  <sheetData>
    <row r="1" spans="1:7" x14ac:dyDescent="0.2">
      <c r="B1" s="12" t="s">
        <v>33</v>
      </c>
      <c r="C1" s="12"/>
      <c r="D1" s="12"/>
      <c r="E1" s="12"/>
      <c r="F1" s="12"/>
      <c r="G1" s="12"/>
    </row>
    <row r="2" spans="1:7" x14ac:dyDescent="0.2">
      <c r="A2" s="3" t="s">
        <v>2</v>
      </c>
      <c r="B2">
        <v>450</v>
      </c>
      <c r="C2">
        <v>500</v>
      </c>
      <c r="D2">
        <v>550</v>
      </c>
      <c r="E2">
        <v>570</v>
      </c>
      <c r="F2">
        <v>600</v>
      </c>
      <c r="G2">
        <v>650</v>
      </c>
    </row>
    <row r="3" spans="1:7" x14ac:dyDescent="0.2">
      <c r="A3">
        <v>0.35668003603603604</v>
      </c>
      <c r="B3">
        <v>5014.0011903333334</v>
      </c>
      <c r="C3">
        <v>3089.8100596666668</v>
      </c>
      <c r="D3" s="11">
        <v>8305.5511903333336</v>
      </c>
      <c r="E3">
        <v>7648.7125000000005</v>
      </c>
      <c r="F3">
        <v>7650.5315476666665</v>
      </c>
      <c r="G3">
        <v>2715.0462499999999</v>
      </c>
    </row>
    <row r="4" spans="1:7" x14ac:dyDescent="0.2">
      <c r="A4">
        <v>0.29352493693693693</v>
      </c>
      <c r="B4">
        <v>7058.6434525000004</v>
      </c>
      <c r="C4">
        <v>3677.2990474999992</v>
      </c>
      <c r="D4" s="11">
        <v>8754.8380953333344</v>
      </c>
      <c r="E4">
        <v>8596.4732143333331</v>
      </c>
      <c r="F4">
        <v>7447.8928569999998</v>
      </c>
      <c r="G4">
        <v>3795.702143</v>
      </c>
    </row>
    <row r="5" spans="1:7" x14ac:dyDescent="0.2">
      <c r="A5">
        <v>0.60406410810810807</v>
      </c>
      <c r="B5">
        <v>2652.3123806666667</v>
      </c>
      <c r="C5">
        <v>1733.165119</v>
      </c>
      <c r="D5" s="11">
        <v>3856.8786905000002</v>
      </c>
      <c r="E5">
        <v>3808.2732143333337</v>
      </c>
      <c r="F5">
        <v>2739.7811904999999</v>
      </c>
      <c r="G5">
        <v>1261.3482142333335</v>
      </c>
    </row>
    <row r="6" spans="1:7" x14ac:dyDescent="0.2">
      <c r="A6">
        <v>0.64687372972972979</v>
      </c>
      <c r="B6">
        <v>5507.9136906666672</v>
      </c>
      <c r="C6">
        <v>1761.0013095000002</v>
      </c>
      <c r="D6" s="11">
        <v>3387.1391664999996</v>
      </c>
      <c r="E6">
        <v>3573.9181548333331</v>
      </c>
      <c r="F6">
        <v>4618.6410713333325</v>
      </c>
      <c r="G6">
        <v>1960.8019643333337</v>
      </c>
    </row>
    <row r="7" spans="1:7" x14ac:dyDescent="0.2">
      <c r="A7">
        <v>0.52079762162162169</v>
      </c>
      <c r="B7">
        <v>4260.2856548333339</v>
      </c>
      <c r="C7">
        <v>2772.6250593333334</v>
      </c>
      <c r="D7" s="11">
        <v>5742.4345236666668</v>
      </c>
      <c r="E7">
        <v>5515.3898808333333</v>
      </c>
      <c r="F7">
        <v>4664.2646428333346</v>
      </c>
      <c r="G7">
        <v>2046.4848808333336</v>
      </c>
    </row>
    <row r="8" spans="1:7" x14ac:dyDescent="0.2">
      <c r="A8">
        <v>0.50845181981981979</v>
      </c>
      <c r="B8">
        <v>3785.4530356666669</v>
      </c>
      <c r="C8">
        <v>2014.4564879999998</v>
      </c>
      <c r="D8" s="11">
        <v>4437.4561903333333</v>
      </c>
      <c r="E8">
        <v>4217.8201784999992</v>
      </c>
      <c r="F8">
        <v>4770.9174998333337</v>
      </c>
      <c r="G8">
        <v>1523.0605357833331</v>
      </c>
    </row>
    <row r="9" spans="1:7" x14ac:dyDescent="0.2">
      <c r="A9">
        <v>0.37835358558558563</v>
      </c>
      <c r="B9">
        <v>4254.4142858333335</v>
      </c>
      <c r="C9">
        <v>4327.7851191666668</v>
      </c>
      <c r="D9" s="11">
        <v>6098.6982141666667</v>
      </c>
      <c r="E9">
        <v>6544.1404761666663</v>
      </c>
      <c r="F9">
        <v>4906.0107143333344</v>
      </c>
      <c r="G9">
        <v>3779.9642856666665</v>
      </c>
    </row>
    <row r="10" spans="1:7" x14ac:dyDescent="0.2">
      <c r="A10">
        <v>0.4237416216216216</v>
      </c>
      <c r="B10">
        <v>6074.4839288333342</v>
      </c>
      <c r="C10">
        <v>3807.6898811666665</v>
      </c>
      <c r="D10" s="11">
        <v>6308.4976190000007</v>
      </c>
      <c r="E10">
        <v>5843.9476191666663</v>
      </c>
      <c r="F10">
        <v>6294.2684523333328</v>
      </c>
      <c r="G10">
        <v>3578.8717856666663</v>
      </c>
    </row>
    <row r="11" spans="1:7" x14ac:dyDescent="0.2">
      <c r="A11" s="8">
        <v>0.62262156396396406</v>
      </c>
      <c r="B11">
        <v>3541.7982143333334</v>
      </c>
      <c r="C11">
        <v>2504.5188691666667</v>
      </c>
      <c r="D11" s="11">
        <v>4973.1708331666669</v>
      </c>
      <c r="E11">
        <v>4861.1482141666665</v>
      </c>
      <c r="F11">
        <v>3575.2245834999994</v>
      </c>
      <c r="G11">
        <v>1570.2736906666669</v>
      </c>
    </row>
    <row r="12" spans="1:7" x14ac:dyDescent="0.2">
      <c r="A12" s="8">
        <v>0.55671311711711724</v>
      </c>
      <c r="B12">
        <v>4938.4089283333342</v>
      </c>
      <c r="C12">
        <v>4452.3148810000012</v>
      </c>
      <c r="D12" s="11">
        <v>8048.9095238333348</v>
      </c>
      <c r="E12">
        <v>8132.3577379999997</v>
      </c>
      <c r="F12">
        <v>5012.069642833334</v>
      </c>
      <c r="G12">
        <v>1882.6963096666668</v>
      </c>
    </row>
    <row r="13" spans="1:7" x14ac:dyDescent="0.2">
      <c r="A13" s="8">
        <v>0.58285592792792795</v>
      </c>
      <c r="B13">
        <v>5285.5428571666662</v>
      </c>
      <c r="C13">
        <v>1588.8567860000001</v>
      </c>
      <c r="D13" s="11">
        <v>4200.6071430000002</v>
      </c>
      <c r="E13">
        <v>3815.1642856666672</v>
      </c>
      <c r="F13">
        <v>4876.3845238333333</v>
      </c>
      <c r="G13">
        <v>1983.5341073333329</v>
      </c>
    </row>
    <row r="14" spans="1:7" x14ac:dyDescent="0.2">
      <c r="A14" s="8">
        <v>0.5010857657657658</v>
      </c>
      <c r="B14">
        <v>12263.457738333333</v>
      </c>
      <c r="C14">
        <v>8031.4547618333336</v>
      </c>
      <c r="D14" s="11">
        <v>20686.355950000001</v>
      </c>
      <c r="E14">
        <v>18638.711308333332</v>
      </c>
      <c r="F14">
        <v>14161.66012</v>
      </c>
      <c r="G14">
        <v>5225.5017858333331</v>
      </c>
    </row>
    <row r="15" spans="1:7" x14ac:dyDescent="0.2">
      <c r="A15" s="8">
        <v>0.4125958198198198</v>
      </c>
      <c r="B15">
        <v>4627.9690476666665</v>
      </c>
      <c r="C15">
        <v>5560.632738166667</v>
      </c>
      <c r="D15" s="11">
        <v>8265.3059521666655</v>
      </c>
      <c r="E15">
        <v>8499.9738093333344</v>
      </c>
      <c r="F15">
        <v>5281.0708331666674</v>
      </c>
      <c r="G15">
        <v>2208.5251190000004</v>
      </c>
    </row>
    <row r="16" spans="1:7" x14ac:dyDescent="0.2">
      <c r="A16" s="8">
        <v>0.38835690090090097</v>
      </c>
      <c r="B16">
        <v>5651.0255953333326</v>
      </c>
      <c r="C16">
        <v>3087.6124404999996</v>
      </c>
      <c r="D16" s="11">
        <v>7627.3315476666676</v>
      </c>
      <c r="E16">
        <v>7265.0130953333328</v>
      </c>
      <c r="F16">
        <v>7145.7101190000003</v>
      </c>
      <c r="G16">
        <v>2562.3321426666666</v>
      </c>
    </row>
    <row r="17" spans="1:7" x14ac:dyDescent="0.2">
      <c r="A17" s="8">
        <v>0.56987488288288302</v>
      </c>
      <c r="B17">
        <v>8141.1452380000001</v>
      </c>
      <c r="C17">
        <v>4167.3615476666673</v>
      </c>
      <c r="D17" s="11">
        <v>8281.7988089999999</v>
      </c>
      <c r="E17">
        <v>8203.5833333333339</v>
      </c>
      <c r="F17">
        <v>6630.2238095000002</v>
      </c>
      <c r="G17">
        <v>2771.0024405000004</v>
      </c>
    </row>
    <row r="18" spans="1:7" x14ac:dyDescent="0.2">
      <c r="A18" s="8">
        <v>0.6620754234234234</v>
      </c>
      <c r="B18">
        <v>3535.9267263333336</v>
      </c>
      <c r="C18">
        <v>2120.6732738333335</v>
      </c>
      <c r="D18" s="11">
        <v>5003.5184523333328</v>
      </c>
      <c r="E18">
        <v>4746.2684524999995</v>
      </c>
      <c r="F18">
        <v>3824.0804761666664</v>
      </c>
      <c r="G18">
        <v>1310.3100000000002</v>
      </c>
    </row>
    <row r="19" spans="1:7" x14ac:dyDescent="0.2">
      <c r="A19" s="8">
        <v>0.55644090090090104</v>
      </c>
      <c r="B19">
        <v>6233.0089284999995</v>
      </c>
      <c r="C19">
        <v>5129.1732141666671</v>
      </c>
      <c r="D19" s="11">
        <v>8008.0053573333344</v>
      </c>
      <c r="E19">
        <v>8138.6767854999998</v>
      </c>
      <c r="F19">
        <v>5476.0077379999993</v>
      </c>
      <c r="G19">
        <v>2409.6181548333329</v>
      </c>
    </row>
    <row r="20" spans="1:7" x14ac:dyDescent="0.2">
      <c r="A20" s="8">
        <v>0.53700590990990993</v>
      </c>
      <c r="B20">
        <v>1906.6705358333331</v>
      </c>
      <c r="C20">
        <v>2012.2589883333333</v>
      </c>
      <c r="D20" s="11">
        <v>5326.1351189999996</v>
      </c>
      <c r="E20">
        <v>4728.4607143333333</v>
      </c>
      <c r="F20">
        <v>3359.5501784999997</v>
      </c>
      <c r="G20">
        <v>818.94380951666665</v>
      </c>
    </row>
    <row r="21" spans="1:7" x14ac:dyDescent="0.2">
      <c r="A21">
        <v>0.25971618018018022</v>
      </c>
      <c r="B21">
        <v>15280.517858333335</v>
      </c>
      <c r="C21">
        <v>8506.1345238333342</v>
      </c>
      <c r="D21" s="11">
        <v>19329.257740000001</v>
      </c>
      <c r="E21">
        <v>18832.857738333336</v>
      </c>
      <c r="F21">
        <v>19926.813691666666</v>
      </c>
      <c r="G21">
        <v>6514.8291664999997</v>
      </c>
    </row>
    <row r="22" spans="1:7" x14ac:dyDescent="0.2">
      <c r="A22">
        <v>0.28072313513513514</v>
      </c>
      <c r="B22">
        <v>13181.566071666666</v>
      </c>
      <c r="C22">
        <v>11410.614881666666</v>
      </c>
      <c r="D22" s="11">
        <v>26937.454164999999</v>
      </c>
      <c r="E22">
        <v>24856.592263333336</v>
      </c>
      <c r="F22">
        <v>17887.976191666665</v>
      </c>
      <c r="G22">
        <v>6325.9761905000005</v>
      </c>
    </row>
    <row r="23" spans="1:7" x14ac:dyDescent="0.2">
      <c r="A23">
        <v>0.59406738738738751</v>
      </c>
      <c r="B23">
        <v>16553.833928333333</v>
      </c>
      <c r="C23">
        <v>8504.6696429999993</v>
      </c>
      <c r="D23" s="11">
        <v>16278.588096666666</v>
      </c>
      <c r="E23">
        <v>15842.530951666669</v>
      </c>
      <c r="F23">
        <v>12971.301191666667</v>
      </c>
      <c r="G23">
        <v>5839.2738094999995</v>
      </c>
    </row>
    <row r="24" spans="1:7" x14ac:dyDescent="0.2">
      <c r="A24">
        <v>0.51760263063063072</v>
      </c>
      <c r="B24">
        <v>8340.0321428333318</v>
      </c>
      <c r="C24">
        <v>7432.2452379999995</v>
      </c>
      <c r="D24" s="11">
        <v>16374.251786666666</v>
      </c>
      <c r="E24">
        <v>14694.880356666668</v>
      </c>
      <c r="F24">
        <v>10089.908335</v>
      </c>
      <c r="G24">
        <v>3123.6436906666663</v>
      </c>
    </row>
    <row r="25" spans="1:7" x14ac:dyDescent="0.2">
      <c r="A25">
        <v>0.59976255855855864</v>
      </c>
      <c r="B25">
        <v>9814.4357141666678</v>
      </c>
      <c r="C25">
        <v>3760.8071428333337</v>
      </c>
      <c r="D25" s="11">
        <v>10771.683333333334</v>
      </c>
      <c r="E25">
        <v>9863.0255953333326</v>
      </c>
      <c r="F25">
        <v>9070.7863094999993</v>
      </c>
      <c r="G25">
        <v>3687.2863096666674</v>
      </c>
    </row>
    <row r="26" spans="1:7" x14ac:dyDescent="0.2">
      <c r="A26">
        <v>0.76470450450450456</v>
      </c>
      <c r="B26">
        <v>20953.560715</v>
      </c>
      <c r="C26">
        <v>13211.904761666667</v>
      </c>
      <c r="D26" s="11">
        <v>19901.258333333331</v>
      </c>
      <c r="E26">
        <v>22126.469645000001</v>
      </c>
      <c r="F26">
        <v>16471.27619</v>
      </c>
      <c r="G26">
        <v>8241.3130951666662</v>
      </c>
    </row>
    <row r="27" spans="1:7" x14ac:dyDescent="0.2">
      <c r="A27">
        <v>0.30320630630630629</v>
      </c>
      <c r="B27">
        <v>4128.9178573333338</v>
      </c>
      <c r="C27">
        <v>2963.0823808333334</v>
      </c>
      <c r="D27" s="11">
        <v>8854.4595239999999</v>
      </c>
      <c r="E27">
        <v>8011.7333335000003</v>
      </c>
      <c r="F27">
        <v>6595.2654763333339</v>
      </c>
      <c r="G27">
        <v>2477.2319048333334</v>
      </c>
    </row>
    <row r="28" spans="1:7" x14ac:dyDescent="0.2">
      <c r="A28">
        <v>0.21453030630630629</v>
      </c>
      <c r="B28">
        <v>3246.7707141666669</v>
      </c>
      <c r="C28">
        <v>3098.6003573333328</v>
      </c>
      <c r="D28" s="11">
        <v>9526.7416668333335</v>
      </c>
      <c r="E28">
        <v>8706.7577381666651</v>
      </c>
      <c r="F28">
        <v>7101.2720236666673</v>
      </c>
      <c r="G28">
        <v>2132.7510118333335</v>
      </c>
    </row>
    <row r="29" spans="1:7" x14ac:dyDescent="0.2">
      <c r="A29">
        <v>0.45207632432432432</v>
      </c>
      <c r="B29">
        <v>8277.6517855000002</v>
      </c>
      <c r="C29">
        <v>4798.0690476666668</v>
      </c>
      <c r="D29" s="11">
        <v>8700.7386905000003</v>
      </c>
      <c r="E29">
        <v>8948.0059525000015</v>
      </c>
      <c r="F29">
        <v>8351.4744046666656</v>
      </c>
      <c r="G29">
        <v>2722.0407143333332</v>
      </c>
    </row>
    <row r="30" spans="1:7" x14ac:dyDescent="0.2">
      <c r="A30">
        <v>0.56896598198198201</v>
      </c>
      <c r="B30">
        <v>4316.0624998333333</v>
      </c>
      <c r="C30">
        <v>3116.1811308333331</v>
      </c>
      <c r="D30" s="11">
        <v>7514.5142856666671</v>
      </c>
      <c r="E30">
        <v>6844.5523809999986</v>
      </c>
      <c r="F30">
        <v>5211.7464286666673</v>
      </c>
      <c r="G30">
        <v>1488.6706546666667</v>
      </c>
    </row>
    <row r="31" spans="1:7" x14ac:dyDescent="0.2">
      <c r="A31">
        <v>0.69796965765765773</v>
      </c>
      <c r="B31">
        <v>7642.0940474999998</v>
      </c>
      <c r="C31">
        <v>5750.3571428333335</v>
      </c>
      <c r="D31" s="11">
        <v>8264.6464288333318</v>
      </c>
      <c r="E31">
        <v>8352.9267856666665</v>
      </c>
      <c r="F31">
        <v>6546.6791666666659</v>
      </c>
      <c r="G31">
        <v>3092.7511904999997</v>
      </c>
    </row>
    <row r="32" spans="1:7" x14ac:dyDescent="0.2">
      <c r="A32">
        <v>0.58040947747747751</v>
      </c>
      <c r="B32">
        <v>3557.9439285000003</v>
      </c>
      <c r="C32">
        <v>1336.1341669999999</v>
      </c>
      <c r="D32" s="11">
        <v>3214.2855953333333</v>
      </c>
      <c r="E32">
        <v>2870.2775000000001</v>
      </c>
      <c r="F32">
        <v>2854.728869</v>
      </c>
      <c r="G32">
        <v>2092.5323215000003</v>
      </c>
    </row>
    <row r="33" spans="1:7" x14ac:dyDescent="0.2">
      <c r="A33">
        <v>0.3516547747747748</v>
      </c>
      <c r="B33">
        <v>5391.9589285000002</v>
      </c>
      <c r="C33">
        <v>3577.6744641666669</v>
      </c>
      <c r="D33" s="11">
        <v>7227.5250000000005</v>
      </c>
      <c r="E33">
        <v>7722.2363096666659</v>
      </c>
      <c r="F33">
        <v>5855.8083333333334</v>
      </c>
      <c r="G33">
        <v>2614.2083331666668</v>
      </c>
    </row>
    <row r="34" spans="1:7" x14ac:dyDescent="0.2">
      <c r="A34">
        <v>0.29459131531531535</v>
      </c>
      <c r="B34">
        <v>17250.303571666667</v>
      </c>
      <c r="C34">
        <v>8485.6232143333327</v>
      </c>
      <c r="D34" s="11">
        <v>19690.798809999997</v>
      </c>
      <c r="E34">
        <v>18793.798213333332</v>
      </c>
      <c r="F34">
        <v>17688.891070000001</v>
      </c>
      <c r="G34">
        <v>7157.1595236666662</v>
      </c>
    </row>
    <row r="35" spans="1:7" x14ac:dyDescent="0.2">
      <c r="A35">
        <v>0.50953203603603614</v>
      </c>
      <c r="B35">
        <v>7132.0333333333328</v>
      </c>
      <c r="C35">
        <v>6741.4696426666669</v>
      </c>
      <c r="D35" s="11">
        <v>10984.122023333335</v>
      </c>
      <c r="E35">
        <v>11307.06785833333</v>
      </c>
      <c r="F35">
        <v>6677.0315476666665</v>
      </c>
      <c r="G35">
        <v>3003.5708926666666</v>
      </c>
    </row>
    <row r="36" spans="1:7" x14ac:dyDescent="0.2">
      <c r="A36">
        <v>0.73833470270270285</v>
      </c>
      <c r="B36">
        <v>6194.8446430000004</v>
      </c>
      <c r="C36">
        <v>3198.956904666667</v>
      </c>
      <c r="D36" s="11">
        <v>5841.396428666666</v>
      </c>
      <c r="E36">
        <v>6294.2773809999999</v>
      </c>
      <c r="F36">
        <v>4812.9851189999999</v>
      </c>
      <c r="G36">
        <v>2201.5305949999997</v>
      </c>
    </row>
    <row r="37" spans="1:7" x14ac:dyDescent="0.2">
      <c r="A37">
        <v>0.64693383783783798</v>
      </c>
      <c r="B37">
        <v>3185.123154833333</v>
      </c>
      <c r="C37">
        <v>712.7513690666666</v>
      </c>
      <c r="D37" s="11">
        <v>1900.7299998333331</v>
      </c>
      <c r="E37">
        <v>1739.8580953333333</v>
      </c>
      <c r="F37">
        <v>3126.1000000000004</v>
      </c>
      <c r="G37">
        <v>1580.1825593333333</v>
      </c>
    </row>
    <row r="38" spans="1:7" x14ac:dyDescent="0.2">
      <c r="A38">
        <v>0.60112558558558571</v>
      </c>
      <c r="B38">
        <v>1325.4222026666666</v>
      </c>
      <c r="C38">
        <v>998.43797606666669</v>
      </c>
      <c r="D38" s="11">
        <v>3057.9255355</v>
      </c>
      <c r="E38">
        <v>2660.0470833333334</v>
      </c>
      <c r="F38">
        <v>1886.5621430000001</v>
      </c>
      <c r="G38">
        <v>575.88357141666665</v>
      </c>
    </row>
    <row r="39" spans="1:7" x14ac:dyDescent="0.2">
      <c r="A39">
        <v>0.34912349549549554</v>
      </c>
      <c r="B39">
        <v>4503.2071428333329</v>
      </c>
      <c r="C39">
        <v>2039.3625595000003</v>
      </c>
      <c r="D39" s="11">
        <v>8426.2839283333324</v>
      </c>
      <c r="E39">
        <v>6591.2410713333329</v>
      </c>
      <c r="F39">
        <v>7152.2279759999992</v>
      </c>
      <c r="G39">
        <v>2135.6653571666666</v>
      </c>
    </row>
    <row r="40" spans="1:7" x14ac:dyDescent="0.2">
      <c r="A40">
        <v>0.29625949549549552</v>
      </c>
      <c r="B40">
        <v>6836.2726191666661</v>
      </c>
      <c r="C40">
        <v>4781.9535715000002</v>
      </c>
      <c r="D40" s="11">
        <v>12038.396426666666</v>
      </c>
      <c r="E40">
        <v>10823.997616666667</v>
      </c>
      <c r="F40">
        <v>9542.4261905000003</v>
      </c>
      <c r="G40">
        <v>2975.5926784999997</v>
      </c>
    </row>
    <row r="41" spans="1:7" x14ac:dyDescent="0.2">
      <c r="A41">
        <v>0.58531210810810808</v>
      </c>
      <c r="B41">
        <v>3595.3732144999999</v>
      </c>
      <c r="C41">
        <v>3202.6196426666666</v>
      </c>
      <c r="D41" s="11">
        <v>5094.5636905000001</v>
      </c>
      <c r="E41">
        <v>5657.8410715</v>
      </c>
      <c r="F41">
        <v>3687.2101189999998</v>
      </c>
      <c r="G41">
        <v>1630.892857</v>
      </c>
    </row>
    <row r="42" spans="1:7" x14ac:dyDescent="0.2">
      <c r="A42">
        <v>0.59897246846846852</v>
      </c>
      <c r="B42">
        <v>3519.7813098333331</v>
      </c>
      <c r="C42">
        <v>991.84511903333339</v>
      </c>
      <c r="D42" s="11">
        <v>2694.405178333333</v>
      </c>
      <c r="E42">
        <v>2535.4022023333332</v>
      </c>
      <c r="F42">
        <v>2848.8036905000004</v>
      </c>
      <c r="G42">
        <v>1376.7580953333334</v>
      </c>
    </row>
    <row r="43" spans="1:7" x14ac:dyDescent="0.2">
      <c r="A43">
        <v>0.58852493693693708</v>
      </c>
      <c r="B43">
        <v>2788.8174404999995</v>
      </c>
      <c r="C43">
        <v>2318.4563094999999</v>
      </c>
      <c r="D43" s="11">
        <v>5572.2208334999996</v>
      </c>
      <c r="E43">
        <v>4620.4761905000005</v>
      </c>
      <c r="F43">
        <v>4250.6904761666665</v>
      </c>
      <c r="G43">
        <v>1102.2224404999999</v>
      </c>
    </row>
    <row r="44" spans="1:7" x14ac:dyDescent="0.2">
      <c r="A44">
        <v>0.47555048648648651</v>
      </c>
      <c r="B44">
        <v>5481.4946428333324</v>
      </c>
      <c r="C44">
        <v>2923.5258333333331</v>
      </c>
      <c r="D44" s="11">
        <v>5948.9351188333339</v>
      </c>
      <c r="E44">
        <v>5576.2767858333345</v>
      </c>
      <c r="F44">
        <v>5233.6696429999993</v>
      </c>
      <c r="G44">
        <v>1904.2626786666667</v>
      </c>
    </row>
    <row r="45" spans="1:7" x14ac:dyDescent="0.2">
      <c r="A45">
        <v>0.25389920720720727</v>
      </c>
      <c r="B45">
        <v>5697.9952379999995</v>
      </c>
      <c r="C45">
        <v>3291.9881549999996</v>
      </c>
      <c r="D45" s="11">
        <v>8580.6648810000006</v>
      </c>
      <c r="E45">
        <v>8088.1291664999999</v>
      </c>
      <c r="F45">
        <v>6543.1238096666666</v>
      </c>
      <c r="G45">
        <v>3137.0498810000004</v>
      </c>
    </row>
    <row r="46" spans="1:7" x14ac:dyDescent="0.2">
      <c r="A46">
        <v>0.30266702702702708</v>
      </c>
      <c r="B46">
        <v>3926.3613095000001</v>
      </c>
      <c r="C46">
        <v>4480.8839286666671</v>
      </c>
      <c r="D46" s="11">
        <v>8524.5857143333324</v>
      </c>
      <c r="E46">
        <v>8599.3458335000014</v>
      </c>
      <c r="F46">
        <v>5233.0773808333333</v>
      </c>
      <c r="G46">
        <v>1963.7163691666665</v>
      </c>
    </row>
    <row r="47" spans="1:7" x14ac:dyDescent="0.2">
      <c r="A47">
        <v>0.68404554954954955</v>
      </c>
      <c r="B47">
        <v>2313.2507143333332</v>
      </c>
      <c r="C47">
        <v>961.07886903333349</v>
      </c>
      <c r="D47" s="11">
        <v>2805.2427383333329</v>
      </c>
      <c r="E47">
        <v>2178.699761833333</v>
      </c>
      <c r="F47">
        <v>2381.3107139999997</v>
      </c>
      <c r="G47">
        <v>1282.9146428333331</v>
      </c>
    </row>
    <row r="48" spans="1:7" x14ac:dyDescent="0.2">
      <c r="A48">
        <v>0.69534576576576579</v>
      </c>
      <c r="B48">
        <v>5151.2392854999998</v>
      </c>
      <c r="C48">
        <v>1133.9559523333335</v>
      </c>
      <c r="D48" s="11">
        <v>2627.1110715</v>
      </c>
      <c r="E48">
        <v>2620.4134526666671</v>
      </c>
      <c r="F48">
        <v>4030.8672621666665</v>
      </c>
      <c r="G48">
        <v>2511.6217261666666</v>
      </c>
    </row>
    <row r="49" spans="1:7" x14ac:dyDescent="0.2">
      <c r="A49">
        <v>0.41611628828828839</v>
      </c>
      <c r="B49">
        <v>3412.6320834999992</v>
      </c>
      <c r="C49">
        <v>2645.8970833333333</v>
      </c>
      <c r="D49" s="11">
        <v>6466.8357143333333</v>
      </c>
      <c r="E49">
        <v>5779.0398811666673</v>
      </c>
      <c r="F49">
        <v>4455.1071430000002</v>
      </c>
      <c r="G49">
        <v>1560.3647618333334</v>
      </c>
    </row>
    <row r="50" spans="1:7" x14ac:dyDescent="0.2">
      <c r="A50">
        <v>0.55432259459459465</v>
      </c>
      <c r="B50">
        <v>6255.7571429999998</v>
      </c>
      <c r="C50">
        <v>1859.8927974999999</v>
      </c>
      <c r="D50" s="11">
        <v>4506.7297618333332</v>
      </c>
      <c r="E50">
        <v>4265.4952380000004</v>
      </c>
      <c r="F50">
        <v>5800.1125000000002</v>
      </c>
      <c r="G50">
        <v>2205.6106548333332</v>
      </c>
    </row>
    <row r="51" spans="1:7" x14ac:dyDescent="0.2">
      <c r="A51">
        <v>0.32617715315315321</v>
      </c>
      <c r="B51">
        <v>2270.6846426666671</v>
      </c>
      <c r="C51">
        <v>3976.1714284999998</v>
      </c>
      <c r="D51">
        <v>9168.4994048333338</v>
      </c>
      <c r="E51">
        <v>8910.6696426666676</v>
      </c>
      <c r="F51">
        <v>3976.3571429999997</v>
      </c>
      <c r="G51">
        <v>1326.0476189999999</v>
      </c>
    </row>
    <row r="52" spans="1:7" x14ac:dyDescent="0.2">
      <c r="A52">
        <v>0.34053034234234236</v>
      </c>
      <c r="B52">
        <v>3180.7198213333336</v>
      </c>
      <c r="C52">
        <v>2864.9233929999996</v>
      </c>
      <c r="D52">
        <v>7049.3934523333328</v>
      </c>
      <c r="E52">
        <v>6821.5773808333333</v>
      </c>
      <c r="F52">
        <v>5409.6458334999998</v>
      </c>
      <c r="G52">
        <v>1815.0823808333332</v>
      </c>
    </row>
    <row r="53" spans="1:7" x14ac:dyDescent="0.2">
      <c r="A53">
        <v>0.58746490090090098</v>
      </c>
      <c r="B53">
        <v>7071.1196429999991</v>
      </c>
      <c r="C53">
        <v>1999.8059524999999</v>
      </c>
      <c r="D53">
        <v>5177.0321428333336</v>
      </c>
      <c r="E53">
        <v>4861.7226190000001</v>
      </c>
      <c r="F53">
        <v>7285.544047833333</v>
      </c>
      <c r="G53">
        <v>1990.5286308333334</v>
      </c>
    </row>
    <row r="54" spans="1:7" x14ac:dyDescent="0.2">
      <c r="A54">
        <v>0.70599156756756754</v>
      </c>
      <c r="B54">
        <v>2901.8380358333329</v>
      </c>
      <c r="C54">
        <v>2841.4825000000001</v>
      </c>
      <c r="D54">
        <v>5713.4059523333344</v>
      </c>
      <c r="E54">
        <v>5910.5785714999993</v>
      </c>
      <c r="F54">
        <v>3657.5845238333332</v>
      </c>
      <c r="G54">
        <v>1196.6486903333332</v>
      </c>
    </row>
    <row r="55" spans="1:7" x14ac:dyDescent="0.2">
      <c r="A55">
        <v>0.54217765765765769</v>
      </c>
      <c r="B55">
        <v>4547.9732140000006</v>
      </c>
      <c r="C55">
        <v>1480.4424405000002</v>
      </c>
      <c r="D55">
        <v>3889.8666666666668</v>
      </c>
      <c r="E55">
        <v>3612.9773808333334</v>
      </c>
      <c r="F55">
        <v>4684.4101191666668</v>
      </c>
      <c r="G55">
        <v>1794.6817263333332</v>
      </c>
    </row>
    <row r="56" spans="1:7" x14ac:dyDescent="0.2">
      <c r="A56">
        <v>0.63434331531531529</v>
      </c>
      <c r="B56">
        <v>4533.2969045</v>
      </c>
      <c r="C56">
        <v>1216.7316670166667</v>
      </c>
      <c r="D56">
        <v>2825.6948214999998</v>
      </c>
      <c r="E56">
        <v>2685.8951783333328</v>
      </c>
      <c r="F56">
        <v>3422.3566664999998</v>
      </c>
      <c r="G56">
        <v>2414.2810119999999</v>
      </c>
    </row>
    <row r="57" spans="1:7" x14ac:dyDescent="0.2">
      <c r="A57">
        <v>0.29124515315315319</v>
      </c>
      <c r="B57">
        <v>4734.3839284999995</v>
      </c>
      <c r="C57">
        <v>3860.4303571666665</v>
      </c>
      <c r="D57">
        <v>9304.4071428333336</v>
      </c>
      <c r="E57">
        <v>8722.2672620000012</v>
      </c>
      <c r="F57">
        <v>6175.7660713333344</v>
      </c>
      <c r="G57">
        <v>2477.2319641666663</v>
      </c>
    </row>
    <row r="58" spans="1:7" x14ac:dyDescent="0.2">
      <c r="A58">
        <v>0.26206634234234238</v>
      </c>
      <c r="B58">
        <v>2790.2851190000001</v>
      </c>
      <c r="C58">
        <v>2264.9816070000002</v>
      </c>
      <c r="D58">
        <v>7397.7392858333333</v>
      </c>
      <c r="E58">
        <v>6296.0005951666681</v>
      </c>
      <c r="F58">
        <v>5887.2119048333334</v>
      </c>
      <c r="G58">
        <v>2013.2608929999999</v>
      </c>
    </row>
    <row r="59" spans="1:7" x14ac:dyDescent="0.2">
      <c r="A59">
        <v>0.73505845045045048</v>
      </c>
      <c r="B59">
        <v>2948.0736310000007</v>
      </c>
      <c r="C59">
        <v>985.25232145000007</v>
      </c>
      <c r="D59">
        <v>2972.8182143333329</v>
      </c>
      <c r="E59">
        <v>2420.5222026666665</v>
      </c>
      <c r="F59">
        <v>3543.2295240000003</v>
      </c>
      <c r="G59">
        <v>855.08220238333342</v>
      </c>
    </row>
    <row r="60" spans="1:7" x14ac:dyDescent="0.2">
      <c r="A60">
        <v>0.61025628828828826</v>
      </c>
      <c r="B60">
        <v>6769.4875000000002</v>
      </c>
      <c r="C60">
        <v>2855.4005356666671</v>
      </c>
      <c r="D60">
        <v>6001.0547619999998</v>
      </c>
      <c r="E60">
        <v>5943.3196426666664</v>
      </c>
      <c r="F60">
        <v>5544.7392854999998</v>
      </c>
      <c r="G60">
        <v>2462.0771428333333</v>
      </c>
    </row>
    <row r="61" spans="1:7" x14ac:dyDescent="0.2">
      <c r="A61">
        <v>0.69782486486486495</v>
      </c>
      <c r="B61">
        <v>6660.1374999999998</v>
      </c>
      <c r="C61">
        <v>4792.2089284999993</v>
      </c>
      <c r="D61">
        <v>9042.4869046666663</v>
      </c>
      <c r="E61">
        <v>8801.5333333333328</v>
      </c>
      <c r="F61">
        <v>6585.1922619999996</v>
      </c>
      <c r="G61">
        <v>2702.2228573333332</v>
      </c>
    </row>
    <row r="62" spans="1:7" x14ac:dyDescent="0.2">
      <c r="A62">
        <v>0.72363668468468489</v>
      </c>
      <c r="B62">
        <v>9325.6589286666676</v>
      </c>
      <c r="C62">
        <v>4052.3547618333337</v>
      </c>
      <c r="D62">
        <v>7691.985714166668</v>
      </c>
      <c r="E62">
        <v>8094.4476189999996</v>
      </c>
      <c r="F62">
        <v>7984.1166666666659</v>
      </c>
      <c r="G62">
        <v>2952.2775000000001</v>
      </c>
    </row>
  </sheetData>
  <mergeCells count="1">
    <mergeCell ref="B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12</vt:i4>
      </vt:variant>
    </vt:vector>
  </HeadingPairs>
  <TitlesOfParts>
    <vt:vector size="12" baseType="lpstr">
      <vt:lpstr>Sheet1</vt:lpstr>
      <vt:lpstr>mean R-1</vt:lpstr>
      <vt:lpstr>100 mA R-1</vt:lpstr>
      <vt:lpstr>50 mA R-1</vt:lpstr>
      <vt:lpstr>25 mA R-1</vt:lpstr>
      <vt:lpstr>12.5 mA R-1</vt:lpstr>
      <vt:lpstr>Chlorophyll Raw data</vt:lpstr>
      <vt:lpstr>Reflectance mean</vt:lpstr>
      <vt:lpstr>Reflectance 12.5 mA</vt:lpstr>
      <vt:lpstr>Reflectance 25 mA </vt:lpstr>
      <vt:lpstr>Reflectance 50 mA </vt:lpstr>
      <vt:lpstr>Reflectance 100 mA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2019-08-26T13:50:40Z</dcterms:created>
  <dcterms:modified xsi:type="dcterms:W3CDTF">2019-09-04T03:02:32Z</dcterms:modified>
</cp:coreProperties>
</file>