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research_projects\schemas-for-nl\auto-scoring\"/>
    </mc:Choice>
  </mc:AlternateContent>
  <xr:revisionPtr revIDLastSave="0" documentId="13_ncr:1_{88B895A6-9092-478C-87E4-61E7A4264776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compare" sheetId="3" r:id="rId1"/>
    <sheet name="Sheet2" sheetId="2" r:id="rId2"/>
    <sheet name="Sheet1" sheetId="1" r:id="rId3"/>
    <sheet name="test-set" sheetId="4" r:id="rId4"/>
  </sheet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R6" i="3" l="1"/>
  <c r="Q6" i="3"/>
  <c r="C2" i="3"/>
  <c r="C3" i="3"/>
  <c r="C4" i="3"/>
  <c r="C5" i="3"/>
  <c r="C6" i="3"/>
  <c r="C7" i="3"/>
  <c r="C8" i="3"/>
  <c r="C9" i="3"/>
  <c r="L9" i="3" s="1"/>
  <c r="C10" i="3"/>
  <c r="C11" i="3"/>
  <c r="C12" i="3"/>
  <c r="C13" i="3"/>
  <c r="C14" i="3"/>
  <c r="C15" i="3"/>
  <c r="C16" i="3"/>
  <c r="C17" i="3"/>
  <c r="L17" i="3" s="1"/>
  <c r="C18" i="3"/>
  <c r="C19" i="3"/>
  <c r="C20" i="3"/>
  <c r="C21" i="3"/>
  <c r="C22" i="3"/>
  <c r="C23" i="3"/>
  <c r="C24" i="3"/>
  <c r="C25" i="3"/>
  <c r="L25" i="3" s="1"/>
  <c r="C26" i="3"/>
  <c r="C27" i="3"/>
  <c r="C28" i="3"/>
  <c r="C29" i="3"/>
  <c r="C30" i="3"/>
  <c r="C31" i="3"/>
  <c r="C32" i="3"/>
  <c r="C33" i="3"/>
  <c r="L33" i="3" s="1"/>
  <c r="C34" i="3"/>
  <c r="C35" i="3"/>
  <c r="C36" i="3"/>
  <c r="C37" i="3"/>
  <c r="C38" i="3"/>
  <c r="C39" i="3"/>
  <c r="C40" i="3"/>
  <c r="C41" i="3"/>
  <c r="L41" i="3" s="1"/>
  <c r="C42" i="3"/>
  <c r="C43" i="3"/>
  <c r="C44" i="3"/>
  <c r="C45" i="3"/>
  <c r="C46" i="3"/>
  <c r="C47" i="3"/>
  <c r="C48" i="3"/>
  <c r="C49" i="3"/>
  <c r="L49" i="3" s="1"/>
  <c r="C50" i="3"/>
  <c r="C51" i="3"/>
  <c r="C52" i="3"/>
  <c r="C53" i="3"/>
  <c r="C54" i="3"/>
  <c r="C55" i="3"/>
  <c r="C56" i="3"/>
  <c r="C57" i="3"/>
  <c r="L57" i="3" s="1"/>
  <c r="C58" i="3"/>
  <c r="C59" i="3"/>
  <c r="C60" i="3"/>
  <c r="C61" i="3"/>
  <c r="C62" i="3"/>
  <c r="C63" i="3"/>
  <c r="C64" i="3"/>
  <c r="C65" i="3"/>
  <c r="L65" i="3" s="1"/>
  <c r="C66" i="3"/>
  <c r="C67" i="3"/>
  <c r="C68" i="3"/>
  <c r="C69" i="3"/>
  <c r="C70" i="3"/>
  <c r="C71" i="3"/>
  <c r="C72" i="3"/>
  <c r="C73" i="3"/>
  <c r="L73" i="3" s="1"/>
  <c r="C74" i="3"/>
  <c r="C75" i="3"/>
  <c r="C76" i="3"/>
  <c r="C77" i="3"/>
  <c r="C78" i="3"/>
  <c r="C79" i="3"/>
  <c r="C80" i="3"/>
  <c r="C81" i="3"/>
  <c r="L81" i="3" s="1"/>
  <c r="C82" i="3"/>
  <c r="C83" i="3"/>
  <c r="C84" i="3"/>
  <c r="C85" i="3"/>
  <c r="C86" i="3"/>
  <c r="C87" i="3"/>
  <c r="C88" i="3"/>
  <c r="C89" i="3"/>
  <c r="L89" i="3" s="1"/>
  <c r="C90" i="3"/>
  <c r="C91" i="3"/>
  <c r="C92" i="3"/>
  <c r="C93" i="3"/>
  <c r="C94" i="3"/>
  <c r="C95" i="3"/>
  <c r="C96" i="3"/>
  <c r="C97" i="3"/>
  <c r="L97" i="3" s="1"/>
  <c r="C98" i="3"/>
  <c r="C99" i="3"/>
  <c r="C100" i="3"/>
  <c r="C101" i="3"/>
  <c r="C102" i="3"/>
  <c r="C103" i="3"/>
  <c r="C104" i="3"/>
  <c r="C105" i="3"/>
  <c r="L105" i="3" s="1"/>
  <c r="C106" i="3"/>
  <c r="C107" i="3"/>
  <c r="C108" i="3"/>
  <c r="C109" i="3"/>
  <c r="C110" i="3"/>
  <c r="C111" i="3"/>
  <c r="C112" i="3"/>
  <c r="C113" i="3"/>
  <c r="L113" i="3" s="1"/>
  <c r="C114" i="3"/>
  <c r="C115" i="3"/>
  <c r="C116" i="3"/>
  <c r="C117" i="3"/>
  <c r="C118" i="3"/>
  <c r="C119" i="3"/>
  <c r="C120" i="3"/>
  <c r="C121" i="3"/>
  <c r="L121" i="3" s="1"/>
  <c r="C122" i="3"/>
  <c r="C123" i="3"/>
  <c r="C124" i="3"/>
  <c r="C125" i="3"/>
  <c r="C126" i="3"/>
  <c r="C127" i="3"/>
  <c r="C128" i="3"/>
  <c r="C129" i="3"/>
  <c r="L129" i="3" s="1"/>
  <c r="C130" i="3"/>
  <c r="C131" i="3"/>
  <c r="C132" i="3"/>
  <c r="C133" i="3"/>
  <c r="C134" i="3"/>
  <c r="C135" i="3"/>
  <c r="C136" i="3"/>
  <c r="C137" i="3"/>
  <c r="L137" i="3" s="1"/>
  <c r="C138" i="3"/>
  <c r="C139" i="3"/>
  <c r="C140" i="3"/>
  <c r="C141" i="3"/>
  <c r="C142" i="3"/>
  <c r="C143" i="3"/>
  <c r="C144" i="3"/>
  <c r="C145" i="3"/>
  <c r="L145" i="3" s="1"/>
  <c r="C146" i="3"/>
  <c r="C147" i="3"/>
  <c r="C148" i="3"/>
  <c r="C149" i="3"/>
  <c r="C150" i="3"/>
  <c r="C151" i="3"/>
  <c r="C152" i="3"/>
  <c r="C153" i="3"/>
  <c r="L153" i="3" s="1"/>
  <c r="C154" i="3"/>
  <c r="C155" i="3"/>
  <c r="C156" i="3"/>
  <c r="C157" i="3"/>
  <c r="C158" i="3"/>
  <c r="C159" i="3"/>
  <c r="C160" i="3"/>
  <c r="C161" i="3"/>
  <c r="L161" i="3" s="1"/>
  <c r="C162" i="3"/>
  <c r="C163" i="3"/>
  <c r="C164" i="3"/>
  <c r="C165" i="3"/>
  <c r="C166" i="3"/>
  <c r="C167" i="3"/>
  <c r="C168" i="3"/>
  <c r="C169" i="3"/>
  <c r="L169" i="3" s="1"/>
  <c r="C170" i="3"/>
  <c r="C171" i="3"/>
  <c r="C172" i="3"/>
  <c r="C173" i="3"/>
  <c r="C174" i="3"/>
  <c r="C175" i="3"/>
  <c r="C176" i="3"/>
  <c r="C177" i="3"/>
  <c r="L177" i="3" s="1"/>
  <c r="C178" i="3"/>
  <c r="C179" i="3"/>
  <c r="C180" i="3"/>
  <c r="C181" i="3"/>
  <c r="C182" i="3"/>
  <c r="C183" i="3"/>
  <c r="C184" i="3"/>
  <c r="C185" i="3"/>
  <c r="L185" i="3" s="1"/>
  <c r="C186" i="3"/>
  <c r="C187" i="3"/>
  <c r="C188" i="3"/>
  <c r="C189" i="3"/>
  <c r="C190" i="3"/>
  <c r="C191" i="3"/>
  <c r="C192" i="3"/>
  <c r="C193" i="3"/>
  <c r="L193" i="3" s="1"/>
  <c r="C194" i="3"/>
  <c r="C195" i="3"/>
  <c r="C196" i="3"/>
  <c r="C197" i="3"/>
  <c r="C198" i="3"/>
  <c r="C199" i="3"/>
  <c r="C200" i="3"/>
  <c r="C201" i="3"/>
  <c r="L201" i="3" s="1"/>
  <c r="C202" i="3"/>
  <c r="C203" i="3"/>
  <c r="C204" i="3"/>
  <c r="C205" i="3"/>
  <c r="C206" i="3"/>
  <c r="C207" i="3"/>
  <c r="C208" i="3"/>
  <c r="C209" i="3"/>
  <c r="L209" i="3" s="1"/>
  <c r="C210" i="3"/>
  <c r="C211" i="3"/>
  <c r="C212" i="3"/>
  <c r="C213" i="3"/>
  <c r="C214" i="3"/>
  <c r="C215" i="3"/>
  <c r="C216" i="3"/>
  <c r="C217" i="3"/>
  <c r="L217" i="3" s="1"/>
  <c r="C218" i="3"/>
  <c r="C219" i="3"/>
  <c r="C220" i="3"/>
  <c r="C221" i="3"/>
  <c r="C222" i="3"/>
  <c r="C223" i="3"/>
  <c r="C224" i="3"/>
  <c r="C225" i="3"/>
  <c r="L225" i="3" s="1"/>
  <c r="C226" i="3"/>
  <c r="C227" i="3"/>
  <c r="C228" i="3"/>
  <c r="L228" i="3" s="1"/>
  <c r="C229" i="3"/>
  <c r="C230" i="3"/>
  <c r="C231" i="3"/>
  <c r="C232" i="3"/>
  <c r="C233" i="3"/>
  <c r="L233" i="3" s="1"/>
  <c r="C234" i="3"/>
  <c r="C235" i="3"/>
  <c r="C236" i="3"/>
  <c r="L236" i="3" s="1"/>
  <c r="C237" i="3"/>
  <c r="C238" i="3"/>
  <c r="C239" i="3"/>
  <c r="C240" i="3"/>
  <c r="C241" i="3"/>
  <c r="L241" i="3" s="1"/>
  <c r="C242" i="3"/>
  <c r="C243" i="3"/>
  <c r="C244" i="3"/>
  <c r="I244" i="3" s="1"/>
  <c r="C245" i="3"/>
  <c r="C246" i="3"/>
  <c r="C247" i="3"/>
  <c r="C248" i="3"/>
  <c r="C249" i="3"/>
  <c r="L249" i="3" s="1"/>
  <c r="C250" i="3"/>
  <c r="C251" i="3"/>
  <c r="C252" i="3"/>
  <c r="L252" i="3" s="1"/>
  <c r="C253" i="3"/>
  <c r="C254" i="3"/>
  <c r="C255" i="3"/>
  <c r="C256" i="3"/>
  <c r="C257" i="3"/>
  <c r="L257" i="3" s="1"/>
  <c r="C258" i="3"/>
  <c r="C259" i="3"/>
  <c r="C260" i="3"/>
  <c r="C261" i="3"/>
  <c r="C262" i="3"/>
  <c r="C263" i="3"/>
  <c r="C264" i="3"/>
  <c r="C265" i="3"/>
  <c r="L265" i="3" s="1"/>
  <c r="C266" i="3"/>
  <c r="C267" i="3"/>
  <c r="C268" i="3"/>
  <c r="I268" i="3" s="1"/>
  <c r="C269" i="3"/>
  <c r="C270" i="3"/>
  <c r="C271" i="3"/>
  <c r="C272" i="3"/>
  <c r="C273" i="3"/>
  <c r="L273" i="3" s="1"/>
  <c r="C274" i="3"/>
  <c r="C275" i="3"/>
  <c r="C276" i="3"/>
  <c r="L276" i="3" s="1"/>
  <c r="C277" i="3"/>
  <c r="C278" i="3"/>
  <c r="C279" i="3"/>
  <c r="C280" i="3"/>
  <c r="C281" i="3"/>
  <c r="L281" i="3" s="1"/>
  <c r="C282" i="3"/>
  <c r="C283" i="3"/>
  <c r="C284" i="3"/>
  <c r="O284" i="3" s="1"/>
  <c r="C285" i="3"/>
  <c r="C286" i="3"/>
  <c r="C287" i="3"/>
  <c r="C288" i="3"/>
  <c r="C289" i="3"/>
  <c r="L289" i="3" s="1"/>
  <c r="C290" i="3"/>
  <c r="C291" i="3"/>
  <c r="O291" i="3" s="1"/>
  <c r="C292" i="3"/>
  <c r="G292" i="3" s="1"/>
  <c r="C293" i="3"/>
  <c r="C294" i="3"/>
  <c r="C295" i="3"/>
  <c r="C296" i="3"/>
  <c r="C297" i="3"/>
  <c r="L297" i="3" s="1"/>
  <c r="C298" i="3"/>
  <c r="C299" i="3"/>
  <c r="O299" i="3" s="1"/>
  <c r="C300" i="3"/>
  <c r="O300" i="3" s="1"/>
  <c r="C301" i="3"/>
  <c r="C302" i="3"/>
  <c r="C303" i="3"/>
  <c r="C304" i="3"/>
  <c r="C305" i="3"/>
  <c r="L305" i="3" s="1"/>
  <c r="C306" i="3"/>
  <c r="C307" i="3"/>
  <c r="O307" i="3" s="1"/>
  <c r="C308" i="3"/>
  <c r="O308" i="3" s="1"/>
  <c r="C309" i="3"/>
  <c r="C310" i="3"/>
  <c r="C311" i="3"/>
  <c r="C312" i="3"/>
  <c r="C313" i="3"/>
  <c r="L313" i="3" s="1"/>
  <c r="C314" i="3"/>
  <c r="C315" i="3"/>
  <c r="O315" i="3" s="1"/>
  <c r="C316" i="3"/>
  <c r="O316" i="3" s="1"/>
  <c r="C317" i="3"/>
  <c r="C318" i="3"/>
  <c r="C319" i="3"/>
  <c r="C320" i="3"/>
  <c r="C321" i="3"/>
  <c r="L321" i="3" s="1"/>
  <c r="C322" i="3"/>
  <c r="C323" i="3"/>
  <c r="O323" i="3" s="1"/>
  <c r="C324" i="3"/>
  <c r="O324" i="3" s="1"/>
  <c r="C325" i="3"/>
  <c r="C326" i="3"/>
  <c r="C327" i="3"/>
  <c r="C328" i="3"/>
  <c r="C329" i="3"/>
  <c r="L329" i="3" s="1"/>
  <c r="C330" i="3"/>
  <c r="C331" i="3"/>
  <c r="O331" i="3" s="1"/>
  <c r="C332" i="3"/>
  <c r="I332" i="3" s="1"/>
  <c r="C333" i="3"/>
  <c r="C334" i="3"/>
  <c r="C335" i="3"/>
  <c r="C336" i="3"/>
  <c r="C337" i="3"/>
  <c r="L337" i="3" s="1"/>
  <c r="C338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50" i="3"/>
  <c r="O51" i="3"/>
  <c r="O52" i="3"/>
  <c r="O53" i="3"/>
  <c r="O54" i="3"/>
  <c r="O55" i="3"/>
  <c r="O56" i="3"/>
  <c r="O58" i="3"/>
  <c r="O59" i="3"/>
  <c r="O60" i="3"/>
  <c r="O61" i="3"/>
  <c r="O62" i="3"/>
  <c r="O63" i="3"/>
  <c r="O64" i="3"/>
  <c r="O66" i="3"/>
  <c r="O67" i="3"/>
  <c r="O68" i="3"/>
  <c r="O69" i="3"/>
  <c r="O70" i="3"/>
  <c r="O71" i="3"/>
  <c r="O72" i="3"/>
  <c r="O74" i="3"/>
  <c r="O75" i="3"/>
  <c r="O76" i="3"/>
  <c r="O77" i="3"/>
  <c r="O78" i="3"/>
  <c r="O79" i="3"/>
  <c r="O80" i="3"/>
  <c r="O82" i="3"/>
  <c r="O83" i="3"/>
  <c r="O84" i="3"/>
  <c r="O85" i="3"/>
  <c r="O86" i="3"/>
  <c r="O87" i="3"/>
  <c r="O88" i="3"/>
  <c r="O90" i="3"/>
  <c r="O91" i="3"/>
  <c r="O92" i="3"/>
  <c r="O93" i="3"/>
  <c r="O94" i="3"/>
  <c r="O95" i="3"/>
  <c r="O96" i="3"/>
  <c r="O98" i="3"/>
  <c r="O99" i="3"/>
  <c r="O100" i="3"/>
  <c r="O101" i="3"/>
  <c r="O102" i="3"/>
  <c r="O103" i="3"/>
  <c r="O104" i="3"/>
  <c r="O106" i="3"/>
  <c r="O107" i="3"/>
  <c r="O108" i="3"/>
  <c r="O109" i="3"/>
  <c r="O110" i="3"/>
  <c r="O111" i="3"/>
  <c r="O112" i="3"/>
  <c r="O114" i="3"/>
  <c r="O115" i="3"/>
  <c r="O116" i="3"/>
  <c r="O117" i="3"/>
  <c r="O118" i="3"/>
  <c r="O119" i="3"/>
  <c r="O120" i="3"/>
  <c r="O122" i="3"/>
  <c r="O123" i="3"/>
  <c r="O124" i="3"/>
  <c r="O125" i="3"/>
  <c r="O126" i="3"/>
  <c r="O127" i="3"/>
  <c r="O128" i="3"/>
  <c r="O130" i="3"/>
  <c r="O131" i="3"/>
  <c r="O132" i="3"/>
  <c r="O133" i="3"/>
  <c r="O134" i="3"/>
  <c r="O135" i="3"/>
  <c r="O136" i="3"/>
  <c r="O138" i="3"/>
  <c r="O139" i="3"/>
  <c r="O140" i="3"/>
  <c r="O141" i="3"/>
  <c r="O142" i="3"/>
  <c r="O143" i="3"/>
  <c r="O144" i="3"/>
  <c r="O146" i="3"/>
  <c r="O147" i="3"/>
  <c r="O148" i="3"/>
  <c r="O149" i="3"/>
  <c r="O150" i="3"/>
  <c r="O151" i="3"/>
  <c r="O152" i="3"/>
  <c r="O154" i="3"/>
  <c r="O155" i="3"/>
  <c r="O156" i="3"/>
  <c r="O157" i="3"/>
  <c r="O158" i="3"/>
  <c r="O159" i="3"/>
  <c r="O160" i="3"/>
  <c r="O162" i="3"/>
  <c r="O163" i="3"/>
  <c r="O164" i="3"/>
  <c r="O165" i="3"/>
  <c r="O166" i="3"/>
  <c r="O167" i="3"/>
  <c r="O168" i="3"/>
  <c r="O170" i="3"/>
  <c r="O171" i="3"/>
  <c r="O172" i="3"/>
  <c r="O173" i="3"/>
  <c r="O174" i="3"/>
  <c r="O175" i="3"/>
  <c r="O176" i="3"/>
  <c r="O178" i="3"/>
  <c r="O179" i="3"/>
  <c r="O180" i="3"/>
  <c r="O181" i="3"/>
  <c r="O182" i="3"/>
  <c r="O183" i="3"/>
  <c r="O184" i="3"/>
  <c r="O186" i="3"/>
  <c r="O187" i="3"/>
  <c r="O188" i="3"/>
  <c r="O189" i="3"/>
  <c r="O190" i="3"/>
  <c r="O191" i="3"/>
  <c r="O192" i="3"/>
  <c r="O194" i="3"/>
  <c r="O195" i="3"/>
  <c r="O196" i="3"/>
  <c r="O197" i="3"/>
  <c r="O198" i="3"/>
  <c r="O199" i="3"/>
  <c r="O200" i="3"/>
  <c r="O202" i="3"/>
  <c r="O203" i="3"/>
  <c r="O204" i="3"/>
  <c r="O205" i="3"/>
  <c r="O206" i="3"/>
  <c r="O207" i="3"/>
  <c r="O208" i="3"/>
  <c r="O210" i="3"/>
  <c r="O211" i="3"/>
  <c r="O212" i="3"/>
  <c r="O213" i="3"/>
  <c r="O214" i="3"/>
  <c r="O215" i="3"/>
  <c r="O216" i="3"/>
  <c r="O218" i="3"/>
  <c r="O219" i="3"/>
  <c r="O220" i="3"/>
  <c r="O221" i="3"/>
  <c r="O222" i="3"/>
  <c r="O223" i="3"/>
  <c r="O224" i="3"/>
  <c r="O226" i="3"/>
  <c r="O227" i="3"/>
  <c r="O228" i="3"/>
  <c r="O229" i="3"/>
  <c r="O230" i="3"/>
  <c r="O231" i="3"/>
  <c r="O232" i="3"/>
  <c r="O234" i="3"/>
  <c r="O235" i="3"/>
  <c r="O236" i="3"/>
  <c r="O237" i="3"/>
  <c r="O238" i="3"/>
  <c r="O239" i="3"/>
  <c r="O240" i="3"/>
  <c r="O242" i="3"/>
  <c r="O243" i="3"/>
  <c r="O244" i="3"/>
  <c r="O245" i="3"/>
  <c r="O246" i="3"/>
  <c r="O247" i="3"/>
  <c r="O248" i="3"/>
  <c r="O250" i="3"/>
  <c r="O251" i="3"/>
  <c r="O252" i="3"/>
  <c r="O253" i="3"/>
  <c r="O254" i="3"/>
  <c r="O255" i="3"/>
  <c r="O256" i="3"/>
  <c r="O258" i="3"/>
  <c r="O259" i="3"/>
  <c r="O260" i="3"/>
  <c r="O261" i="3"/>
  <c r="O262" i="3"/>
  <c r="O263" i="3"/>
  <c r="O264" i="3"/>
  <c r="O266" i="3"/>
  <c r="O267" i="3"/>
  <c r="O269" i="3"/>
  <c r="O270" i="3"/>
  <c r="O271" i="3"/>
  <c r="O272" i="3"/>
  <c r="O274" i="3"/>
  <c r="O275" i="3"/>
  <c r="O277" i="3"/>
  <c r="O278" i="3"/>
  <c r="O279" i="3"/>
  <c r="O280" i="3"/>
  <c r="O282" i="3"/>
  <c r="O283" i="3"/>
  <c r="O285" i="3"/>
  <c r="O286" i="3"/>
  <c r="O287" i="3"/>
  <c r="O288" i="3"/>
  <c r="O290" i="3"/>
  <c r="O293" i="3"/>
  <c r="O294" i="3"/>
  <c r="O295" i="3"/>
  <c r="O296" i="3"/>
  <c r="O298" i="3"/>
  <c r="O301" i="3"/>
  <c r="O302" i="3"/>
  <c r="O303" i="3"/>
  <c r="O304" i="3"/>
  <c r="O306" i="3"/>
  <c r="O309" i="3"/>
  <c r="O310" i="3"/>
  <c r="O311" i="3"/>
  <c r="O312" i="3"/>
  <c r="O314" i="3"/>
  <c r="O317" i="3"/>
  <c r="O318" i="3"/>
  <c r="O319" i="3"/>
  <c r="O320" i="3"/>
  <c r="O322" i="3"/>
  <c r="O325" i="3"/>
  <c r="O326" i="3"/>
  <c r="O327" i="3"/>
  <c r="O328" i="3"/>
  <c r="O330" i="3"/>
  <c r="O333" i="3"/>
  <c r="O334" i="3"/>
  <c r="O335" i="3"/>
  <c r="O336" i="3"/>
  <c r="O338" i="3"/>
  <c r="O2" i="3"/>
  <c r="L3" i="3"/>
  <c r="L4" i="3"/>
  <c r="L5" i="3"/>
  <c r="L6" i="3"/>
  <c r="L7" i="3"/>
  <c r="L8" i="3"/>
  <c r="L10" i="3"/>
  <c r="L11" i="3"/>
  <c r="L12" i="3"/>
  <c r="L13" i="3"/>
  <c r="L14" i="3"/>
  <c r="L15" i="3"/>
  <c r="L16" i="3"/>
  <c r="L18" i="3"/>
  <c r="L19" i="3"/>
  <c r="L20" i="3"/>
  <c r="L21" i="3"/>
  <c r="L22" i="3"/>
  <c r="L23" i="3"/>
  <c r="L24" i="3"/>
  <c r="L26" i="3"/>
  <c r="L27" i="3"/>
  <c r="L28" i="3"/>
  <c r="L29" i="3"/>
  <c r="L30" i="3"/>
  <c r="L31" i="3"/>
  <c r="L32" i="3"/>
  <c r="L34" i="3"/>
  <c r="L35" i="3"/>
  <c r="L36" i="3"/>
  <c r="L37" i="3"/>
  <c r="L38" i="3"/>
  <c r="L39" i="3"/>
  <c r="L40" i="3"/>
  <c r="L42" i="3"/>
  <c r="L43" i="3"/>
  <c r="L44" i="3"/>
  <c r="L45" i="3"/>
  <c r="L46" i="3"/>
  <c r="L47" i="3"/>
  <c r="L48" i="3"/>
  <c r="L50" i="3"/>
  <c r="L51" i="3"/>
  <c r="L52" i="3"/>
  <c r="L53" i="3"/>
  <c r="L54" i="3"/>
  <c r="L55" i="3"/>
  <c r="L56" i="3"/>
  <c r="L58" i="3"/>
  <c r="L59" i="3"/>
  <c r="L60" i="3"/>
  <c r="L61" i="3"/>
  <c r="L62" i="3"/>
  <c r="L63" i="3"/>
  <c r="L64" i="3"/>
  <c r="L66" i="3"/>
  <c r="L67" i="3"/>
  <c r="L68" i="3"/>
  <c r="L69" i="3"/>
  <c r="L70" i="3"/>
  <c r="L71" i="3"/>
  <c r="L72" i="3"/>
  <c r="L74" i="3"/>
  <c r="L75" i="3"/>
  <c r="L76" i="3"/>
  <c r="L77" i="3"/>
  <c r="L78" i="3"/>
  <c r="L79" i="3"/>
  <c r="L80" i="3"/>
  <c r="L82" i="3"/>
  <c r="L83" i="3"/>
  <c r="L84" i="3"/>
  <c r="L85" i="3"/>
  <c r="L86" i="3"/>
  <c r="L87" i="3"/>
  <c r="L88" i="3"/>
  <c r="L90" i="3"/>
  <c r="L91" i="3"/>
  <c r="L92" i="3"/>
  <c r="L93" i="3"/>
  <c r="L94" i="3"/>
  <c r="L95" i="3"/>
  <c r="L96" i="3"/>
  <c r="L98" i="3"/>
  <c r="L99" i="3"/>
  <c r="L100" i="3"/>
  <c r="L101" i="3"/>
  <c r="L102" i="3"/>
  <c r="L103" i="3"/>
  <c r="L104" i="3"/>
  <c r="L106" i="3"/>
  <c r="L107" i="3"/>
  <c r="L108" i="3"/>
  <c r="L109" i="3"/>
  <c r="L110" i="3"/>
  <c r="L111" i="3"/>
  <c r="L112" i="3"/>
  <c r="L114" i="3"/>
  <c r="L115" i="3"/>
  <c r="L116" i="3"/>
  <c r="L117" i="3"/>
  <c r="L118" i="3"/>
  <c r="L119" i="3"/>
  <c r="L120" i="3"/>
  <c r="L122" i="3"/>
  <c r="L123" i="3"/>
  <c r="L124" i="3"/>
  <c r="L125" i="3"/>
  <c r="L126" i="3"/>
  <c r="L127" i="3"/>
  <c r="L128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6" i="3"/>
  <c r="L147" i="3"/>
  <c r="L148" i="3"/>
  <c r="L149" i="3"/>
  <c r="L150" i="3"/>
  <c r="L151" i="3"/>
  <c r="L152" i="3"/>
  <c r="L154" i="3"/>
  <c r="L155" i="3"/>
  <c r="L156" i="3"/>
  <c r="L157" i="3"/>
  <c r="L158" i="3"/>
  <c r="L159" i="3"/>
  <c r="L160" i="3"/>
  <c r="L162" i="3"/>
  <c r="L163" i="3"/>
  <c r="L164" i="3"/>
  <c r="L165" i="3"/>
  <c r="L166" i="3"/>
  <c r="L167" i="3"/>
  <c r="L168" i="3"/>
  <c r="L170" i="3"/>
  <c r="L171" i="3"/>
  <c r="L172" i="3"/>
  <c r="L173" i="3"/>
  <c r="L174" i="3"/>
  <c r="L175" i="3"/>
  <c r="L176" i="3"/>
  <c r="L178" i="3"/>
  <c r="L179" i="3"/>
  <c r="L180" i="3"/>
  <c r="L181" i="3"/>
  <c r="L182" i="3"/>
  <c r="L183" i="3"/>
  <c r="L184" i="3"/>
  <c r="L186" i="3"/>
  <c r="L187" i="3"/>
  <c r="L188" i="3"/>
  <c r="L189" i="3"/>
  <c r="L190" i="3"/>
  <c r="L191" i="3"/>
  <c r="L192" i="3"/>
  <c r="L194" i="3"/>
  <c r="L195" i="3"/>
  <c r="L196" i="3"/>
  <c r="L197" i="3"/>
  <c r="L198" i="3"/>
  <c r="L199" i="3"/>
  <c r="L200" i="3"/>
  <c r="L202" i="3"/>
  <c r="L203" i="3"/>
  <c r="L204" i="3"/>
  <c r="L205" i="3"/>
  <c r="L206" i="3"/>
  <c r="L207" i="3"/>
  <c r="L208" i="3"/>
  <c r="L210" i="3"/>
  <c r="L211" i="3"/>
  <c r="L212" i="3"/>
  <c r="L213" i="3"/>
  <c r="L214" i="3"/>
  <c r="L215" i="3"/>
  <c r="L216" i="3"/>
  <c r="L218" i="3"/>
  <c r="L219" i="3"/>
  <c r="L220" i="3"/>
  <c r="L221" i="3"/>
  <c r="L222" i="3"/>
  <c r="L223" i="3"/>
  <c r="L224" i="3"/>
  <c r="L226" i="3"/>
  <c r="L227" i="3"/>
  <c r="L229" i="3"/>
  <c r="L230" i="3"/>
  <c r="L231" i="3"/>
  <c r="L232" i="3"/>
  <c r="L234" i="3"/>
  <c r="L235" i="3"/>
  <c r="L237" i="3"/>
  <c r="L238" i="3"/>
  <c r="L239" i="3"/>
  <c r="L240" i="3"/>
  <c r="L242" i="3"/>
  <c r="L243" i="3"/>
  <c r="L245" i="3"/>
  <c r="L246" i="3"/>
  <c r="L247" i="3"/>
  <c r="L248" i="3"/>
  <c r="L250" i="3"/>
  <c r="L251" i="3"/>
  <c r="L253" i="3"/>
  <c r="L254" i="3"/>
  <c r="L255" i="3"/>
  <c r="L256" i="3"/>
  <c r="L258" i="3"/>
  <c r="L259" i="3"/>
  <c r="L260" i="3"/>
  <c r="L261" i="3"/>
  <c r="L262" i="3"/>
  <c r="L263" i="3"/>
  <c r="L264" i="3"/>
  <c r="L266" i="3"/>
  <c r="L267" i="3"/>
  <c r="L268" i="3"/>
  <c r="L269" i="3"/>
  <c r="L270" i="3"/>
  <c r="L271" i="3"/>
  <c r="L272" i="3"/>
  <c r="L274" i="3"/>
  <c r="L275" i="3"/>
  <c r="L277" i="3"/>
  <c r="L278" i="3"/>
  <c r="L279" i="3"/>
  <c r="L280" i="3"/>
  <c r="L282" i="3"/>
  <c r="L283" i="3"/>
  <c r="L284" i="3"/>
  <c r="L285" i="3"/>
  <c r="L286" i="3"/>
  <c r="L287" i="3"/>
  <c r="L288" i="3"/>
  <c r="L290" i="3"/>
  <c r="L291" i="3"/>
  <c r="L293" i="3"/>
  <c r="L294" i="3"/>
  <c r="L295" i="3"/>
  <c r="L296" i="3"/>
  <c r="L298" i="3"/>
  <c r="L299" i="3"/>
  <c r="L301" i="3"/>
  <c r="L302" i="3"/>
  <c r="L303" i="3"/>
  <c r="L304" i="3"/>
  <c r="L306" i="3"/>
  <c r="L309" i="3"/>
  <c r="L310" i="3"/>
  <c r="L311" i="3"/>
  <c r="L312" i="3"/>
  <c r="L314" i="3"/>
  <c r="L315" i="3"/>
  <c r="L317" i="3"/>
  <c r="L318" i="3"/>
  <c r="L319" i="3"/>
  <c r="L320" i="3"/>
  <c r="L322" i="3"/>
  <c r="L323" i="3"/>
  <c r="L324" i="3"/>
  <c r="L325" i="3"/>
  <c r="L326" i="3"/>
  <c r="L327" i="3"/>
  <c r="L328" i="3"/>
  <c r="L330" i="3"/>
  <c r="L333" i="3"/>
  <c r="L334" i="3"/>
  <c r="L335" i="3"/>
  <c r="L336" i="3"/>
  <c r="L338" i="3"/>
  <c r="L2" i="3"/>
  <c r="I3" i="3"/>
  <c r="I4" i="3"/>
  <c r="I5" i="3"/>
  <c r="I6" i="3"/>
  <c r="I7" i="3"/>
  <c r="I8" i="3"/>
  <c r="I10" i="3"/>
  <c r="I11" i="3"/>
  <c r="I12" i="3"/>
  <c r="I13" i="3"/>
  <c r="I14" i="3"/>
  <c r="I15" i="3"/>
  <c r="I16" i="3"/>
  <c r="I18" i="3"/>
  <c r="I19" i="3"/>
  <c r="I20" i="3"/>
  <c r="I21" i="3"/>
  <c r="I22" i="3"/>
  <c r="I23" i="3"/>
  <c r="I24" i="3"/>
  <c r="I26" i="3"/>
  <c r="I27" i="3"/>
  <c r="I28" i="3"/>
  <c r="I29" i="3"/>
  <c r="I30" i="3"/>
  <c r="I31" i="3"/>
  <c r="I32" i="3"/>
  <c r="I34" i="3"/>
  <c r="I35" i="3"/>
  <c r="I36" i="3"/>
  <c r="I37" i="3"/>
  <c r="I38" i="3"/>
  <c r="I39" i="3"/>
  <c r="I40" i="3"/>
  <c r="I42" i="3"/>
  <c r="I43" i="3"/>
  <c r="I44" i="3"/>
  <c r="I45" i="3"/>
  <c r="I46" i="3"/>
  <c r="I47" i="3"/>
  <c r="I48" i="3"/>
  <c r="I50" i="3"/>
  <c r="I51" i="3"/>
  <c r="I52" i="3"/>
  <c r="I53" i="3"/>
  <c r="I54" i="3"/>
  <c r="I55" i="3"/>
  <c r="I56" i="3"/>
  <c r="I58" i="3"/>
  <c r="I59" i="3"/>
  <c r="I60" i="3"/>
  <c r="I61" i="3"/>
  <c r="I62" i="3"/>
  <c r="I63" i="3"/>
  <c r="I64" i="3"/>
  <c r="I66" i="3"/>
  <c r="I67" i="3"/>
  <c r="I68" i="3"/>
  <c r="I69" i="3"/>
  <c r="I70" i="3"/>
  <c r="I71" i="3"/>
  <c r="I72" i="3"/>
  <c r="I74" i="3"/>
  <c r="I75" i="3"/>
  <c r="I76" i="3"/>
  <c r="I77" i="3"/>
  <c r="I78" i="3"/>
  <c r="I79" i="3"/>
  <c r="I80" i="3"/>
  <c r="I82" i="3"/>
  <c r="I83" i="3"/>
  <c r="I84" i="3"/>
  <c r="I85" i="3"/>
  <c r="I86" i="3"/>
  <c r="I87" i="3"/>
  <c r="I88" i="3"/>
  <c r="I90" i="3"/>
  <c r="I91" i="3"/>
  <c r="I92" i="3"/>
  <c r="I93" i="3"/>
  <c r="I94" i="3"/>
  <c r="I95" i="3"/>
  <c r="I96" i="3"/>
  <c r="I98" i="3"/>
  <c r="I99" i="3"/>
  <c r="I100" i="3"/>
  <c r="I101" i="3"/>
  <c r="I102" i="3"/>
  <c r="I103" i="3"/>
  <c r="I104" i="3"/>
  <c r="I106" i="3"/>
  <c r="I107" i="3"/>
  <c r="I108" i="3"/>
  <c r="I109" i="3"/>
  <c r="I110" i="3"/>
  <c r="I111" i="3"/>
  <c r="I112" i="3"/>
  <c r="I114" i="3"/>
  <c r="I115" i="3"/>
  <c r="I116" i="3"/>
  <c r="I117" i="3"/>
  <c r="I118" i="3"/>
  <c r="I119" i="3"/>
  <c r="I120" i="3"/>
  <c r="I122" i="3"/>
  <c r="I123" i="3"/>
  <c r="I124" i="3"/>
  <c r="I125" i="3"/>
  <c r="I126" i="3"/>
  <c r="I127" i="3"/>
  <c r="I128" i="3"/>
  <c r="I130" i="3"/>
  <c r="I131" i="3"/>
  <c r="I132" i="3"/>
  <c r="I133" i="3"/>
  <c r="I134" i="3"/>
  <c r="I135" i="3"/>
  <c r="I136" i="3"/>
  <c r="I138" i="3"/>
  <c r="I139" i="3"/>
  <c r="I140" i="3"/>
  <c r="I141" i="3"/>
  <c r="I142" i="3"/>
  <c r="I143" i="3"/>
  <c r="I144" i="3"/>
  <c r="I146" i="3"/>
  <c r="I147" i="3"/>
  <c r="I148" i="3"/>
  <c r="I149" i="3"/>
  <c r="I150" i="3"/>
  <c r="I151" i="3"/>
  <c r="I152" i="3"/>
  <c r="I154" i="3"/>
  <c r="I155" i="3"/>
  <c r="I156" i="3"/>
  <c r="I157" i="3"/>
  <c r="I158" i="3"/>
  <c r="I159" i="3"/>
  <c r="I160" i="3"/>
  <c r="I162" i="3"/>
  <c r="I163" i="3"/>
  <c r="I164" i="3"/>
  <c r="I165" i="3"/>
  <c r="I166" i="3"/>
  <c r="I167" i="3"/>
  <c r="I168" i="3"/>
  <c r="I170" i="3"/>
  <c r="I171" i="3"/>
  <c r="I172" i="3"/>
  <c r="I173" i="3"/>
  <c r="I174" i="3"/>
  <c r="I175" i="3"/>
  <c r="I176" i="3"/>
  <c r="I178" i="3"/>
  <c r="I179" i="3"/>
  <c r="I180" i="3"/>
  <c r="I181" i="3"/>
  <c r="I182" i="3"/>
  <c r="I183" i="3"/>
  <c r="I184" i="3"/>
  <c r="I186" i="3"/>
  <c r="I187" i="3"/>
  <c r="I188" i="3"/>
  <c r="I189" i="3"/>
  <c r="I190" i="3"/>
  <c r="I191" i="3"/>
  <c r="I192" i="3"/>
  <c r="I194" i="3"/>
  <c r="I195" i="3"/>
  <c r="I196" i="3"/>
  <c r="I197" i="3"/>
  <c r="I198" i="3"/>
  <c r="I199" i="3"/>
  <c r="I200" i="3"/>
  <c r="I202" i="3"/>
  <c r="I203" i="3"/>
  <c r="I204" i="3"/>
  <c r="I205" i="3"/>
  <c r="I206" i="3"/>
  <c r="I207" i="3"/>
  <c r="I208" i="3"/>
  <c r="I210" i="3"/>
  <c r="I211" i="3"/>
  <c r="I212" i="3"/>
  <c r="I213" i="3"/>
  <c r="I214" i="3"/>
  <c r="I215" i="3"/>
  <c r="I216" i="3"/>
  <c r="I218" i="3"/>
  <c r="I219" i="3"/>
  <c r="I220" i="3"/>
  <c r="I221" i="3"/>
  <c r="I222" i="3"/>
  <c r="I223" i="3"/>
  <c r="I224" i="3"/>
  <c r="I226" i="3"/>
  <c r="I227" i="3"/>
  <c r="I228" i="3"/>
  <c r="I229" i="3"/>
  <c r="I230" i="3"/>
  <c r="I231" i="3"/>
  <c r="I232" i="3"/>
  <c r="I234" i="3"/>
  <c r="I235" i="3"/>
  <c r="I236" i="3"/>
  <c r="I237" i="3"/>
  <c r="I238" i="3"/>
  <c r="I239" i="3"/>
  <c r="I240" i="3"/>
  <c r="I242" i="3"/>
  <c r="I243" i="3"/>
  <c r="I245" i="3"/>
  <c r="I246" i="3"/>
  <c r="I247" i="3"/>
  <c r="I248" i="3"/>
  <c r="I250" i="3"/>
  <c r="I251" i="3"/>
  <c r="I252" i="3"/>
  <c r="I253" i="3"/>
  <c r="I254" i="3"/>
  <c r="I255" i="3"/>
  <c r="I256" i="3"/>
  <c r="I258" i="3"/>
  <c r="I259" i="3"/>
  <c r="I260" i="3"/>
  <c r="I261" i="3"/>
  <c r="I262" i="3"/>
  <c r="I263" i="3"/>
  <c r="I264" i="3"/>
  <c r="I266" i="3"/>
  <c r="I267" i="3"/>
  <c r="I269" i="3"/>
  <c r="I270" i="3"/>
  <c r="I271" i="3"/>
  <c r="I272" i="3"/>
  <c r="I274" i="3"/>
  <c r="I275" i="3"/>
  <c r="I276" i="3"/>
  <c r="I277" i="3"/>
  <c r="I278" i="3"/>
  <c r="I279" i="3"/>
  <c r="I280" i="3"/>
  <c r="I282" i="3"/>
  <c r="I283" i="3"/>
  <c r="I285" i="3"/>
  <c r="I286" i="3"/>
  <c r="I287" i="3"/>
  <c r="I288" i="3"/>
  <c r="I290" i="3"/>
  <c r="I291" i="3"/>
  <c r="I293" i="3"/>
  <c r="I294" i="3"/>
  <c r="I295" i="3"/>
  <c r="I296" i="3"/>
  <c r="I298" i="3"/>
  <c r="I299" i="3"/>
  <c r="I301" i="3"/>
  <c r="I302" i="3"/>
  <c r="I303" i="3"/>
  <c r="I304" i="3"/>
  <c r="I306" i="3"/>
  <c r="I307" i="3"/>
  <c r="I309" i="3"/>
  <c r="I310" i="3"/>
  <c r="I311" i="3"/>
  <c r="I312" i="3"/>
  <c r="I314" i="3"/>
  <c r="I315" i="3"/>
  <c r="I316" i="3"/>
  <c r="I317" i="3"/>
  <c r="I318" i="3"/>
  <c r="I319" i="3"/>
  <c r="I320" i="3"/>
  <c r="I322" i="3"/>
  <c r="I325" i="3"/>
  <c r="I326" i="3"/>
  <c r="I327" i="3"/>
  <c r="I328" i="3"/>
  <c r="I330" i="3"/>
  <c r="I331" i="3"/>
  <c r="I333" i="3"/>
  <c r="I334" i="3"/>
  <c r="I335" i="3"/>
  <c r="I336" i="3"/>
  <c r="I338" i="3"/>
  <c r="I2" i="3"/>
  <c r="H5" i="3"/>
  <c r="G6" i="3"/>
  <c r="G7" i="3"/>
  <c r="G8" i="3"/>
  <c r="G12" i="3"/>
  <c r="G13" i="3"/>
  <c r="G14" i="3"/>
  <c r="G15" i="3"/>
  <c r="G21" i="3"/>
  <c r="G28" i="3"/>
  <c r="H29" i="3"/>
  <c r="M30" i="3"/>
  <c r="H31" i="3"/>
  <c r="G36" i="3"/>
  <c r="G37" i="3"/>
  <c r="G38" i="3"/>
  <c r="H39" i="3"/>
  <c r="G45" i="3"/>
  <c r="G46" i="3"/>
  <c r="G52" i="3"/>
  <c r="G53" i="3"/>
  <c r="G54" i="3"/>
  <c r="G55" i="3"/>
  <c r="H63" i="3"/>
  <c r="H69" i="3"/>
  <c r="G70" i="3"/>
  <c r="G71" i="3"/>
  <c r="J76" i="3"/>
  <c r="G77" i="3"/>
  <c r="G78" i="3"/>
  <c r="H79" i="3"/>
  <c r="G85" i="3"/>
  <c r="G88" i="3"/>
  <c r="G92" i="3"/>
  <c r="H93" i="3"/>
  <c r="M94" i="3"/>
  <c r="H95" i="3"/>
  <c r="G100" i="3"/>
  <c r="G101" i="3"/>
  <c r="G102" i="3"/>
  <c r="G103" i="3"/>
  <c r="G116" i="3"/>
  <c r="H117" i="3"/>
  <c r="N123" i="3"/>
  <c r="M132" i="3"/>
  <c r="H133" i="3"/>
  <c r="G135" i="3"/>
  <c r="N138" i="3"/>
  <c r="G140" i="3"/>
  <c r="G141" i="3"/>
  <c r="G142" i="3"/>
  <c r="G152" i="3"/>
  <c r="G156" i="3"/>
  <c r="H157" i="3"/>
  <c r="H159" i="3"/>
  <c r="M164" i="3"/>
  <c r="G165" i="3"/>
  <c r="G166" i="3"/>
  <c r="G167" i="3"/>
  <c r="J172" i="3"/>
  <c r="M174" i="3"/>
  <c r="G180" i="3"/>
  <c r="G181" i="3"/>
  <c r="K186" i="3"/>
  <c r="K187" i="3"/>
  <c r="G192" i="3"/>
  <c r="K194" i="3"/>
  <c r="H197" i="3"/>
  <c r="M198" i="3"/>
  <c r="H201" i="3"/>
  <c r="G204" i="3"/>
  <c r="G205" i="3"/>
  <c r="G206" i="3"/>
  <c r="K211" i="3"/>
  <c r="K212" i="3"/>
  <c r="M214" i="3"/>
  <c r="G216" i="3"/>
  <c r="K218" i="3"/>
  <c r="G220" i="3"/>
  <c r="H221" i="3"/>
  <c r="H223" i="3"/>
  <c r="K226" i="3"/>
  <c r="K227" i="3"/>
  <c r="G228" i="3"/>
  <c r="G229" i="3"/>
  <c r="G230" i="3"/>
  <c r="G231" i="3"/>
  <c r="J232" i="3"/>
  <c r="K234" i="3"/>
  <c r="M242" i="3"/>
  <c r="G244" i="3"/>
  <c r="J245" i="3"/>
  <c r="K250" i="3"/>
  <c r="J251" i="3"/>
  <c r="G256" i="3"/>
  <c r="H261" i="3"/>
  <c r="H262" i="3"/>
  <c r="G264" i="3"/>
  <c r="G269" i="3"/>
  <c r="G270" i="3"/>
  <c r="J275" i="3"/>
  <c r="N280" i="3"/>
  <c r="M283" i="3"/>
  <c r="G284" i="3"/>
  <c r="H285" i="3"/>
  <c r="H286" i="3"/>
  <c r="H287" i="3"/>
  <c r="J291" i="3"/>
  <c r="G293" i="3"/>
  <c r="G294" i="3"/>
  <c r="G295" i="3"/>
  <c r="N296" i="3"/>
  <c r="M299" i="3"/>
  <c r="H301" i="3"/>
  <c r="G304" i="3"/>
  <c r="J307" i="3"/>
  <c r="G308" i="3"/>
  <c r="K309" i="3"/>
  <c r="H312" i="3"/>
  <c r="M315" i="3"/>
  <c r="K317" i="3"/>
  <c r="J323" i="3"/>
  <c r="K325" i="3"/>
  <c r="H326" i="3"/>
  <c r="G328" i="3"/>
  <c r="M331" i="3"/>
  <c r="K333" i="3"/>
  <c r="G334" i="3"/>
  <c r="J335" i="3"/>
  <c r="H336" i="3"/>
  <c r="N2" i="3"/>
  <c r="N316" i="3" l="1"/>
  <c r="N300" i="3"/>
  <c r="H289" i="3"/>
  <c r="I284" i="3"/>
  <c r="L292" i="3"/>
  <c r="O337" i="3"/>
  <c r="O329" i="3"/>
  <c r="O321" i="3"/>
  <c r="O313" i="3"/>
  <c r="O305" i="3"/>
  <c r="O297" i="3"/>
  <c r="O289" i="3"/>
  <c r="O281" i="3"/>
  <c r="O273" i="3"/>
  <c r="O265" i="3"/>
  <c r="O257" i="3"/>
  <c r="O249" i="3"/>
  <c r="O241" i="3"/>
  <c r="O233" i="3"/>
  <c r="O225" i="3"/>
  <c r="O217" i="3"/>
  <c r="O209" i="3"/>
  <c r="O201" i="3"/>
  <c r="O193" i="3"/>
  <c r="O185" i="3"/>
  <c r="O177" i="3"/>
  <c r="O169" i="3"/>
  <c r="O161" i="3"/>
  <c r="O153" i="3"/>
  <c r="O145" i="3"/>
  <c r="O137" i="3"/>
  <c r="O129" i="3"/>
  <c r="O121" i="3"/>
  <c r="O113" i="3"/>
  <c r="O105" i="3"/>
  <c r="O97" i="3"/>
  <c r="O89" i="3"/>
  <c r="O81" i="3"/>
  <c r="O73" i="3"/>
  <c r="O65" i="3"/>
  <c r="O57" i="3"/>
  <c r="N332" i="3"/>
  <c r="I292" i="3"/>
  <c r="L300" i="3"/>
  <c r="I300" i="3"/>
  <c r="L308" i="3"/>
  <c r="L244" i="3"/>
  <c r="G268" i="3"/>
  <c r="H145" i="3"/>
  <c r="I308" i="3"/>
  <c r="L316" i="3"/>
  <c r="L307" i="3"/>
  <c r="L332" i="3"/>
  <c r="O332" i="3"/>
  <c r="O268" i="3"/>
  <c r="I324" i="3"/>
  <c r="O292" i="3"/>
  <c r="O276" i="3"/>
  <c r="H185" i="3"/>
  <c r="H25" i="3"/>
  <c r="I323" i="3"/>
  <c r="L331" i="3"/>
  <c r="O49" i="3"/>
  <c r="H257" i="3"/>
  <c r="H73" i="3"/>
  <c r="H17" i="3"/>
  <c r="N321" i="3"/>
  <c r="H233" i="3"/>
  <c r="H177" i="3"/>
  <c r="H121" i="3"/>
  <c r="K297" i="3"/>
  <c r="J241" i="3"/>
  <c r="H89" i="3"/>
  <c r="H305" i="3"/>
  <c r="H209" i="3"/>
  <c r="H193" i="3"/>
  <c r="J97" i="3"/>
  <c r="H81" i="3"/>
  <c r="H49" i="3"/>
  <c r="M129" i="3"/>
  <c r="H249" i="3"/>
  <c r="H137" i="3"/>
  <c r="K329" i="3"/>
  <c r="H281" i="3"/>
  <c r="H169" i="3"/>
  <c r="H153" i="3"/>
  <c r="H113" i="3"/>
  <c r="I337" i="3"/>
  <c r="I329" i="3"/>
  <c r="I321" i="3"/>
  <c r="I313" i="3"/>
  <c r="I305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N273" i="3"/>
  <c r="H265" i="3"/>
  <c r="H65" i="3"/>
  <c r="N337" i="3"/>
  <c r="K313" i="3"/>
  <c r="H217" i="3"/>
  <c r="H105" i="3"/>
  <c r="H57" i="3"/>
  <c r="H41" i="3"/>
  <c r="H9" i="3"/>
  <c r="J140" i="3"/>
  <c r="G39" i="3"/>
  <c r="H21" i="3"/>
  <c r="G31" i="3"/>
  <c r="H245" i="3"/>
  <c r="H15" i="3"/>
  <c r="G245" i="3"/>
  <c r="G69" i="3"/>
  <c r="G30" i="3"/>
  <c r="H13" i="3"/>
  <c r="N265" i="3"/>
  <c r="J63" i="3"/>
  <c r="G117" i="3"/>
  <c r="G29" i="3"/>
  <c r="G5" i="3"/>
  <c r="J257" i="3"/>
  <c r="H181" i="3"/>
  <c r="H53" i="3"/>
  <c r="M245" i="3"/>
  <c r="N325" i="3"/>
  <c r="H37" i="3"/>
  <c r="G309" i="3"/>
  <c r="H273" i="3"/>
  <c r="J320" i="3"/>
  <c r="K320" i="3"/>
  <c r="M320" i="3"/>
  <c r="J272" i="3"/>
  <c r="K272" i="3"/>
  <c r="M272" i="3"/>
  <c r="N240" i="3"/>
  <c r="M240" i="3"/>
  <c r="H240" i="3"/>
  <c r="J240" i="3"/>
  <c r="N224" i="3"/>
  <c r="M224" i="3"/>
  <c r="K224" i="3"/>
  <c r="H224" i="3"/>
  <c r="N200" i="3"/>
  <c r="M200" i="3"/>
  <c r="K200" i="3"/>
  <c r="H200" i="3"/>
  <c r="K168" i="3"/>
  <c r="M168" i="3"/>
  <c r="N168" i="3"/>
  <c r="J168" i="3"/>
  <c r="H168" i="3"/>
  <c r="K128" i="3"/>
  <c r="M128" i="3"/>
  <c r="N128" i="3"/>
  <c r="H128" i="3"/>
  <c r="J128" i="3"/>
  <c r="N104" i="3"/>
  <c r="K104" i="3"/>
  <c r="J104" i="3"/>
  <c r="M104" i="3"/>
  <c r="H104" i="3"/>
  <c r="N80" i="3"/>
  <c r="K80" i="3"/>
  <c r="J80" i="3"/>
  <c r="M80" i="3"/>
  <c r="H80" i="3"/>
  <c r="N64" i="3"/>
  <c r="K64" i="3"/>
  <c r="J64" i="3"/>
  <c r="M64" i="3"/>
  <c r="H64" i="3"/>
  <c r="N48" i="3"/>
  <c r="K48" i="3"/>
  <c r="J48" i="3"/>
  <c r="M48" i="3"/>
  <c r="H48" i="3"/>
  <c r="N24" i="3"/>
  <c r="K24" i="3"/>
  <c r="J24" i="3"/>
  <c r="H24" i="3"/>
  <c r="M24" i="3"/>
  <c r="G128" i="3"/>
  <c r="G64" i="3"/>
  <c r="H337" i="3"/>
  <c r="M291" i="3"/>
  <c r="J200" i="3"/>
  <c r="K335" i="3"/>
  <c r="N335" i="3"/>
  <c r="K327" i="3"/>
  <c r="M327" i="3"/>
  <c r="N327" i="3"/>
  <c r="K319" i="3"/>
  <c r="N319" i="3"/>
  <c r="K311" i="3"/>
  <c r="M311" i="3"/>
  <c r="N311" i="3"/>
  <c r="K303" i="3"/>
  <c r="N303" i="3"/>
  <c r="K295" i="3"/>
  <c r="M295" i="3"/>
  <c r="N295" i="3"/>
  <c r="K287" i="3"/>
  <c r="N287" i="3"/>
  <c r="K279" i="3"/>
  <c r="M279" i="3"/>
  <c r="N279" i="3"/>
  <c r="K271" i="3"/>
  <c r="N271" i="3"/>
  <c r="K263" i="3"/>
  <c r="M263" i="3"/>
  <c r="N263" i="3"/>
  <c r="N255" i="3"/>
  <c r="J255" i="3"/>
  <c r="K255" i="3"/>
  <c r="N247" i="3"/>
  <c r="J247" i="3"/>
  <c r="K247" i="3"/>
  <c r="M247" i="3"/>
  <c r="N239" i="3"/>
  <c r="J239" i="3"/>
  <c r="K239" i="3"/>
  <c r="M239" i="3"/>
  <c r="J231" i="3"/>
  <c r="M231" i="3"/>
  <c r="N231" i="3"/>
  <c r="K231" i="3"/>
  <c r="J223" i="3"/>
  <c r="M223" i="3"/>
  <c r="N223" i="3"/>
  <c r="K223" i="3"/>
  <c r="J215" i="3"/>
  <c r="M215" i="3"/>
  <c r="N215" i="3"/>
  <c r="K215" i="3"/>
  <c r="J207" i="3"/>
  <c r="M207" i="3"/>
  <c r="N207" i="3"/>
  <c r="K207" i="3"/>
  <c r="J199" i="3"/>
  <c r="M199" i="3"/>
  <c r="N199" i="3"/>
  <c r="K199" i="3"/>
  <c r="J191" i="3"/>
  <c r="M191" i="3"/>
  <c r="N191" i="3"/>
  <c r="K191" i="3"/>
  <c r="J183" i="3"/>
  <c r="M183" i="3"/>
  <c r="N183" i="3"/>
  <c r="K183" i="3"/>
  <c r="J175" i="3"/>
  <c r="M175" i="3"/>
  <c r="N175" i="3"/>
  <c r="K175" i="3"/>
  <c r="K167" i="3"/>
  <c r="M167" i="3"/>
  <c r="N167" i="3"/>
  <c r="J167" i="3"/>
  <c r="K159" i="3"/>
  <c r="M159" i="3"/>
  <c r="N159" i="3"/>
  <c r="J159" i="3"/>
  <c r="K151" i="3"/>
  <c r="M151" i="3"/>
  <c r="N151" i="3"/>
  <c r="J151" i="3"/>
  <c r="K143" i="3"/>
  <c r="M143" i="3"/>
  <c r="N143" i="3"/>
  <c r="J143" i="3"/>
  <c r="K135" i="3"/>
  <c r="M135" i="3"/>
  <c r="N135" i="3"/>
  <c r="J135" i="3"/>
  <c r="K127" i="3"/>
  <c r="M127" i="3"/>
  <c r="N127" i="3"/>
  <c r="J127" i="3"/>
  <c r="K119" i="3"/>
  <c r="J119" i="3"/>
  <c r="M119" i="3"/>
  <c r="N119" i="3"/>
  <c r="K111" i="3"/>
  <c r="M111" i="3"/>
  <c r="N111" i="3"/>
  <c r="J111" i="3"/>
  <c r="K103" i="3"/>
  <c r="M103" i="3"/>
  <c r="N103" i="3"/>
  <c r="J103" i="3"/>
  <c r="K95" i="3"/>
  <c r="M95" i="3"/>
  <c r="N95" i="3"/>
  <c r="J95" i="3"/>
  <c r="K87" i="3"/>
  <c r="M87" i="3"/>
  <c r="N87" i="3"/>
  <c r="J87" i="3"/>
  <c r="K79" i="3"/>
  <c r="M79" i="3"/>
  <c r="N79" i="3"/>
  <c r="J79" i="3"/>
  <c r="K71" i="3"/>
  <c r="M71" i="3"/>
  <c r="N71" i="3"/>
  <c r="J71" i="3"/>
  <c r="K63" i="3"/>
  <c r="M63" i="3"/>
  <c r="N63" i="3"/>
  <c r="K55" i="3"/>
  <c r="M55" i="3"/>
  <c r="N55" i="3"/>
  <c r="J55" i="3"/>
  <c r="K47" i="3"/>
  <c r="M47" i="3"/>
  <c r="N47" i="3"/>
  <c r="J47" i="3"/>
  <c r="K39" i="3"/>
  <c r="M39" i="3"/>
  <c r="N39" i="3"/>
  <c r="J39" i="3"/>
  <c r="K31" i="3"/>
  <c r="M31" i="3"/>
  <c r="N31" i="3"/>
  <c r="J31" i="3"/>
  <c r="K23" i="3"/>
  <c r="M23" i="3"/>
  <c r="N23" i="3"/>
  <c r="J23" i="3"/>
  <c r="K15" i="3"/>
  <c r="M15" i="3"/>
  <c r="N15" i="3"/>
  <c r="J15" i="3"/>
  <c r="J7" i="3"/>
  <c r="K7" i="3"/>
  <c r="M7" i="3"/>
  <c r="N7" i="3"/>
  <c r="G333" i="3"/>
  <c r="G319" i="3"/>
  <c r="G280" i="3"/>
  <c r="G255" i="3"/>
  <c r="G191" i="3"/>
  <c r="G127" i="3"/>
  <c r="G63" i="3"/>
  <c r="G24" i="3"/>
  <c r="H325" i="3"/>
  <c r="H311" i="3"/>
  <c r="H297" i="3"/>
  <c r="H272" i="3"/>
  <c r="H241" i="3"/>
  <c r="H199" i="3"/>
  <c r="H135" i="3"/>
  <c r="H71" i="3"/>
  <c r="H7" i="3"/>
  <c r="M307" i="3"/>
  <c r="N281" i="3"/>
  <c r="K265" i="3"/>
  <c r="M255" i="3"/>
  <c r="J336" i="3"/>
  <c r="K336" i="3"/>
  <c r="M336" i="3"/>
  <c r="J288" i="3"/>
  <c r="K288" i="3"/>
  <c r="M288" i="3"/>
  <c r="N248" i="3"/>
  <c r="H248" i="3"/>
  <c r="J248" i="3"/>
  <c r="K248" i="3"/>
  <c r="N216" i="3"/>
  <c r="M216" i="3"/>
  <c r="H216" i="3"/>
  <c r="J216" i="3"/>
  <c r="K216" i="3"/>
  <c r="N192" i="3"/>
  <c r="M192" i="3"/>
  <c r="K192" i="3"/>
  <c r="H192" i="3"/>
  <c r="N176" i="3"/>
  <c r="M176" i="3"/>
  <c r="H176" i="3"/>
  <c r="J176" i="3"/>
  <c r="K176" i="3"/>
  <c r="K152" i="3"/>
  <c r="M152" i="3"/>
  <c r="N152" i="3"/>
  <c r="J152" i="3"/>
  <c r="H152" i="3"/>
  <c r="K136" i="3"/>
  <c r="M136" i="3"/>
  <c r="N136" i="3"/>
  <c r="J136" i="3"/>
  <c r="H136" i="3"/>
  <c r="N112" i="3"/>
  <c r="K112" i="3"/>
  <c r="J112" i="3"/>
  <c r="M112" i="3"/>
  <c r="H112" i="3"/>
  <c r="N88" i="3"/>
  <c r="K88" i="3"/>
  <c r="J88" i="3"/>
  <c r="H88" i="3"/>
  <c r="M88" i="3"/>
  <c r="N32" i="3"/>
  <c r="K32" i="3"/>
  <c r="J32" i="3"/>
  <c r="M32" i="3"/>
  <c r="H32" i="3"/>
  <c r="J334" i="3"/>
  <c r="K334" i="3"/>
  <c r="M334" i="3"/>
  <c r="N334" i="3"/>
  <c r="J326" i="3"/>
  <c r="K326" i="3"/>
  <c r="M326" i="3"/>
  <c r="N326" i="3"/>
  <c r="J318" i="3"/>
  <c r="K318" i="3"/>
  <c r="M318" i="3"/>
  <c r="N318" i="3"/>
  <c r="J310" i="3"/>
  <c r="K310" i="3"/>
  <c r="M310" i="3"/>
  <c r="N310" i="3"/>
  <c r="J302" i="3"/>
  <c r="K302" i="3"/>
  <c r="M302" i="3"/>
  <c r="N302" i="3"/>
  <c r="J294" i="3"/>
  <c r="K294" i="3"/>
  <c r="M294" i="3"/>
  <c r="N294" i="3"/>
  <c r="J286" i="3"/>
  <c r="K286" i="3"/>
  <c r="M286" i="3"/>
  <c r="N286" i="3"/>
  <c r="J278" i="3"/>
  <c r="K278" i="3"/>
  <c r="M278" i="3"/>
  <c r="N278" i="3"/>
  <c r="J270" i="3"/>
  <c r="K270" i="3"/>
  <c r="M270" i="3"/>
  <c r="N270" i="3"/>
  <c r="J262" i="3"/>
  <c r="K262" i="3"/>
  <c r="M262" i="3"/>
  <c r="N262" i="3"/>
  <c r="N254" i="3"/>
  <c r="M254" i="3"/>
  <c r="K254" i="3"/>
  <c r="N246" i="3"/>
  <c r="M246" i="3"/>
  <c r="H246" i="3"/>
  <c r="J246" i="3"/>
  <c r="N238" i="3"/>
  <c r="M238" i="3"/>
  <c r="H238" i="3"/>
  <c r="K238" i="3"/>
  <c r="N230" i="3"/>
  <c r="J230" i="3"/>
  <c r="H230" i="3"/>
  <c r="K230" i="3"/>
  <c r="N222" i="3"/>
  <c r="J222" i="3"/>
  <c r="H222" i="3"/>
  <c r="K222" i="3"/>
  <c r="M222" i="3"/>
  <c r="N214" i="3"/>
  <c r="J214" i="3"/>
  <c r="H214" i="3"/>
  <c r="K214" i="3"/>
  <c r="N206" i="3"/>
  <c r="J206" i="3"/>
  <c r="K206" i="3"/>
  <c r="H206" i="3"/>
  <c r="N198" i="3"/>
  <c r="J198" i="3"/>
  <c r="H198" i="3"/>
  <c r="K198" i="3"/>
  <c r="N190" i="3"/>
  <c r="J190" i="3"/>
  <c r="H190" i="3"/>
  <c r="K190" i="3"/>
  <c r="M190" i="3"/>
  <c r="N182" i="3"/>
  <c r="J182" i="3"/>
  <c r="H182" i="3"/>
  <c r="K182" i="3"/>
  <c r="M182" i="3"/>
  <c r="N174" i="3"/>
  <c r="J174" i="3"/>
  <c r="K174" i="3"/>
  <c r="H174" i="3"/>
  <c r="K166" i="3"/>
  <c r="J166" i="3"/>
  <c r="H166" i="3"/>
  <c r="N166" i="3"/>
  <c r="K158" i="3"/>
  <c r="J158" i="3"/>
  <c r="M158" i="3"/>
  <c r="H158" i="3"/>
  <c r="K150" i="3"/>
  <c r="J150" i="3"/>
  <c r="H150" i="3"/>
  <c r="M150" i="3"/>
  <c r="N150" i="3"/>
  <c r="K142" i="3"/>
  <c r="J142" i="3"/>
  <c r="M142" i="3"/>
  <c r="H142" i="3"/>
  <c r="N142" i="3"/>
  <c r="K134" i="3"/>
  <c r="J134" i="3"/>
  <c r="H134" i="3"/>
  <c r="M134" i="3"/>
  <c r="N134" i="3"/>
  <c r="K126" i="3"/>
  <c r="J126" i="3"/>
  <c r="M126" i="3"/>
  <c r="H126" i="3"/>
  <c r="N126" i="3"/>
  <c r="N118" i="3"/>
  <c r="K118" i="3"/>
  <c r="M118" i="3"/>
  <c r="H118" i="3"/>
  <c r="J118" i="3"/>
  <c r="N110" i="3"/>
  <c r="K110" i="3"/>
  <c r="M110" i="3"/>
  <c r="H110" i="3"/>
  <c r="N102" i="3"/>
  <c r="K102" i="3"/>
  <c r="J102" i="3"/>
  <c r="M102" i="3"/>
  <c r="H102" i="3"/>
  <c r="N94" i="3"/>
  <c r="K94" i="3"/>
  <c r="J94" i="3"/>
  <c r="H94" i="3"/>
  <c r="N86" i="3"/>
  <c r="K86" i="3"/>
  <c r="J86" i="3"/>
  <c r="H86" i="3"/>
  <c r="M86" i="3"/>
  <c r="N78" i="3"/>
  <c r="K78" i="3"/>
  <c r="J78" i="3"/>
  <c r="H78" i="3"/>
  <c r="N70" i="3"/>
  <c r="K70" i="3"/>
  <c r="J70" i="3"/>
  <c r="M70" i="3"/>
  <c r="H70" i="3"/>
  <c r="N62" i="3"/>
  <c r="K62" i="3"/>
  <c r="J62" i="3"/>
  <c r="M62" i="3"/>
  <c r="H62" i="3"/>
  <c r="N54" i="3"/>
  <c r="K54" i="3"/>
  <c r="J54" i="3"/>
  <c r="H54" i="3"/>
  <c r="M54" i="3"/>
  <c r="N46" i="3"/>
  <c r="K46" i="3"/>
  <c r="H46" i="3"/>
  <c r="M46" i="3"/>
  <c r="N38" i="3"/>
  <c r="K38" i="3"/>
  <c r="J38" i="3"/>
  <c r="M38" i="3"/>
  <c r="H38" i="3"/>
  <c r="N30" i="3"/>
  <c r="K30" i="3"/>
  <c r="J30" i="3"/>
  <c r="H30" i="3"/>
  <c r="N22" i="3"/>
  <c r="K22" i="3"/>
  <c r="J22" i="3"/>
  <c r="H22" i="3"/>
  <c r="M22" i="3"/>
  <c r="N14" i="3"/>
  <c r="K14" i="3"/>
  <c r="H14" i="3"/>
  <c r="J14" i="3"/>
  <c r="M14" i="3"/>
  <c r="N6" i="3"/>
  <c r="J6" i="3"/>
  <c r="K6" i="3"/>
  <c r="M6" i="3"/>
  <c r="H6" i="3"/>
  <c r="G332" i="3"/>
  <c r="G318" i="3"/>
  <c r="G279" i="3"/>
  <c r="G254" i="3"/>
  <c r="G240" i="3"/>
  <c r="G215" i="3"/>
  <c r="G190" i="3"/>
  <c r="G176" i="3"/>
  <c r="G151" i="3"/>
  <c r="G126" i="3"/>
  <c r="G112" i="3"/>
  <c r="G87" i="3"/>
  <c r="G76" i="3"/>
  <c r="G62" i="3"/>
  <c r="G48" i="3"/>
  <c r="G23" i="3"/>
  <c r="H335" i="3"/>
  <c r="H321" i="3"/>
  <c r="H310" i="3"/>
  <c r="H296" i="3"/>
  <c r="H271" i="3"/>
  <c r="H239" i="3"/>
  <c r="H175" i="3"/>
  <c r="H111" i="3"/>
  <c r="H47" i="3"/>
  <c r="M323" i="3"/>
  <c r="N297" i="3"/>
  <c r="N289" i="3"/>
  <c r="K281" i="3"/>
  <c r="N272" i="3"/>
  <c r="N264" i="3"/>
  <c r="J254" i="3"/>
  <c r="M230" i="3"/>
  <c r="M166" i="3"/>
  <c r="M78" i="3"/>
  <c r="J304" i="3"/>
  <c r="K304" i="3"/>
  <c r="M304" i="3"/>
  <c r="N256" i="3"/>
  <c r="H256" i="3"/>
  <c r="J256" i="3"/>
  <c r="K256" i="3"/>
  <c r="M256" i="3"/>
  <c r="N232" i="3"/>
  <c r="M232" i="3"/>
  <c r="K232" i="3"/>
  <c r="H232" i="3"/>
  <c r="N208" i="3"/>
  <c r="M208" i="3"/>
  <c r="H208" i="3"/>
  <c r="K208" i="3"/>
  <c r="N184" i="3"/>
  <c r="M184" i="3"/>
  <c r="H184" i="3"/>
  <c r="J184" i="3"/>
  <c r="K184" i="3"/>
  <c r="K160" i="3"/>
  <c r="M160" i="3"/>
  <c r="N160" i="3"/>
  <c r="H160" i="3"/>
  <c r="J160" i="3"/>
  <c r="K144" i="3"/>
  <c r="M144" i="3"/>
  <c r="N144" i="3"/>
  <c r="H144" i="3"/>
  <c r="J144" i="3"/>
  <c r="N120" i="3"/>
  <c r="K120" i="3"/>
  <c r="J120" i="3"/>
  <c r="M120" i="3"/>
  <c r="H120" i="3"/>
  <c r="N96" i="3"/>
  <c r="K96" i="3"/>
  <c r="J96" i="3"/>
  <c r="M96" i="3"/>
  <c r="H96" i="3"/>
  <c r="N72" i="3"/>
  <c r="K72" i="3"/>
  <c r="J72" i="3"/>
  <c r="M72" i="3"/>
  <c r="H72" i="3"/>
  <c r="N56" i="3"/>
  <c r="K56" i="3"/>
  <c r="J56" i="3"/>
  <c r="H56" i="3"/>
  <c r="M56" i="3"/>
  <c r="N40" i="3"/>
  <c r="K40" i="3"/>
  <c r="J40" i="3"/>
  <c r="M40" i="3"/>
  <c r="H40" i="3"/>
  <c r="N16" i="3"/>
  <c r="K16" i="3"/>
  <c r="J16" i="3"/>
  <c r="M16" i="3"/>
  <c r="H16" i="3"/>
  <c r="G320" i="3"/>
  <c r="J333" i="3"/>
  <c r="M333" i="3"/>
  <c r="N333" i="3"/>
  <c r="M325" i="3"/>
  <c r="J325" i="3"/>
  <c r="J317" i="3"/>
  <c r="M317" i="3"/>
  <c r="N317" i="3"/>
  <c r="M309" i="3"/>
  <c r="J309" i="3"/>
  <c r="J301" i="3"/>
  <c r="M301" i="3"/>
  <c r="N301" i="3"/>
  <c r="M293" i="3"/>
  <c r="J293" i="3"/>
  <c r="J285" i="3"/>
  <c r="M285" i="3"/>
  <c r="N285" i="3"/>
  <c r="M277" i="3"/>
  <c r="J277" i="3"/>
  <c r="J269" i="3"/>
  <c r="M269" i="3"/>
  <c r="N269" i="3"/>
  <c r="M261" i="3"/>
  <c r="J261" i="3"/>
  <c r="N253" i="3"/>
  <c r="M253" i="3"/>
  <c r="J253" i="3"/>
  <c r="N245" i="3"/>
  <c r="K245" i="3"/>
  <c r="N237" i="3"/>
  <c r="J237" i="3"/>
  <c r="M237" i="3"/>
  <c r="J229" i="3"/>
  <c r="M229" i="3"/>
  <c r="N229" i="3"/>
  <c r="K229" i="3"/>
  <c r="J221" i="3"/>
  <c r="M221" i="3"/>
  <c r="N221" i="3"/>
  <c r="K221" i="3"/>
  <c r="J213" i="3"/>
  <c r="M213" i="3"/>
  <c r="N213" i="3"/>
  <c r="K213" i="3"/>
  <c r="J205" i="3"/>
  <c r="M205" i="3"/>
  <c r="N205" i="3"/>
  <c r="K205" i="3"/>
  <c r="J197" i="3"/>
  <c r="M197" i="3"/>
  <c r="N197" i="3"/>
  <c r="K197" i="3"/>
  <c r="J189" i="3"/>
  <c r="M189" i="3"/>
  <c r="N189" i="3"/>
  <c r="K189" i="3"/>
  <c r="J181" i="3"/>
  <c r="M181" i="3"/>
  <c r="N181" i="3"/>
  <c r="K181" i="3"/>
  <c r="J173" i="3"/>
  <c r="M173" i="3"/>
  <c r="N173" i="3"/>
  <c r="K173" i="3"/>
  <c r="K165" i="3"/>
  <c r="J165" i="3"/>
  <c r="N165" i="3"/>
  <c r="M165" i="3"/>
  <c r="K157" i="3"/>
  <c r="J157" i="3"/>
  <c r="N157" i="3"/>
  <c r="M157" i="3"/>
  <c r="K149" i="3"/>
  <c r="J149" i="3"/>
  <c r="N149" i="3"/>
  <c r="K141" i="3"/>
  <c r="J141" i="3"/>
  <c r="N141" i="3"/>
  <c r="M141" i="3"/>
  <c r="K133" i="3"/>
  <c r="J133" i="3"/>
  <c r="N133" i="3"/>
  <c r="M133" i="3"/>
  <c r="K125" i="3"/>
  <c r="J125" i="3"/>
  <c r="N125" i="3"/>
  <c r="M125" i="3"/>
  <c r="K117" i="3"/>
  <c r="J117" i="3"/>
  <c r="M117" i="3"/>
  <c r="N117" i="3"/>
  <c r="K109" i="3"/>
  <c r="M109" i="3"/>
  <c r="N109" i="3"/>
  <c r="J109" i="3"/>
  <c r="K101" i="3"/>
  <c r="M101" i="3"/>
  <c r="N101" i="3"/>
  <c r="J101" i="3"/>
  <c r="K93" i="3"/>
  <c r="M93" i="3"/>
  <c r="N93" i="3"/>
  <c r="J93" i="3"/>
  <c r="K85" i="3"/>
  <c r="M85" i="3"/>
  <c r="N85" i="3"/>
  <c r="J85" i="3"/>
  <c r="K77" i="3"/>
  <c r="M77" i="3"/>
  <c r="N77" i="3"/>
  <c r="J77" i="3"/>
  <c r="K69" i="3"/>
  <c r="M69" i="3"/>
  <c r="N69" i="3"/>
  <c r="J69" i="3"/>
  <c r="K61" i="3"/>
  <c r="M61" i="3"/>
  <c r="N61" i="3"/>
  <c r="J61" i="3"/>
  <c r="K53" i="3"/>
  <c r="M53" i="3"/>
  <c r="N53" i="3"/>
  <c r="J53" i="3"/>
  <c r="K45" i="3"/>
  <c r="M45" i="3"/>
  <c r="N45" i="3"/>
  <c r="J45" i="3"/>
  <c r="K37" i="3"/>
  <c r="M37" i="3"/>
  <c r="N37" i="3"/>
  <c r="J37" i="3"/>
  <c r="K29" i="3"/>
  <c r="M29" i="3"/>
  <c r="N29" i="3"/>
  <c r="J29" i="3"/>
  <c r="K21" i="3"/>
  <c r="M21" i="3"/>
  <c r="N21" i="3"/>
  <c r="J21" i="3"/>
  <c r="K13" i="3"/>
  <c r="M13" i="3"/>
  <c r="N13" i="3"/>
  <c r="J13" i="3"/>
  <c r="J5" i="3"/>
  <c r="K5" i="3"/>
  <c r="M5" i="3"/>
  <c r="N5" i="3"/>
  <c r="G317" i="3"/>
  <c r="G303" i="3"/>
  <c r="G278" i="3"/>
  <c r="G253" i="3"/>
  <c r="G239" i="3"/>
  <c r="G214" i="3"/>
  <c r="G200" i="3"/>
  <c r="G189" i="3"/>
  <c r="G175" i="3"/>
  <c r="G164" i="3"/>
  <c r="G150" i="3"/>
  <c r="G136" i="3"/>
  <c r="G125" i="3"/>
  <c r="G111" i="3"/>
  <c r="G86" i="3"/>
  <c r="G72" i="3"/>
  <c r="G61" i="3"/>
  <c r="G47" i="3"/>
  <c r="G22" i="3"/>
  <c r="H334" i="3"/>
  <c r="H320" i="3"/>
  <c r="H309" i="3"/>
  <c r="H295" i="3"/>
  <c r="H270" i="3"/>
  <c r="H255" i="3"/>
  <c r="H237" i="3"/>
  <c r="H215" i="3"/>
  <c r="H173" i="3"/>
  <c r="H151" i="3"/>
  <c r="H129" i="3"/>
  <c r="H109" i="3"/>
  <c r="H87" i="3"/>
  <c r="H45" i="3"/>
  <c r="H23" i="3"/>
  <c r="K2" i="3"/>
  <c r="N313" i="3"/>
  <c r="N305" i="3"/>
  <c r="N288" i="3"/>
  <c r="M271" i="3"/>
  <c r="J263" i="3"/>
  <c r="K253" i="3"/>
  <c r="J192" i="3"/>
  <c r="J280" i="3"/>
  <c r="K280" i="3"/>
  <c r="M280" i="3"/>
  <c r="J332" i="3"/>
  <c r="K332" i="3"/>
  <c r="M332" i="3"/>
  <c r="H332" i="3"/>
  <c r="J316" i="3"/>
  <c r="K316" i="3"/>
  <c r="M316" i="3"/>
  <c r="H316" i="3"/>
  <c r="J308" i="3"/>
  <c r="K308" i="3"/>
  <c r="M308" i="3"/>
  <c r="N308" i="3"/>
  <c r="H308" i="3"/>
  <c r="J300" i="3"/>
  <c r="K300" i="3"/>
  <c r="M300" i="3"/>
  <c r="H300" i="3"/>
  <c r="J292" i="3"/>
  <c r="K292" i="3"/>
  <c r="M292" i="3"/>
  <c r="N292" i="3"/>
  <c r="H292" i="3"/>
  <c r="J284" i="3"/>
  <c r="K284" i="3"/>
  <c r="M284" i="3"/>
  <c r="H284" i="3"/>
  <c r="J276" i="3"/>
  <c r="K276" i="3"/>
  <c r="M276" i="3"/>
  <c r="N276" i="3"/>
  <c r="H276" i="3"/>
  <c r="J268" i="3"/>
  <c r="K268" i="3"/>
  <c r="M268" i="3"/>
  <c r="H268" i="3"/>
  <c r="J260" i="3"/>
  <c r="K260" i="3"/>
  <c r="M260" i="3"/>
  <c r="N260" i="3"/>
  <c r="H260" i="3"/>
  <c r="N252" i="3"/>
  <c r="J252" i="3"/>
  <c r="K252" i="3"/>
  <c r="M252" i="3"/>
  <c r="H252" i="3"/>
  <c r="N244" i="3"/>
  <c r="J244" i="3"/>
  <c r="K244" i="3"/>
  <c r="M244" i="3"/>
  <c r="H244" i="3"/>
  <c r="N236" i="3"/>
  <c r="J236" i="3"/>
  <c r="K236" i="3"/>
  <c r="M236" i="3"/>
  <c r="H236" i="3"/>
  <c r="N228" i="3"/>
  <c r="M228" i="3"/>
  <c r="J228" i="3"/>
  <c r="K228" i="3"/>
  <c r="H228" i="3"/>
  <c r="N220" i="3"/>
  <c r="M220" i="3"/>
  <c r="J220" i="3"/>
  <c r="H220" i="3"/>
  <c r="N212" i="3"/>
  <c r="M212" i="3"/>
  <c r="J212" i="3"/>
  <c r="H212" i="3"/>
  <c r="N204" i="3"/>
  <c r="M204" i="3"/>
  <c r="J204" i="3"/>
  <c r="H204" i="3"/>
  <c r="N196" i="3"/>
  <c r="M196" i="3"/>
  <c r="J196" i="3"/>
  <c r="K196" i="3"/>
  <c r="H196" i="3"/>
  <c r="N188" i="3"/>
  <c r="M188" i="3"/>
  <c r="J188" i="3"/>
  <c r="K188" i="3"/>
  <c r="H188" i="3"/>
  <c r="N180" i="3"/>
  <c r="M180" i="3"/>
  <c r="J180" i="3"/>
  <c r="H180" i="3"/>
  <c r="K172" i="3"/>
  <c r="N172" i="3"/>
  <c r="M172" i="3"/>
  <c r="H172" i="3"/>
  <c r="K164" i="3"/>
  <c r="N164" i="3"/>
  <c r="J164" i="3"/>
  <c r="H164" i="3"/>
  <c r="K156" i="3"/>
  <c r="N156" i="3"/>
  <c r="M156" i="3"/>
  <c r="J156" i="3"/>
  <c r="H156" i="3"/>
  <c r="K148" i="3"/>
  <c r="N148" i="3"/>
  <c r="M148" i="3"/>
  <c r="H148" i="3"/>
  <c r="K140" i="3"/>
  <c r="N140" i="3"/>
  <c r="M140" i="3"/>
  <c r="H140" i="3"/>
  <c r="K132" i="3"/>
  <c r="N132" i="3"/>
  <c r="J132" i="3"/>
  <c r="H132" i="3"/>
  <c r="K124" i="3"/>
  <c r="N124" i="3"/>
  <c r="M124" i="3"/>
  <c r="J124" i="3"/>
  <c r="H124" i="3"/>
  <c r="N116" i="3"/>
  <c r="K116" i="3"/>
  <c r="J116" i="3"/>
  <c r="M116" i="3"/>
  <c r="H116" i="3"/>
  <c r="N108" i="3"/>
  <c r="K108" i="3"/>
  <c r="M108" i="3"/>
  <c r="J108" i="3"/>
  <c r="H108" i="3"/>
  <c r="N100" i="3"/>
  <c r="K100" i="3"/>
  <c r="M100" i="3"/>
  <c r="J100" i="3"/>
  <c r="H100" i="3"/>
  <c r="N92" i="3"/>
  <c r="K92" i="3"/>
  <c r="M92" i="3"/>
  <c r="J92" i="3"/>
  <c r="H92" i="3"/>
  <c r="N84" i="3"/>
  <c r="K84" i="3"/>
  <c r="J84" i="3"/>
  <c r="M84" i="3"/>
  <c r="H84" i="3"/>
  <c r="N76" i="3"/>
  <c r="K76" i="3"/>
  <c r="M76" i="3"/>
  <c r="H76" i="3"/>
  <c r="N68" i="3"/>
  <c r="K68" i="3"/>
  <c r="M68" i="3"/>
  <c r="J68" i="3"/>
  <c r="H68" i="3"/>
  <c r="N60" i="3"/>
  <c r="K60" i="3"/>
  <c r="M60" i="3"/>
  <c r="J60" i="3"/>
  <c r="H60" i="3"/>
  <c r="N52" i="3"/>
  <c r="K52" i="3"/>
  <c r="J52" i="3"/>
  <c r="M52" i="3"/>
  <c r="H52" i="3"/>
  <c r="N44" i="3"/>
  <c r="K44" i="3"/>
  <c r="M44" i="3"/>
  <c r="J44" i="3"/>
  <c r="H44" i="3"/>
  <c r="N36" i="3"/>
  <c r="K36" i="3"/>
  <c r="M36" i="3"/>
  <c r="J36" i="3"/>
  <c r="H36" i="3"/>
  <c r="N28" i="3"/>
  <c r="K28" i="3"/>
  <c r="M28" i="3"/>
  <c r="J28" i="3"/>
  <c r="H28" i="3"/>
  <c r="N20" i="3"/>
  <c r="K20" i="3"/>
  <c r="J20" i="3"/>
  <c r="M20" i="3"/>
  <c r="H20" i="3"/>
  <c r="N12" i="3"/>
  <c r="K12" i="3"/>
  <c r="M12" i="3"/>
  <c r="H12" i="3"/>
  <c r="N4" i="3"/>
  <c r="J4" i="3"/>
  <c r="K4" i="3"/>
  <c r="M4" i="3"/>
  <c r="H4" i="3"/>
  <c r="G327" i="3"/>
  <c r="G316" i="3"/>
  <c r="G302" i="3"/>
  <c r="G288" i="3"/>
  <c r="G277" i="3"/>
  <c r="G263" i="3"/>
  <c r="G252" i="3"/>
  <c r="G238" i="3"/>
  <c r="G224" i="3"/>
  <c r="G213" i="3"/>
  <c r="G199" i="3"/>
  <c r="G188" i="3"/>
  <c r="G174" i="3"/>
  <c r="G160" i="3"/>
  <c r="G149" i="3"/>
  <c r="G124" i="3"/>
  <c r="G110" i="3"/>
  <c r="G96" i="3"/>
  <c r="G60" i="3"/>
  <c r="G32" i="3"/>
  <c r="H333" i="3"/>
  <c r="H319" i="3"/>
  <c r="H294" i="3"/>
  <c r="H280" i="3"/>
  <c r="H269" i="3"/>
  <c r="H254" i="3"/>
  <c r="H213" i="3"/>
  <c r="H191" i="3"/>
  <c r="H149" i="3"/>
  <c r="H127" i="3"/>
  <c r="H85" i="3"/>
  <c r="N329" i="3"/>
  <c r="N304" i="3"/>
  <c r="M287" i="3"/>
  <c r="J279" i="3"/>
  <c r="J271" i="3"/>
  <c r="N261" i="3"/>
  <c r="K240" i="3"/>
  <c r="J208" i="3"/>
  <c r="N158" i="3"/>
  <c r="J312" i="3"/>
  <c r="K312" i="3"/>
  <c r="M312" i="3"/>
  <c r="J264" i="3"/>
  <c r="K264" i="3"/>
  <c r="M264" i="3"/>
  <c r="J324" i="3"/>
  <c r="K324" i="3"/>
  <c r="M324" i="3"/>
  <c r="N324" i="3"/>
  <c r="H324" i="3"/>
  <c r="M2" i="3"/>
  <c r="J2" i="3"/>
  <c r="H2" i="3"/>
  <c r="G2" i="3"/>
  <c r="N331" i="3"/>
  <c r="J331" i="3"/>
  <c r="H331" i="3"/>
  <c r="K331" i="3"/>
  <c r="G331" i="3"/>
  <c r="K323" i="3"/>
  <c r="N323" i="3"/>
  <c r="H323" i="3"/>
  <c r="G323" i="3"/>
  <c r="N315" i="3"/>
  <c r="J315" i="3"/>
  <c r="H315" i="3"/>
  <c r="K315" i="3"/>
  <c r="G315" i="3"/>
  <c r="K307" i="3"/>
  <c r="N307" i="3"/>
  <c r="H307" i="3"/>
  <c r="G307" i="3"/>
  <c r="N299" i="3"/>
  <c r="J299" i="3"/>
  <c r="H299" i="3"/>
  <c r="K299" i="3"/>
  <c r="G299" i="3"/>
  <c r="K291" i="3"/>
  <c r="N291" i="3"/>
  <c r="H291" i="3"/>
  <c r="G291" i="3"/>
  <c r="N283" i="3"/>
  <c r="J283" i="3"/>
  <c r="H283" i="3"/>
  <c r="K283" i="3"/>
  <c r="G283" i="3"/>
  <c r="K275" i="3"/>
  <c r="N275" i="3"/>
  <c r="H275" i="3"/>
  <c r="G275" i="3"/>
  <c r="N267" i="3"/>
  <c r="J267" i="3"/>
  <c r="H267" i="3"/>
  <c r="K267" i="3"/>
  <c r="G267" i="3"/>
  <c r="N259" i="3"/>
  <c r="J259" i="3"/>
  <c r="M259" i="3"/>
  <c r="H259" i="3"/>
  <c r="G259" i="3"/>
  <c r="N251" i="3"/>
  <c r="K251" i="3"/>
  <c r="M251" i="3"/>
  <c r="H251" i="3"/>
  <c r="G251" i="3"/>
  <c r="N243" i="3"/>
  <c r="J243" i="3"/>
  <c r="K243" i="3"/>
  <c r="H243" i="3"/>
  <c r="M243" i="3"/>
  <c r="G243" i="3"/>
  <c r="N235" i="3"/>
  <c r="J235" i="3"/>
  <c r="H235" i="3"/>
  <c r="K235" i="3"/>
  <c r="G235" i="3"/>
  <c r="J227" i="3"/>
  <c r="M227" i="3"/>
  <c r="N227" i="3"/>
  <c r="H227" i="3"/>
  <c r="G227" i="3"/>
  <c r="J219" i="3"/>
  <c r="M219" i="3"/>
  <c r="N219" i="3"/>
  <c r="H219" i="3"/>
  <c r="G219" i="3"/>
  <c r="J211" i="3"/>
  <c r="M211" i="3"/>
  <c r="N211" i="3"/>
  <c r="H211" i="3"/>
  <c r="G211" i="3"/>
  <c r="J203" i="3"/>
  <c r="M203" i="3"/>
  <c r="N203" i="3"/>
  <c r="K203" i="3"/>
  <c r="H203" i="3"/>
  <c r="G203" i="3"/>
  <c r="J195" i="3"/>
  <c r="M195" i="3"/>
  <c r="N195" i="3"/>
  <c r="K195" i="3"/>
  <c r="H195" i="3"/>
  <c r="G195" i="3"/>
  <c r="J187" i="3"/>
  <c r="M187" i="3"/>
  <c r="N187" i="3"/>
  <c r="H187" i="3"/>
  <c r="G187" i="3"/>
  <c r="J179" i="3"/>
  <c r="M179" i="3"/>
  <c r="N179" i="3"/>
  <c r="H179" i="3"/>
  <c r="G179" i="3"/>
  <c r="K171" i="3"/>
  <c r="J171" i="3"/>
  <c r="M171" i="3"/>
  <c r="H171" i="3"/>
  <c r="N171" i="3"/>
  <c r="G171" i="3"/>
  <c r="K163" i="3"/>
  <c r="J163" i="3"/>
  <c r="M163" i="3"/>
  <c r="N163" i="3"/>
  <c r="H163" i="3"/>
  <c r="G163" i="3"/>
  <c r="K155" i="3"/>
  <c r="J155" i="3"/>
  <c r="M155" i="3"/>
  <c r="H155" i="3"/>
  <c r="G155" i="3"/>
  <c r="K147" i="3"/>
  <c r="J147" i="3"/>
  <c r="M147" i="3"/>
  <c r="N147" i="3"/>
  <c r="H147" i="3"/>
  <c r="G147" i="3"/>
  <c r="K139" i="3"/>
  <c r="J139" i="3"/>
  <c r="M139" i="3"/>
  <c r="N139" i="3"/>
  <c r="H139" i="3"/>
  <c r="G139" i="3"/>
  <c r="K131" i="3"/>
  <c r="J131" i="3"/>
  <c r="M131" i="3"/>
  <c r="N131" i="3"/>
  <c r="H131" i="3"/>
  <c r="G131" i="3"/>
  <c r="K123" i="3"/>
  <c r="J123" i="3"/>
  <c r="M123" i="3"/>
  <c r="H123" i="3"/>
  <c r="G123" i="3"/>
  <c r="K115" i="3"/>
  <c r="N115" i="3"/>
  <c r="M115" i="3"/>
  <c r="H115" i="3"/>
  <c r="G115" i="3"/>
  <c r="K107" i="3"/>
  <c r="M107" i="3"/>
  <c r="N107" i="3"/>
  <c r="J107" i="3"/>
  <c r="H107" i="3"/>
  <c r="G107" i="3"/>
  <c r="K99" i="3"/>
  <c r="M99" i="3"/>
  <c r="N99" i="3"/>
  <c r="J99" i="3"/>
  <c r="H99" i="3"/>
  <c r="G99" i="3"/>
  <c r="K91" i="3"/>
  <c r="M91" i="3"/>
  <c r="N91" i="3"/>
  <c r="J91" i="3"/>
  <c r="H91" i="3"/>
  <c r="G91" i="3"/>
  <c r="K83" i="3"/>
  <c r="M83" i="3"/>
  <c r="N83" i="3"/>
  <c r="J83" i="3"/>
  <c r="H83" i="3"/>
  <c r="G83" i="3"/>
  <c r="K75" i="3"/>
  <c r="M75" i="3"/>
  <c r="N75" i="3"/>
  <c r="J75" i="3"/>
  <c r="H75" i="3"/>
  <c r="G75" i="3"/>
  <c r="K67" i="3"/>
  <c r="M67" i="3"/>
  <c r="N67" i="3"/>
  <c r="J67" i="3"/>
  <c r="H67" i="3"/>
  <c r="G67" i="3"/>
  <c r="K59" i="3"/>
  <c r="M59" i="3"/>
  <c r="N59" i="3"/>
  <c r="J59" i="3"/>
  <c r="H59" i="3"/>
  <c r="G59" i="3"/>
  <c r="K51" i="3"/>
  <c r="M51" i="3"/>
  <c r="N51" i="3"/>
  <c r="J51" i="3"/>
  <c r="H51" i="3"/>
  <c r="G51" i="3"/>
  <c r="K43" i="3"/>
  <c r="M43" i="3"/>
  <c r="N43" i="3"/>
  <c r="J43" i="3"/>
  <c r="H43" i="3"/>
  <c r="G43" i="3"/>
  <c r="K35" i="3"/>
  <c r="M35" i="3"/>
  <c r="N35" i="3"/>
  <c r="J35" i="3"/>
  <c r="H35" i="3"/>
  <c r="G35" i="3"/>
  <c r="K27" i="3"/>
  <c r="M27" i="3"/>
  <c r="N27" i="3"/>
  <c r="J27" i="3"/>
  <c r="H27" i="3"/>
  <c r="G27" i="3"/>
  <c r="K19" i="3"/>
  <c r="M19" i="3"/>
  <c r="N19" i="3"/>
  <c r="J19" i="3"/>
  <c r="H19" i="3"/>
  <c r="G19" i="3"/>
  <c r="J11" i="3"/>
  <c r="K11" i="3"/>
  <c r="M11" i="3"/>
  <c r="N11" i="3"/>
  <c r="H11" i="3"/>
  <c r="G11" i="3"/>
  <c r="J3" i="3"/>
  <c r="K3" i="3"/>
  <c r="M3" i="3"/>
  <c r="N3" i="3"/>
  <c r="H3" i="3"/>
  <c r="G3" i="3"/>
  <c r="G326" i="3"/>
  <c r="G312" i="3"/>
  <c r="G301" i="3"/>
  <c r="G287" i="3"/>
  <c r="G276" i="3"/>
  <c r="G262" i="3"/>
  <c r="G248" i="3"/>
  <c r="G237" i="3"/>
  <c r="G223" i="3"/>
  <c r="G212" i="3"/>
  <c r="G198" i="3"/>
  <c r="G184" i="3"/>
  <c r="G173" i="3"/>
  <c r="G159" i="3"/>
  <c r="G148" i="3"/>
  <c r="G134" i="3"/>
  <c r="G120" i="3"/>
  <c r="G109" i="3"/>
  <c r="G95" i="3"/>
  <c r="G84" i="3"/>
  <c r="G56" i="3"/>
  <c r="G20" i="3"/>
  <c r="H329" i="3"/>
  <c r="H318" i="3"/>
  <c r="H304" i="3"/>
  <c r="H293" i="3"/>
  <c r="H279" i="3"/>
  <c r="H253" i="3"/>
  <c r="H231" i="3"/>
  <c r="H189" i="3"/>
  <c r="H167" i="3"/>
  <c r="H125" i="3"/>
  <c r="H103" i="3"/>
  <c r="H61" i="3"/>
  <c r="N320" i="3"/>
  <c r="N312" i="3"/>
  <c r="M303" i="3"/>
  <c r="J295" i="3"/>
  <c r="J287" i="3"/>
  <c r="N277" i="3"/>
  <c r="K269" i="3"/>
  <c r="K261" i="3"/>
  <c r="J238" i="3"/>
  <c r="J224" i="3"/>
  <c r="M206" i="3"/>
  <c r="N155" i="3"/>
  <c r="N121" i="3"/>
  <c r="J46" i="3"/>
  <c r="J328" i="3"/>
  <c r="K328" i="3"/>
  <c r="M328" i="3"/>
  <c r="J338" i="3"/>
  <c r="K338" i="3"/>
  <c r="M338" i="3"/>
  <c r="N338" i="3"/>
  <c r="H338" i="3"/>
  <c r="G338" i="3"/>
  <c r="J322" i="3"/>
  <c r="K322" i="3"/>
  <c r="M322" i="3"/>
  <c r="N322" i="3"/>
  <c r="H322" i="3"/>
  <c r="G322" i="3"/>
  <c r="J314" i="3"/>
  <c r="K314" i="3"/>
  <c r="M314" i="3"/>
  <c r="N314" i="3"/>
  <c r="H314" i="3"/>
  <c r="G314" i="3"/>
  <c r="J306" i="3"/>
  <c r="K306" i="3"/>
  <c r="M306" i="3"/>
  <c r="N306" i="3"/>
  <c r="H306" i="3"/>
  <c r="G306" i="3"/>
  <c r="J298" i="3"/>
  <c r="K298" i="3"/>
  <c r="M298" i="3"/>
  <c r="N298" i="3"/>
  <c r="H298" i="3"/>
  <c r="G298" i="3"/>
  <c r="J290" i="3"/>
  <c r="K290" i="3"/>
  <c r="M290" i="3"/>
  <c r="N290" i="3"/>
  <c r="H290" i="3"/>
  <c r="G290" i="3"/>
  <c r="J282" i="3"/>
  <c r="K282" i="3"/>
  <c r="M282" i="3"/>
  <c r="N282" i="3"/>
  <c r="H282" i="3"/>
  <c r="G282" i="3"/>
  <c r="J274" i="3"/>
  <c r="K274" i="3"/>
  <c r="M274" i="3"/>
  <c r="N274" i="3"/>
  <c r="H274" i="3"/>
  <c r="G274" i="3"/>
  <c r="J266" i="3"/>
  <c r="K266" i="3"/>
  <c r="M266" i="3"/>
  <c r="N266" i="3"/>
  <c r="H266" i="3"/>
  <c r="G266" i="3"/>
  <c r="N258" i="3"/>
  <c r="J258" i="3"/>
  <c r="K258" i="3"/>
  <c r="H258" i="3"/>
  <c r="G258" i="3"/>
  <c r="N250" i="3"/>
  <c r="J250" i="3"/>
  <c r="M250" i="3"/>
  <c r="H250" i="3"/>
  <c r="G250" i="3"/>
  <c r="N242" i="3"/>
  <c r="J242" i="3"/>
  <c r="K242" i="3"/>
  <c r="H242" i="3"/>
  <c r="G242" i="3"/>
  <c r="N234" i="3"/>
  <c r="J234" i="3"/>
  <c r="M234" i="3"/>
  <c r="H234" i="3"/>
  <c r="G234" i="3"/>
  <c r="N226" i="3"/>
  <c r="J226" i="3"/>
  <c r="M226" i="3"/>
  <c r="H226" i="3"/>
  <c r="G226" i="3"/>
  <c r="N218" i="3"/>
  <c r="J218" i="3"/>
  <c r="M218" i="3"/>
  <c r="H218" i="3"/>
  <c r="G218" i="3"/>
  <c r="N210" i="3"/>
  <c r="J210" i="3"/>
  <c r="H210" i="3"/>
  <c r="K210" i="3"/>
  <c r="G210" i="3"/>
  <c r="M210" i="3"/>
  <c r="N202" i="3"/>
  <c r="J202" i="3"/>
  <c r="M202" i="3"/>
  <c r="H202" i="3"/>
  <c r="G202" i="3"/>
  <c r="N194" i="3"/>
  <c r="J194" i="3"/>
  <c r="M194" i="3"/>
  <c r="H194" i="3"/>
  <c r="G194" i="3"/>
  <c r="N186" i="3"/>
  <c r="J186" i="3"/>
  <c r="M186" i="3"/>
  <c r="H186" i="3"/>
  <c r="G186" i="3"/>
  <c r="N178" i="3"/>
  <c r="J178" i="3"/>
  <c r="H178" i="3"/>
  <c r="K178" i="3"/>
  <c r="G178" i="3"/>
  <c r="M178" i="3"/>
  <c r="K170" i="3"/>
  <c r="J170" i="3"/>
  <c r="M170" i="3"/>
  <c r="H170" i="3"/>
  <c r="N170" i="3"/>
  <c r="G170" i="3"/>
  <c r="K162" i="3"/>
  <c r="J162" i="3"/>
  <c r="M162" i="3"/>
  <c r="N162" i="3"/>
  <c r="H162" i="3"/>
  <c r="G162" i="3"/>
  <c r="K154" i="3"/>
  <c r="J154" i="3"/>
  <c r="M154" i="3"/>
  <c r="H154" i="3"/>
  <c r="G154" i="3"/>
  <c r="N154" i="3"/>
  <c r="K146" i="3"/>
  <c r="J146" i="3"/>
  <c r="M146" i="3"/>
  <c r="N146" i="3"/>
  <c r="H146" i="3"/>
  <c r="G146" i="3"/>
  <c r="K138" i="3"/>
  <c r="J138" i="3"/>
  <c r="M138" i="3"/>
  <c r="H138" i="3"/>
  <c r="G138" i="3"/>
  <c r="K130" i="3"/>
  <c r="J130" i="3"/>
  <c r="M130" i="3"/>
  <c r="N130" i="3"/>
  <c r="H130" i="3"/>
  <c r="G130" i="3"/>
  <c r="K122" i="3"/>
  <c r="J122" i="3"/>
  <c r="M122" i="3"/>
  <c r="N122" i="3"/>
  <c r="H122" i="3"/>
  <c r="G122" i="3"/>
  <c r="N114" i="3"/>
  <c r="K114" i="3"/>
  <c r="J114" i="3"/>
  <c r="M114" i="3"/>
  <c r="H114" i="3"/>
  <c r="G114" i="3"/>
  <c r="N106" i="3"/>
  <c r="K106" i="3"/>
  <c r="M106" i="3"/>
  <c r="H106" i="3"/>
  <c r="J106" i="3"/>
  <c r="G106" i="3"/>
  <c r="N98" i="3"/>
  <c r="K98" i="3"/>
  <c r="J98" i="3"/>
  <c r="M98" i="3"/>
  <c r="H98" i="3"/>
  <c r="G98" i="3"/>
  <c r="N90" i="3"/>
  <c r="K90" i="3"/>
  <c r="M90" i="3"/>
  <c r="J90" i="3"/>
  <c r="H90" i="3"/>
  <c r="G90" i="3"/>
  <c r="N82" i="3"/>
  <c r="K82" i="3"/>
  <c r="J82" i="3"/>
  <c r="M82" i="3"/>
  <c r="H82" i="3"/>
  <c r="G82" i="3"/>
  <c r="N74" i="3"/>
  <c r="K74" i="3"/>
  <c r="M74" i="3"/>
  <c r="H74" i="3"/>
  <c r="G74" i="3"/>
  <c r="J74" i="3"/>
  <c r="N66" i="3"/>
  <c r="K66" i="3"/>
  <c r="J66" i="3"/>
  <c r="M66" i="3"/>
  <c r="H66" i="3"/>
  <c r="G66" i="3"/>
  <c r="N58" i="3"/>
  <c r="K58" i="3"/>
  <c r="M58" i="3"/>
  <c r="J58" i="3"/>
  <c r="H58" i="3"/>
  <c r="G58" i="3"/>
  <c r="N50" i="3"/>
  <c r="K50" i="3"/>
  <c r="J50" i="3"/>
  <c r="M50" i="3"/>
  <c r="H50" i="3"/>
  <c r="G50" i="3"/>
  <c r="N42" i="3"/>
  <c r="K42" i="3"/>
  <c r="M42" i="3"/>
  <c r="H42" i="3"/>
  <c r="G42" i="3"/>
  <c r="J42" i="3"/>
  <c r="N34" i="3"/>
  <c r="K34" i="3"/>
  <c r="J34" i="3"/>
  <c r="M34" i="3"/>
  <c r="H34" i="3"/>
  <c r="G34" i="3"/>
  <c r="N26" i="3"/>
  <c r="K26" i="3"/>
  <c r="M26" i="3"/>
  <c r="J26" i="3"/>
  <c r="H26" i="3"/>
  <c r="G26" i="3"/>
  <c r="N18" i="3"/>
  <c r="K18" i="3"/>
  <c r="J18" i="3"/>
  <c r="M18" i="3"/>
  <c r="H18" i="3"/>
  <c r="G18" i="3"/>
  <c r="G336" i="3"/>
  <c r="G325" i="3"/>
  <c r="G311" i="3"/>
  <c r="G300" i="3"/>
  <c r="G286" i="3"/>
  <c r="G272" i="3"/>
  <c r="G261" i="3"/>
  <c r="G247" i="3"/>
  <c r="G236" i="3"/>
  <c r="G222" i="3"/>
  <c r="G208" i="3"/>
  <c r="G197" i="3"/>
  <c r="G183" i="3"/>
  <c r="G172" i="3"/>
  <c r="G158" i="3"/>
  <c r="G144" i="3"/>
  <c r="G133" i="3"/>
  <c r="G119" i="3"/>
  <c r="G108" i="3"/>
  <c r="G94" i="3"/>
  <c r="G80" i="3"/>
  <c r="G44" i="3"/>
  <c r="G16" i="3"/>
  <c r="H328" i="3"/>
  <c r="H317" i="3"/>
  <c r="H303" i="3"/>
  <c r="H278" i="3"/>
  <c r="H264" i="3"/>
  <c r="H229" i="3"/>
  <c r="H207" i="3"/>
  <c r="H165" i="3"/>
  <c r="H143" i="3"/>
  <c r="H101" i="3"/>
  <c r="N336" i="3"/>
  <c r="N328" i="3"/>
  <c r="M319" i="3"/>
  <c r="J311" i="3"/>
  <c r="J303" i="3"/>
  <c r="N293" i="3"/>
  <c r="K285" i="3"/>
  <c r="K277" i="3"/>
  <c r="N268" i="3"/>
  <c r="K259" i="3"/>
  <c r="M248" i="3"/>
  <c r="K237" i="3"/>
  <c r="K220" i="3"/>
  <c r="K204" i="3"/>
  <c r="K180" i="3"/>
  <c r="M149" i="3"/>
  <c r="J115" i="3"/>
  <c r="J296" i="3"/>
  <c r="K296" i="3"/>
  <c r="M296" i="3"/>
  <c r="J330" i="3"/>
  <c r="K330" i="3"/>
  <c r="M330" i="3"/>
  <c r="N330" i="3"/>
  <c r="H330" i="3"/>
  <c r="G330" i="3"/>
  <c r="J337" i="3"/>
  <c r="G337" i="3"/>
  <c r="K337" i="3"/>
  <c r="M337" i="3"/>
  <c r="J329" i="3"/>
  <c r="M329" i="3"/>
  <c r="G329" i="3"/>
  <c r="J321" i="3"/>
  <c r="G321" i="3"/>
  <c r="K321" i="3"/>
  <c r="M321" i="3"/>
  <c r="J313" i="3"/>
  <c r="M313" i="3"/>
  <c r="G313" i="3"/>
  <c r="J305" i="3"/>
  <c r="G305" i="3"/>
  <c r="K305" i="3"/>
  <c r="M305" i="3"/>
  <c r="J297" i="3"/>
  <c r="M297" i="3"/>
  <c r="G297" i="3"/>
  <c r="J289" i="3"/>
  <c r="G289" i="3"/>
  <c r="K289" i="3"/>
  <c r="M289" i="3"/>
  <c r="J281" i="3"/>
  <c r="M281" i="3"/>
  <c r="G281" i="3"/>
  <c r="J273" i="3"/>
  <c r="G273" i="3"/>
  <c r="K273" i="3"/>
  <c r="M273" i="3"/>
  <c r="J265" i="3"/>
  <c r="M265" i="3"/>
  <c r="G265" i="3"/>
  <c r="N257" i="3"/>
  <c r="K257" i="3"/>
  <c r="M257" i="3"/>
  <c r="G257" i="3"/>
  <c r="N249" i="3"/>
  <c r="K249" i="3"/>
  <c r="M249" i="3"/>
  <c r="J249" i="3"/>
  <c r="G249" i="3"/>
  <c r="N241" i="3"/>
  <c r="K241" i="3"/>
  <c r="M241" i="3"/>
  <c r="G241" i="3"/>
  <c r="J233" i="3"/>
  <c r="M233" i="3"/>
  <c r="N233" i="3"/>
  <c r="K233" i="3"/>
  <c r="G233" i="3"/>
  <c r="J225" i="3"/>
  <c r="M225" i="3"/>
  <c r="N225" i="3"/>
  <c r="K225" i="3"/>
  <c r="G225" i="3"/>
  <c r="J217" i="3"/>
  <c r="M217" i="3"/>
  <c r="N217" i="3"/>
  <c r="K217" i="3"/>
  <c r="G217" i="3"/>
  <c r="J209" i="3"/>
  <c r="M209" i="3"/>
  <c r="N209" i="3"/>
  <c r="K209" i="3"/>
  <c r="G209" i="3"/>
  <c r="J201" i="3"/>
  <c r="M201" i="3"/>
  <c r="N201" i="3"/>
  <c r="K201" i="3"/>
  <c r="G201" i="3"/>
  <c r="J193" i="3"/>
  <c r="M193" i="3"/>
  <c r="N193" i="3"/>
  <c r="K193" i="3"/>
  <c r="G193" i="3"/>
  <c r="J185" i="3"/>
  <c r="M185" i="3"/>
  <c r="N185" i="3"/>
  <c r="K185" i="3"/>
  <c r="G185" i="3"/>
  <c r="J177" i="3"/>
  <c r="M177" i="3"/>
  <c r="N177" i="3"/>
  <c r="K177" i="3"/>
  <c r="G177" i="3"/>
  <c r="K169" i="3"/>
  <c r="J169" i="3"/>
  <c r="M169" i="3"/>
  <c r="N169" i="3"/>
  <c r="G169" i="3"/>
  <c r="K161" i="3"/>
  <c r="N161" i="3"/>
  <c r="J161" i="3"/>
  <c r="G161" i="3"/>
  <c r="M161" i="3"/>
  <c r="K153" i="3"/>
  <c r="J153" i="3"/>
  <c r="M153" i="3"/>
  <c r="G153" i="3"/>
  <c r="N153" i="3"/>
  <c r="K145" i="3"/>
  <c r="N145" i="3"/>
  <c r="G145" i="3"/>
  <c r="J145" i="3"/>
  <c r="M145" i="3"/>
  <c r="K137" i="3"/>
  <c r="J137" i="3"/>
  <c r="G137" i="3"/>
  <c r="M137" i="3"/>
  <c r="N137" i="3"/>
  <c r="K129" i="3"/>
  <c r="N129" i="3"/>
  <c r="G129" i="3"/>
  <c r="J129" i="3"/>
  <c r="K121" i="3"/>
  <c r="J121" i="3"/>
  <c r="G121" i="3"/>
  <c r="M121" i="3"/>
  <c r="K113" i="3"/>
  <c r="M113" i="3"/>
  <c r="N113" i="3"/>
  <c r="J113" i="3"/>
  <c r="G113" i="3"/>
  <c r="K105" i="3"/>
  <c r="M105" i="3"/>
  <c r="N105" i="3"/>
  <c r="J105" i="3"/>
  <c r="G105" i="3"/>
  <c r="K97" i="3"/>
  <c r="M97" i="3"/>
  <c r="N97" i="3"/>
  <c r="G97" i="3"/>
  <c r="K89" i="3"/>
  <c r="M89" i="3"/>
  <c r="N89" i="3"/>
  <c r="G89" i="3"/>
  <c r="J89" i="3"/>
  <c r="K81" i="3"/>
  <c r="M81" i="3"/>
  <c r="N81" i="3"/>
  <c r="J81" i="3"/>
  <c r="G81" i="3"/>
  <c r="K73" i="3"/>
  <c r="M73" i="3"/>
  <c r="N73" i="3"/>
  <c r="G73" i="3"/>
  <c r="J73" i="3"/>
  <c r="K65" i="3"/>
  <c r="M65" i="3"/>
  <c r="N65" i="3"/>
  <c r="J65" i="3"/>
  <c r="G65" i="3"/>
  <c r="K57" i="3"/>
  <c r="M57" i="3"/>
  <c r="N57" i="3"/>
  <c r="G57" i="3"/>
  <c r="J57" i="3"/>
  <c r="K49" i="3"/>
  <c r="M49" i="3"/>
  <c r="N49" i="3"/>
  <c r="J49" i="3"/>
  <c r="G49" i="3"/>
  <c r="K41" i="3"/>
  <c r="M41" i="3"/>
  <c r="N41" i="3"/>
  <c r="G41" i="3"/>
  <c r="J41" i="3"/>
  <c r="K33" i="3"/>
  <c r="M33" i="3"/>
  <c r="N33" i="3"/>
  <c r="J33" i="3"/>
  <c r="G33" i="3"/>
  <c r="K25" i="3"/>
  <c r="M25" i="3"/>
  <c r="N25" i="3"/>
  <c r="J25" i="3"/>
  <c r="G25" i="3"/>
  <c r="K17" i="3"/>
  <c r="M17" i="3"/>
  <c r="N17" i="3"/>
  <c r="J17" i="3"/>
  <c r="G17" i="3"/>
  <c r="G335" i="3"/>
  <c r="G324" i="3"/>
  <c r="G310" i="3"/>
  <c r="G296" i="3"/>
  <c r="G285" i="3"/>
  <c r="G271" i="3"/>
  <c r="G260" i="3"/>
  <c r="G246" i="3"/>
  <c r="G232" i="3"/>
  <c r="G221" i="3"/>
  <c r="G207" i="3"/>
  <c r="G196" i="3"/>
  <c r="G182" i="3"/>
  <c r="G168" i="3"/>
  <c r="G157" i="3"/>
  <c r="G143" i="3"/>
  <c r="G132" i="3"/>
  <c r="G118" i="3"/>
  <c r="G104" i="3"/>
  <c r="G93" i="3"/>
  <c r="G79" i="3"/>
  <c r="G68" i="3"/>
  <c r="G40" i="3"/>
  <c r="G4" i="3"/>
  <c r="H327" i="3"/>
  <c r="H313" i="3"/>
  <c r="H302" i="3"/>
  <c r="H288" i="3"/>
  <c r="H277" i="3"/>
  <c r="H263" i="3"/>
  <c r="H247" i="3"/>
  <c r="H225" i="3"/>
  <c r="H205" i="3"/>
  <c r="H183" i="3"/>
  <c r="H161" i="3"/>
  <c r="H141" i="3"/>
  <c r="H119" i="3"/>
  <c r="H97" i="3"/>
  <c r="H77" i="3"/>
  <c r="H55" i="3"/>
  <c r="H33" i="3"/>
  <c r="M335" i="3"/>
  <c r="J327" i="3"/>
  <c r="J319" i="3"/>
  <c r="N309" i="3"/>
  <c r="K301" i="3"/>
  <c r="K293" i="3"/>
  <c r="N284" i="3"/>
  <c r="M275" i="3"/>
  <c r="M267" i="3"/>
  <c r="M258" i="3"/>
  <c r="K246" i="3"/>
  <c r="M235" i="3"/>
  <c r="K219" i="3"/>
  <c r="K202" i="3"/>
  <c r="K179" i="3"/>
  <c r="J148" i="3"/>
  <c r="J110" i="3"/>
  <c r="J12" i="3"/>
  <c r="N10" i="3"/>
  <c r="J10" i="3"/>
  <c r="K10" i="3"/>
  <c r="M10" i="3"/>
  <c r="J9" i="3"/>
  <c r="K9" i="3"/>
  <c r="M9" i="3"/>
  <c r="N9" i="3"/>
  <c r="G10" i="3"/>
  <c r="N8" i="3"/>
  <c r="J8" i="3"/>
  <c r="K8" i="3"/>
  <c r="M8" i="3"/>
  <c r="G9" i="3"/>
  <c r="H10" i="3"/>
  <c r="H8" i="3"/>
  <c r="D287" i="3"/>
  <c r="E287" i="3"/>
  <c r="D247" i="3"/>
  <c r="E247" i="3"/>
  <c r="D199" i="3"/>
  <c r="E199" i="3"/>
  <c r="D143" i="3"/>
  <c r="E143" i="3"/>
  <c r="D337" i="3"/>
  <c r="E337" i="3"/>
  <c r="D329" i="3"/>
  <c r="E329" i="3"/>
  <c r="D321" i="3"/>
  <c r="E321" i="3"/>
  <c r="D313" i="3"/>
  <c r="E313" i="3"/>
  <c r="D305" i="3"/>
  <c r="E305" i="3"/>
  <c r="D297" i="3"/>
  <c r="E297" i="3"/>
  <c r="D289" i="3"/>
  <c r="E289" i="3"/>
  <c r="D281" i="3"/>
  <c r="E281" i="3"/>
  <c r="D273" i="3"/>
  <c r="E273" i="3"/>
  <c r="D265" i="3"/>
  <c r="E265" i="3"/>
  <c r="D257" i="3"/>
  <c r="E257" i="3"/>
  <c r="D249" i="3"/>
  <c r="E249" i="3"/>
  <c r="D241" i="3"/>
  <c r="E241" i="3"/>
  <c r="D233" i="3"/>
  <c r="E233" i="3"/>
  <c r="D225" i="3"/>
  <c r="E225" i="3"/>
  <c r="D217" i="3"/>
  <c r="E217" i="3"/>
  <c r="D209" i="3"/>
  <c r="E209" i="3"/>
  <c r="D201" i="3"/>
  <c r="E201" i="3"/>
  <c r="D193" i="3"/>
  <c r="E193" i="3"/>
  <c r="D185" i="3"/>
  <c r="E185" i="3"/>
  <c r="D177" i="3"/>
  <c r="E177" i="3"/>
  <c r="D169" i="3"/>
  <c r="E169" i="3"/>
  <c r="D161" i="3"/>
  <c r="E161" i="3"/>
  <c r="D153" i="3"/>
  <c r="E153" i="3"/>
  <c r="D145" i="3"/>
  <c r="E145" i="3"/>
  <c r="D137" i="3"/>
  <c r="E137" i="3"/>
  <c r="D129" i="3"/>
  <c r="E129" i="3"/>
  <c r="D121" i="3"/>
  <c r="E121" i="3"/>
  <c r="D113" i="3"/>
  <c r="E113" i="3"/>
  <c r="D105" i="3"/>
  <c r="E105" i="3"/>
  <c r="D97" i="3"/>
  <c r="E97" i="3"/>
  <c r="D89" i="3"/>
  <c r="E89" i="3"/>
  <c r="D81" i="3"/>
  <c r="E81" i="3"/>
  <c r="D73" i="3"/>
  <c r="E73" i="3"/>
  <c r="D65" i="3"/>
  <c r="E65" i="3"/>
  <c r="D57" i="3"/>
  <c r="E57" i="3"/>
  <c r="D49" i="3"/>
  <c r="E49" i="3"/>
  <c r="D41" i="3"/>
  <c r="E41" i="3"/>
  <c r="D33" i="3"/>
  <c r="E33" i="3"/>
  <c r="D25" i="3"/>
  <c r="E25" i="3"/>
  <c r="D17" i="3"/>
  <c r="E17" i="3"/>
  <c r="D9" i="3"/>
  <c r="E9" i="3"/>
  <c r="D327" i="3"/>
  <c r="E327" i="3"/>
  <c r="D336" i="3"/>
  <c r="E336" i="3"/>
  <c r="D328" i="3"/>
  <c r="E328" i="3"/>
  <c r="D320" i="3"/>
  <c r="E320" i="3"/>
  <c r="D312" i="3"/>
  <c r="E312" i="3"/>
  <c r="D304" i="3"/>
  <c r="E304" i="3"/>
  <c r="D296" i="3"/>
  <c r="E296" i="3"/>
  <c r="D288" i="3"/>
  <c r="E288" i="3"/>
  <c r="D280" i="3"/>
  <c r="E280" i="3"/>
  <c r="D272" i="3"/>
  <c r="E272" i="3"/>
  <c r="D264" i="3"/>
  <c r="E264" i="3"/>
  <c r="D256" i="3"/>
  <c r="E256" i="3"/>
  <c r="D248" i="3"/>
  <c r="E248" i="3"/>
  <c r="D240" i="3"/>
  <c r="E240" i="3"/>
  <c r="D232" i="3"/>
  <c r="E232" i="3"/>
  <c r="D224" i="3"/>
  <c r="E224" i="3"/>
  <c r="D216" i="3"/>
  <c r="E216" i="3"/>
  <c r="D208" i="3"/>
  <c r="E208" i="3"/>
  <c r="D200" i="3"/>
  <c r="E200" i="3"/>
  <c r="D192" i="3"/>
  <c r="E192" i="3"/>
  <c r="D184" i="3"/>
  <c r="E184" i="3"/>
  <c r="D176" i="3"/>
  <c r="E176" i="3"/>
  <c r="D168" i="3"/>
  <c r="E168" i="3"/>
  <c r="D160" i="3"/>
  <c r="E160" i="3"/>
  <c r="D152" i="3"/>
  <c r="E152" i="3"/>
  <c r="D144" i="3"/>
  <c r="E144" i="3"/>
  <c r="D136" i="3"/>
  <c r="E136" i="3"/>
  <c r="D128" i="3"/>
  <c r="E128" i="3"/>
  <c r="D120" i="3"/>
  <c r="E120" i="3"/>
  <c r="D112" i="3"/>
  <c r="E112" i="3"/>
  <c r="D104" i="3"/>
  <c r="E104" i="3"/>
  <c r="D96" i="3"/>
  <c r="E96" i="3"/>
  <c r="D88" i="3"/>
  <c r="E88" i="3"/>
  <c r="D80" i="3"/>
  <c r="E80" i="3"/>
  <c r="D72" i="3"/>
  <c r="E72" i="3"/>
  <c r="D64" i="3"/>
  <c r="E64" i="3"/>
  <c r="D56" i="3"/>
  <c r="E56" i="3"/>
  <c r="D48" i="3"/>
  <c r="E48" i="3"/>
  <c r="D40" i="3"/>
  <c r="E40" i="3"/>
  <c r="D32" i="3"/>
  <c r="E32" i="3"/>
  <c r="D24" i="3"/>
  <c r="E24" i="3"/>
  <c r="D16" i="3"/>
  <c r="E16" i="3"/>
  <c r="D8" i="3"/>
  <c r="E8" i="3"/>
  <c r="D335" i="3"/>
  <c r="E335" i="3"/>
  <c r="D311" i="3"/>
  <c r="E311" i="3"/>
  <c r="D271" i="3"/>
  <c r="E271" i="3"/>
  <c r="D239" i="3"/>
  <c r="E239" i="3"/>
  <c r="D191" i="3"/>
  <c r="E191" i="3"/>
  <c r="D151" i="3"/>
  <c r="E151" i="3"/>
  <c r="D119" i="3"/>
  <c r="E119" i="3"/>
  <c r="D95" i="3"/>
  <c r="E95" i="3"/>
  <c r="D79" i="3"/>
  <c r="E79" i="3"/>
  <c r="D63" i="3"/>
  <c r="E63" i="3"/>
  <c r="D55" i="3"/>
  <c r="E55" i="3"/>
  <c r="D47" i="3"/>
  <c r="E47" i="3"/>
  <c r="D39" i="3"/>
  <c r="E39" i="3"/>
  <c r="D31" i="3"/>
  <c r="E31" i="3"/>
  <c r="D23" i="3"/>
  <c r="E23" i="3"/>
  <c r="D15" i="3"/>
  <c r="E15" i="3"/>
  <c r="D7" i="3"/>
  <c r="E7" i="3"/>
  <c r="D334" i="3"/>
  <c r="E334" i="3"/>
  <c r="D326" i="3"/>
  <c r="E326" i="3"/>
  <c r="D318" i="3"/>
  <c r="E318" i="3"/>
  <c r="D310" i="3"/>
  <c r="E310" i="3"/>
  <c r="D302" i="3"/>
  <c r="E302" i="3"/>
  <c r="D294" i="3"/>
  <c r="E294" i="3"/>
  <c r="D286" i="3"/>
  <c r="E286" i="3"/>
  <c r="D278" i="3"/>
  <c r="E278" i="3"/>
  <c r="D270" i="3"/>
  <c r="E270" i="3"/>
  <c r="D262" i="3"/>
  <c r="E262" i="3"/>
  <c r="D254" i="3"/>
  <c r="E254" i="3"/>
  <c r="D246" i="3"/>
  <c r="E246" i="3"/>
  <c r="D238" i="3"/>
  <c r="E238" i="3"/>
  <c r="D230" i="3"/>
  <c r="E230" i="3"/>
  <c r="D222" i="3"/>
  <c r="E222" i="3"/>
  <c r="D214" i="3"/>
  <c r="E214" i="3"/>
  <c r="D206" i="3"/>
  <c r="E206" i="3"/>
  <c r="D198" i="3"/>
  <c r="E198" i="3"/>
  <c r="D190" i="3"/>
  <c r="E190" i="3"/>
  <c r="D182" i="3"/>
  <c r="E182" i="3"/>
  <c r="D174" i="3"/>
  <c r="E174" i="3"/>
  <c r="D166" i="3"/>
  <c r="E166" i="3"/>
  <c r="D158" i="3"/>
  <c r="E158" i="3"/>
  <c r="D150" i="3"/>
  <c r="E150" i="3"/>
  <c r="D142" i="3"/>
  <c r="E142" i="3"/>
  <c r="D134" i="3"/>
  <c r="E134" i="3"/>
  <c r="D126" i="3"/>
  <c r="E126" i="3"/>
  <c r="D118" i="3"/>
  <c r="E118" i="3"/>
  <c r="D110" i="3"/>
  <c r="E110" i="3"/>
  <c r="D102" i="3"/>
  <c r="E102" i="3"/>
  <c r="D94" i="3"/>
  <c r="E94" i="3"/>
  <c r="D86" i="3"/>
  <c r="E86" i="3"/>
  <c r="D78" i="3"/>
  <c r="E78" i="3"/>
  <c r="D70" i="3"/>
  <c r="E70" i="3"/>
  <c r="D62" i="3"/>
  <c r="E62" i="3"/>
  <c r="D54" i="3"/>
  <c r="E54" i="3"/>
  <c r="D46" i="3"/>
  <c r="E46" i="3"/>
  <c r="D38" i="3"/>
  <c r="E38" i="3"/>
  <c r="D30" i="3"/>
  <c r="E30" i="3"/>
  <c r="D22" i="3"/>
  <c r="E22" i="3"/>
  <c r="D14" i="3"/>
  <c r="E14" i="3"/>
  <c r="D6" i="3"/>
  <c r="E6" i="3"/>
  <c r="D295" i="3"/>
  <c r="E295" i="3"/>
  <c r="D255" i="3"/>
  <c r="E255" i="3"/>
  <c r="D215" i="3"/>
  <c r="E215" i="3"/>
  <c r="D175" i="3"/>
  <c r="E175" i="3"/>
  <c r="D111" i="3"/>
  <c r="E111" i="3"/>
  <c r="D333" i="3"/>
  <c r="E333" i="3"/>
  <c r="D317" i="3"/>
  <c r="E317" i="3"/>
  <c r="D309" i="3"/>
  <c r="E309" i="3"/>
  <c r="D301" i="3"/>
  <c r="E301" i="3"/>
  <c r="D293" i="3"/>
  <c r="E293" i="3"/>
  <c r="D285" i="3"/>
  <c r="E285" i="3"/>
  <c r="D277" i="3"/>
  <c r="E277" i="3"/>
  <c r="D269" i="3"/>
  <c r="E269" i="3"/>
  <c r="D261" i="3"/>
  <c r="E261" i="3"/>
  <c r="D253" i="3"/>
  <c r="E253" i="3"/>
  <c r="D245" i="3"/>
  <c r="E245" i="3"/>
  <c r="D237" i="3"/>
  <c r="E237" i="3"/>
  <c r="D229" i="3"/>
  <c r="E229" i="3"/>
  <c r="D221" i="3"/>
  <c r="E221" i="3"/>
  <c r="D213" i="3"/>
  <c r="E213" i="3"/>
  <c r="D205" i="3"/>
  <c r="E205" i="3"/>
  <c r="D197" i="3"/>
  <c r="E197" i="3"/>
  <c r="D189" i="3"/>
  <c r="E189" i="3"/>
  <c r="D181" i="3"/>
  <c r="E181" i="3"/>
  <c r="D173" i="3"/>
  <c r="E173" i="3"/>
  <c r="D165" i="3"/>
  <c r="E165" i="3"/>
  <c r="D157" i="3"/>
  <c r="E157" i="3"/>
  <c r="D149" i="3"/>
  <c r="E149" i="3"/>
  <c r="D141" i="3"/>
  <c r="E141" i="3"/>
  <c r="D133" i="3"/>
  <c r="E133" i="3"/>
  <c r="D125" i="3"/>
  <c r="E125" i="3"/>
  <c r="D117" i="3"/>
  <c r="E117" i="3"/>
  <c r="D109" i="3"/>
  <c r="E109" i="3"/>
  <c r="D101" i="3"/>
  <c r="E101" i="3"/>
  <c r="D93" i="3"/>
  <c r="E93" i="3"/>
  <c r="D85" i="3"/>
  <c r="E85" i="3"/>
  <c r="D77" i="3"/>
  <c r="E77" i="3"/>
  <c r="D69" i="3"/>
  <c r="E69" i="3"/>
  <c r="D61" i="3"/>
  <c r="E61" i="3"/>
  <c r="D53" i="3"/>
  <c r="E53" i="3"/>
  <c r="D45" i="3"/>
  <c r="E45" i="3"/>
  <c r="D37" i="3"/>
  <c r="E37" i="3"/>
  <c r="D29" i="3"/>
  <c r="E29" i="3"/>
  <c r="D21" i="3"/>
  <c r="E21" i="3"/>
  <c r="D13" i="3"/>
  <c r="E13" i="3"/>
  <c r="D5" i="3"/>
  <c r="E5" i="3"/>
  <c r="D303" i="3"/>
  <c r="E303" i="3"/>
  <c r="D207" i="3"/>
  <c r="E207" i="3"/>
  <c r="D167" i="3"/>
  <c r="E167" i="3"/>
  <c r="D127" i="3"/>
  <c r="E127" i="3"/>
  <c r="D87" i="3"/>
  <c r="E87" i="3"/>
  <c r="D325" i="3"/>
  <c r="E325" i="3"/>
  <c r="D332" i="3"/>
  <c r="E332" i="3"/>
  <c r="D324" i="3"/>
  <c r="E324" i="3"/>
  <c r="D316" i="3"/>
  <c r="E316" i="3"/>
  <c r="D308" i="3"/>
  <c r="E308" i="3"/>
  <c r="D300" i="3"/>
  <c r="E300" i="3"/>
  <c r="D292" i="3"/>
  <c r="E292" i="3"/>
  <c r="D284" i="3"/>
  <c r="E284" i="3"/>
  <c r="D276" i="3"/>
  <c r="E276" i="3"/>
  <c r="D268" i="3"/>
  <c r="E268" i="3"/>
  <c r="D260" i="3"/>
  <c r="E260" i="3"/>
  <c r="D252" i="3"/>
  <c r="E252" i="3"/>
  <c r="D244" i="3"/>
  <c r="E244" i="3"/>
  <c r="D236" i="3"/>
  <c r="E236" i="3"/>
  <c r="D228" i="3"/>
  <c r="E228" i="3"/>
  <c r="D220" i="3"/>
  <c r="E220" i="3"/>
  <c r="D212" i="3"/>
  <c r="E212" i="3"/>
  <c r="D204" i="3"/>
  <c r="E204" i="3"/>
  <c r="D196" i="3"/>
  <c r="E196" i="3"/>
  <c r="D188" i="3"/>
  <c r="E188" i="3"/>
  <c r="D180" i="3"/>
  <c r="E180" i="3"/>
  <c r="D172" i="3"/>
  <c r="E172" i="3"/>
  <c r="D164" i="3"/>
  <c r="E164" i="3"/>
  <c r="D156" i="3"/>
  <c r="E156" i="3"/>
  <c r="D148" i="3"/>
  <c r="E148" i="3"/>
  <c r="D140" i="3"/>
  <c r="E140" i="3"/>
  <c r="D132" i="3"/>
  <c r="E132" i="3"/>
  <c r="D124" i="3"/>
  <c r="E124" i="3"/>
  <c r="D116" i="3"/>
  <c r="E116" i="3"/>
  <c r="D108" i="3"/>
  <c r="E108" i="3"/>
  <c r="D100" i="3"/>
  <c r="E100" i="3"/>
  <c r="D92" i="3"/>
  <c r="E92" i="3"/>
  <c r="D84" i="3"/>
  <c r="E84" i="3"/>
  <c r="D76" i="3"/>
  <c r="E76" i="3"/>
  <c r="D68" i="3"/>
  <c r="E68" i="3"/>
  <c r="D60" i="3"/>
  <c r="E60" i="3"/>
  <c r="D52" i="3"/>
  <c r="E52" i="3"/>
  <c r="D44" i="3"/>
  <c r="E44" i="3"/>
  <c r="D36" i="3"/>
  <c r="E36" i="3"/>
  <c r="D28" i="3"/>
  <c r="E28" i="3"/>
  <c r="D20" i="3"/>
  <c r="E20" i="3"/>
  <c r="D12" i="3"/>
  <c r="E12" i="3"/>
  <c r="D279" i="3"/>
  <c r="E279" i="3"/>
  <c r="D231" i="3"/>
  <c r="E231" i="3"/>
  <c r="D183" i="3"/>
  <c r="E183" i="3"/>
  <c r="D135" i="3"/>
  <c r="E135" i="3"/>
  <c r="D103" i="3"/>
  <c r="E103" i="3"/>
  <c r="D71" i="3"/>
  <c r="E71" i="3"/>
  <c r="D331" i="3"/>
  <c r="E331" i="3"/>
  <c r="D323" i="3"/>
  <c r="E323" i="3"/>
  <c r="D315" i="3"/>
  <c r="E315" i="3"/>
  <c r="D307" i="3"/>
  <c r="E307" i="3"/>
  <c r="D299" i="3"/>
  <c r="E299" i="3"/>
  <c r="D291" i="3"/>
  <c r="E291" i="3"/>
  <c r="D283" i="3"/>
  <c r="E283" i="3"/>
  <c r="D275" i="3"/>
  <c r="E275" i="3"/>
  <c r="D267" i="3"/>
  <c r="E267" i="3"/>
  <c r="D259" i="3"/>
  <c r="E259" i="3"/>
  <c r="D251" i="3"/>
  <c r="E251" i="3"/>
  <c r="D243" i="3"/>
  <c r="E243" i="3"/>
  <c r="D235" i="3"/>
  <c r="E235" i="3"/>
  <c r="D227" i="3"/>
  <c r="E227" i="3"/>
  <c r="D219" i="3"/>
  <c r="E219" i="3"/>
  <c r="D211" i="3"/>
  <c r="E211" i="3"/>
  <c r="D203" i="3"/>
  <c r="E203" i="3"/>
  <c r="D195" i="3"/>
  <c r="E195" i="3"/>
  <c r="D187" i="3"/>
  <c r="E187" i="3"/>
  <c r="D179" i="3"/>
  <c r="E179" i="3"/>
  <c r="D171" i="3"/>
  <c r="E171" i="3"/>
  <c r="D163" i="3"/>
  <c r="E163" i="3"/>
  <c r="D155" i="3"/>
  <c r="E155" i="3"/>
  <c r="D147" i="3"/>
  <c r="E147" i="3"/>
  <c r="D139" i="3"/>
  <c r="E139" i="3"/>
  <c r="D131" i="3"/>
  <c r="E131" i="3"/>
  <c r="D123" i="3"/>
  <c r="E123" i="3"/>
  <c r="D115" i="3"/>
  <c r="E115" i="3"/>
  <c r="D107" i="3"/>
  <c r="E107" i="3"/>
  <c r="D99" i="3"/>
  <c r="E99" i="3"/>
  <c r="D91" i="3"/>
  <c r="E91" i="3"/>
  <c r="D83" i="3"/>
  <c r="E83" i="3"/>
  <c r="D75" i="3"/>
  <c r="E75" i="3"/>
  <c r="D67" i="3"/>
  <c r="E67" i="3"/>
  <c r="D59" i="3"/>
  <c r="E59" i="3"/>
  <c r="D51" i="3"/>
  <c r="E51" i="3"/>
  <c r="D43" i="3"/>
  <c r="E43" i="3"/>
  <c r="D35" i="3"/>
  <c r="E35" i="3"/>
  <c r="D27" i="3"/>
  <c r="E27" i="3"/>
  <c r="D19" i="3"/>
  <c r="E19" i="3"/>
  <c r="D11" i="3"/>
  <c r="E11" i="3"/>
  <c r="D319" i="3"/>
  <c r="E319" i="3"/>
  <c r="D263" i="3"/>
  <c r="E263" i="3"/>
  <c r="D223" i="3"/>
  <c r="E223" i="3"/>
  <c r="D159" i="3"/>
  <c r="E159" i="3"/>
  <c r="D338" i="3"/>
  <c r="E338" i="3"/>
  <c r="D330" i="3"/>
  <c r="E330" i="3"/>
  <c r="D322" i="3"/>
  <c r="E322" i="3"/>
  <c r="D314" i="3"/>
  <c r="E314" i="3"/>
  <c r="D306" i="3"/>
  <c r="E306" i="3"/>
  <c r="D298" i="3"/>
  <c r="E298" i="3"/>
  <c r="D290" i="3"/>
  <c r="E290" i="3"/>
  <c r="D282" i="3"/>
  <c r="E282" i="3"/>
  <c r="D274" i="3"/>
  <c r="E274" i="3"/>
  <c r="D266" i="3"/>
  <c r="E266" i="3"/>
  <c r="D258" i="3"/>
  <c r="E258" i="3"/>
  <c r="D250" i="3"/>
  <c r="E250" i="3"/>
  <c r="D242" i="3"/>
  <c r="E242" i="3"/>
  <c r="D234" i="3"/>
  <c r="E234" i="3"/>
  <c r="D226" i="3"/>
  <c r="E226" i="3"/>
  <c r="D218" i="3"/>
  <c r="E218" i="3"/>
  <c r="D210" i="3"/>
  <c r="E210" i="3"/>
  <c r="D202" i="3"/>
  <c r="E202" i="3"/>
  <c r="D194" i="3"/>
  <c r="E194" i="3"/>
  <c r="D186" i="3"/>
  <c r="E186" i="3"/>
  <c r="D178" i="3"/>
  <c r="E178" i="3"/>
  <c r="D170" i="3"/>
  <c r="E170" i="3"/>
  <c r="D162" i="3"/>
  <c r="E162" i="3"/>
  <c r="D154" i="3"/>
  <c r="E154" i="3"/>
  <c r="D146" i="3"/>
  <c r="E146" i="3"/>
  <c r="D138" i="3"/>
  <c r="E138" i="3"/>
  <c r="D130" i="3"/>
  <c r="E130" i="3"/>
  <c r="D122" i="3"/>
  <c r="E122" i="3"/>
  <c r="D114" i="3"/>
  <c r="E114" i="3"/>
  <c r="D106" i="3"/>
  <c r="E106" i="3"/>
  <c r="D98" i="3"/>
  <c r="E98" i="3"/>
  <c r="D90" i="3"/>
  <c r="E90" i="3"/>
  <c r="D82" i="3"/>
  <c r="E82" i="3"/>
  <c r="D74" i="3"/>
  <c r="E74" i="3"/>
  <c r="D66" i="3"/>
  <c r="E66" i="3"/>
  <c r="D58" i="3"/>
  <c r="E58" i="3"/>
  <c r="D50" i="3"/>
  <c r="E50" i="3"/>
  <c r="D42" i="3"/>
  <c r="E42" i="3"/>
  <c r="D34" i="3"/>
  <c r="E34" i="3"/>
  <c r="D26" i="3"/>
  <c r="E26" i="3"/>
  <c r="D18" i="3"/>
  <c r="E18" i="3"/>
  <c r="D10" i="3"/>
  <c r="E10" i="3"/>
  <c r="D4" i="3"/>
  <c r="E4" i="3"/>
  <c r="D2" i="3"/>
  <c r="E2" i="3"/>
  <c r="E3" i="3"/>
  <c r="D3" i="3"/>
  <c r="R2" i="3" l="1"/>
  <c r="R3" i="3"/>
  <c r="R4" i="3"/>
  <c r="Q3" i="3"/>
  <c r="Q4" i="3"/>
  <c r="Q2" i="3"/>
  <c r="F2" i="3"/>
  <c r="F3" i="3"/>
  <c r="F4" i="3" s="1"/>
  <c r="R5" i="3" l="1"/>
  <c r="Q5" i="3"/>
  <c r="S6" i="3" l="1"/>
  <c r="S5" i="3"/>
</calcChain>
</file>

<file path=xl/sharedStrings.xml><?xml version="1.0" encoding="utf-8"?>
<sst xmlns="http://schemas.openxmlformats.org/spreadsheetml/2006/main" count="4690" uniqueCount="1240">
  <si>
    <t>identifier</t>
  </si>
  <si>
    <t>token</t>
  </si>
  <si>
    <t>EDIT_DIST_SINGLE</t>
  </si>
  <si>
    <t>CT_BEST_SINGLE</t>
  </si>
  <si>
    <t>CT_SECONDBEST_SINGLE</t>
  </si>
  <si>
    <t>BEST_PAIR</t>
  </si>
  <si>
    <t>MEAN_EDIT_PAIR</t>
  </si>
  <si>
    <t>W1_EDIT</t>
  </si>
  <si>
    <t>W2_EDIT</t>
  </si>
  <si>
    <t>W1_BEST_CT</t>
  </si>
  <si>
    <t>W1_SEC_BEST_CT</t>
  </si>
  <si>
    <t>W2_BEST_CT</t>
  </si>
  <si>
    <t>W2_SEC_BEST_CT</t>
  </si>
  <si>
    <t>score</t>
  </si>
  <si>
    <t>identifier_score</t>
  </si>
  <si>
    <t>label</t>
  </si>
  <si>
    <t>AGE</t>
  </si>
  <si>
    <t>age</t>
  </si>
  <si>
    <t>('', 'age')</t>
  </si>
  <si>
    <t>N2</t>
  </si>
  <si>
    <t>ALCINV</t>
  </si>
  <si>
    <t>alcinv</t>
  </si>
  <si>
    <t>('alc', 'inv')</t>
  </si>
  <si>
    <t>N3</t>
  </si>
  <si>
    <t>ALCTESTRESULT</t>
  </si>
  <si>
    <t>alctestresult</t>
  </si>
  <si>
    <t>('alctest', 'result')</t>
  </si>
  <si>
    <t>A_Horizon</t>
  </si>
  <si>
    <t>a</t>
  </si>
  <si>
    <t>('', 'a')</t>
  </si>
  <si>
    <t>horizon</t>
  </si>
  <si>
    <t>('', 'horizon')</t>
  </si>
  <si>
    <t>AbundanceText</t>
  </si>
  <si>
    <t>abundance</t>
  </si>
  <si>
    <t>('', 'abundance')</t>
  </si>
  <si>
    <t>N1</t>
  </si>
  <si>
    <t>text</t>
  </si>
  <si>
    <t>('', 'text')</t>
  </si>
  <si>
    <t>AccCategory</t>
  </si>
  <si>
    <t>acc</t>
  </si>
  <si>
    <t>('a', 'cc')</t>
  </si>
  <si>
    <t>category</t>
  </si>
  <si>
    <t>('', 'category')</t>
  </si>
  <si>
    <t>AccNotes</t>
  </si>
  <si>
    <t>notes</t>
  </si>
  <si>
    <t>('', 'notes')</t>
  </si>
  <si>
    <t>Accuracy_Notes</t>
  </si>
  <si>
    <t>accuracy</t>
  </si>
  <si>
    <t>('', 'accuracy')</t>
  </si>
  <si>
    <t>AdaptiveDrivingBeam</t>
  </si>
  <si>
    <t>adaptive</t>
  </si>
  <si>
    <t>('', 'adaptive')</t>
  </si>
  <si>
    <t>driving</t>
  </si>
  <si>
    <t>('', 'driving')</t>
  </si>
  <si>
    <t>beam</t>
  </si>
  <si>
    <t>('', 'beam')</t>
  </si>
  <si>
    <t>Age</t>
  </si>
  <si>
    <t>Agriculture</t>
  </si>
  <si>
    <t>agriculture</t>
  </si>
  <si>
    <t>('', 'agriculture')</t>
  </si>
  <si>
    <t>AirBagLocSide</t>
  </si>
  <si>
    <t>air</t>
  </si>
  <si>
    <t>('', 'air')</t>
  </si>
  <si>
    <t>bag</t>
  </si>
  <si>
    <t>('', 'bag')</t>
  </si>
  <si>
    <t>loc</t>
  </si>
  <si>
    <t>('', 'loc')</t>
  </si>
  <si>
    <t>side</t>
  </si>
  <si>
    <t>('', 'side')</t>
  </si>
  <si>
    <t>AirTemp</t>
  </si>
  <si>
    <t>temp</t>
  </si>
  <si>
    <t>('', 'temp')</t>
  </si>
  <si>
    <t>Author_org_name</t>
  </si>
  <si>
    <t>author</t>
  </si>
  <si>
    <t>('', 'author')</t>
  </si>
  <si>
    <t>org</t>
  </si>
  <si>
    <t>('', 'org')</t>
  </si>
  <si>
    <t>name</t>
  </si>
  <si>
    <t>('', 'name')</t>
  </si>
  <si>
    <t>AxleConfiguration</t>
  </si>
  <si>
    <t>axle</t>
  </si>
  <si>
    <t>('', 'axle')</t>
  </si>
  <si>
    <t>configuration</t>
  </si>
  <si>
    <t>('', 'configuration')</t>
  </si>
  <si>
    <t>AxleConfigurationId</t>
  </si>
  <si>
    <t>id</t>
  </si>
  <si>
    <t>('', 'id')</t>
  </si>
  <si>
    <t>BAGDVENERGY</t>
  </si>
  <si>
    <t>bagdvenergy</t>
  </si>
  <si>
    <t>('bagdv', 'energy')</t>
  </si>
  <si>
    <t>BAGDVLONG</t>
  </si>
  <si>
    <t>bagdvlong</t>
  </si>
  <si>
    <t>('bag', 'dvlong')</t>
  </si>
  <si>
    <t>BAGLOCATION</t>
  </si>
  <si>
    <t>baglocation</t>
  </si>
  <si>
    <t>('bag', 'location')</t>
  </si>
  <si>
    <t>BC_P_0</t>
  </si>
  <si>
    <t>bc</t>
  </si>
  <si>
    <t>('', 'bc')</t>
  </si>
  <si>
    <t>p</t>
  </si>
  <si>
    <t>('', 'p')</t>
  </si>
  <si>
    <t>0</t>
  </si>
  <si>
    <t>('', '0')</t>
  </si>
  <si>
    <t>BELTMALF</t>
  </si>
  <si>
    <t>beltmalf</t>
  </si>
  <si>
    <t>('belt', 'malf')</t>
  </si>
  <si>
    <t>BELTMALFUNCTIONINSP</t>
  </si>
  <si>
    <t>beltmalfunctioninsp</t>
  </si>
  <si>
    <t>('belt', 'malfunctioninsp')</t>
  </si>
  <si>
    <t>BELTRETYPE</t>
  </si>
  <si>
    <t>beltretype</t>
  </si>
  <si>
    <t>('belt', 'retype')</t>
  </si>
  <si>
    <t>BELTROUT</t>
  </si>
  <si>
    <t>beltrout</t>
  </si>
  <si>
    <t>('belt', 'rout')</t>
  </si>
  <si>
    <t>BODYREGION</t>
  </si>
  <si>
    <t>bodyregion</t>
  </si>
  <si>
    <t>('body', 'region')</t>
  </si>
  <si>
    <t>BRI</t>
  </si>
  <si>
    <t>bri</t>
  </si>
  <si>
    <t>('', 'bri')</t>
  </si>
  <si>
    <t>BatteryKWh_from</t>
  </si>
  <si>
    <t>battery</t>
  </si>
  <si>
    <t>('', 'battery')</t>
  </si>
  <si>
    <t>kwh</t>
  </si>
  <si>
    <t>('k', 'wh')</t>
  </si>
  <si>
    <t>from</t>
  </si>
  <si>
    <t>('', 'from')</t>
  </si>
  <si>
    <t>BenSampID</t>
  </si>
  <si>
    <t>ben</t>
  </si>
  <si>
    <t>('', 'ben')</t>
  </si>
  <si>
    <t>samp</t>
  </si>
  <si>
    <t>('', 'samp')</t>
  </si>
  <si>
    <t>BioData_ID</t>
  </si>
  <si>
    <t>bio</t>
  </si>
  <si>
    <t>('', 'bio')</t>
  </si>
  <si>
    <t>data</t>
  </si>
  <si>
    <t>('', 'data')</t>
  </si>
  <si>
    <t>BiodataCommonName</t>
  </si>
  <si>
    <t>biodata</t>
  </si>
  <si>
    <t>('bio', 'data')</t>
  </si>
  <si>
    <t>common</t>
  </si>
  <si>
    <t>('', 'common')</t>
  </si>
  <si>
    <t>Board #</t>
  </si>
  <si>
    <t>board</t>
  </si>
  <si>
    <t>('', 'board')</t>
  </si>
  <si>
    <t>BodyClassId</t>
  </si>
  <si>
    <t>body</t>
  </si>
  <si>
    <t>('', 'body')</t>
  </si>
  <si>
    <t>class</t>
  </si>
  <si>
    <t>('', 'class')</t>
  </si>
  <si>
    <t>BusLengthFT</t>
  </si>
  <si>
    <t>bus</t>
  </si>
  <si>
    <t>('', 'bus')</t>
  </si>
  <si>
    <t>length</t>
  </si>
  <si>
    <t>('', 'length')</t>
  </si>
  <si>
    <t>ft</t>
  </si>
  <si>
    <t>('', 'ft')</t>
  </si>
  <si>
    <t>C1</t>
  </si>
  <si>
    <t>c1</t>
  </si>
  <si>
    <t>('c', '1')</t>
  </si>
  <si>
    <t>C6</t>
  </si>
  <si>
    <t>c6</t>
  </si>
  <si>
    <t>('c', '6')</t>
  </si>
  <si>
    <t>CARGOSRC</t>
  </si>
  <si>
    <t>cargosrc</t>
  </si>
  <si>
    <t>('cargos', 'rc')</t>
  </si>
  <si>
    <t>CATEGORY</t>
  </si>
  <si>
    <t>CDCVERTLAT</t>
  </si>
  <si>
    <t>cdcvertlat</t>
  </si>
  <si>
    <t>('cdcve', 'rtlat')</t>
  </si>
  <si>
    <t>CELLDAM</t>
  </si>
  <si>
    <t>celldam</t>
  </si>
  <si>
    <t>('cell', 'dam')</t>
  </si>
  <si>
    <t>CHILDDATEMAN</t>
  </si>
  <si>
    <t>childdateman</t>
  </si>
  <si>
    <t>('child', 'dateman')</t>
  </si>
  <si>
    <t>COMMON NAME</t>
  </si>
  <si>
    <t>COMORBOTH</t>
  </si>
  <si>
    <t>comorboth</t>
  </si>
  <si>
    <t>('comor', 'both')</t>
  </si>
  <si>
    <t>CONTCOMP</t>
  </si>
  <si>
    <t>contcomp</t>
  </si>
  <si>
    <t>('cont', 'comp')</t>
  </si>
  <si>
    <t>CO_MMI_OTU3</t>
  </si>
  <si>
    <t>co</t>
  </si>
  <si>
    <t>('', 'co')</t>
  </si>
  <si>
    <t>mmi</t>
  </si>
  <si>
    <t>('', 'mmi')</t>
  </si>
  <si>
    <t>otu3</t>
  </si>
  <si>
    <t>('ot', 'u3')</t>
  </si>
  <si>
    <t>CRASHTIME</t>
  </si>
  <si>
    <t>crashtime</t>
  </si>
  <si>
    <t>('crash', 'time')</t>
  </si>
  <si>
    <t>CRASHTYPE</t>
  </si>
  <si>
    <t>crashtype</t>
  </si>
  <si>
    <t>('crash', 'type')</t>
  </si>
  <si>
    <t>CRASHYEAR</t>
  </si>
  <si>
    <t>crashyear</t>
  </si>
  <si>
    <t>('crash', 'year')</t>
  </si>
  <si>
    <t>Call Index</t>
  </si>
  <si>
    <t>call</t>
  </si>
  <si>
    <t>('', 'call')</t>
  </si>
  <si>
    <t>index</t>
  </si>
  <si>
    <t>('', 'index')</t>
  </si>
  <si>
    <t>CallIndex</t>
  </si>
  <si>
    <t>Class</t>
  </si>
  <si>
    <t>Code</t>
  </si>
  <si>
    <t>code</t>
  </si>
  <si>
    <t>('', 'code')</t>
  </si>
  <si>
    <t>CollDate</t>
  </si>
  <si>
    <t>coll</t>
  </si>
  <si>
    <t>('', 'coll')</t>
  </si>
  <si>
    <t>date</t>
  </si>
  <si>
    <t>('', 'date')</t>
  </si>
  <si>
    <t>Collection_Notes</t>
  </si>
  <si>
    <t>collection</t>
  </si>
  <si>
    <t>('', 'collection')</t>
  </si>
  <si>
    <t>CommentsRhithronXROMN</t>
  </si>
  <si>
    <t>comments</t>
  </si>
  <si>
    <t>('', 'comments')</t>
  </si>
  <si>
    <t>rhithron</t>
  </si>
  <si>
    <t>('rhi', 'thron')</t>
  </si>
  <si>
    <t>xromn</t>
  </si>
  <si>
    <t>('x', 'romn')</t>
  </si>
  <si>
    <t>Common Name</t>
  </si>
  <si>
    <t>Compact_be_exit</t>
  </si>
  <si>
    <t>compact</t>
  </si>
  <si>
    <t>('', 'compact')</t>
  </si>
  <si>
    <t>be</t>
  </si>
  <si>
    <t>('', 'be')</t>
  </si>
  <si>
    <t>exit</t>
  </si>
  <si>
    <t>('', 'exit')</t>
  </si>
  <si>
    <t>Contact_ID</t>
  </si>
  <si>
    <t>contact</t>
  </si>
  <si>
    <t>('', 'contact')</t>
  </si>
  <si>
    <t>Contact_Notes</t>
  </si>
  <si>
    <t>Contact_Role</t>
  </si>
  <si>
    <t>role</t>
  </si>
  <si>
    <t>('', 'role')</t>
  </si>
  <si>
    <t>Country</t>
  </si>
  <si>
    <t>country</t>
  </si>
  <si>
    <t>('', 'country')</t>
  </si>
  <si>
    <t>CrusMolPct</t>
  </si>
  <si>
    <t>crus</t>
  </si>
  <si>
    <t>('', 'crus')</t>
  </si>
  <si>
    <t>mol</t>
  </si>
  <si>
    <t>('', 'mol')</t>
  </si>
  <si>
    <t>pct</t>
  </si>
  <si>
    <t>('', 'pct')</t>
  </si>
  <si>
    <t>CultivationCode</t>
  </si>
  <si>
    <t>cultivation</t>
  </si>
  <si>
    <t>('', 'cultivation')</t>
  </si>
  <si>
    <t>DAMAGE</t>
  </si>
  <si>
    <t>damage</t>
  </si>
  <si>
    <t>('', 'damage')</t>
  </si>
  <si>
    <t>DAMAGELF</t>
  </si>
  <si>
    <t>damagelf</t>
  </si>
  <si>
    <t>('damage', 'lf')</t>
  </si>
  <si>
    <t>DAYOFWEEK</t>
  </si>
  <si>
    <t>dayofweek</t>
  </si>
  <si>
    <t>('dayof', 'week')</t>
  </si>
  <si>
    <t>DClass1</t>
  </si>
  <si>
    <t>dclass1</t>
  </si>
  <si>
    <t>('dc', 'lass1')</t>
  </si>
  <si>
    <t>DIRECTD</t>
  </si>
  <si>
    <t>directd</t>
  </si>
  <si>
    <t>('', 'directd')</t>
  </si>
  <si>
    <t>DVBASIS</t>
  </si>
  <si>
    <t>dvbasis</t>
  </si>
  <si>
    <t>('dv', 'basis')</t>
  </si>
  <si>
    <t>DVEST</t>
  </si>
  <si>
    <t>dvest</t>
  </si>
  <si>
    <t>('', 'dvest')</t>
  </si>
  <si>
    <t>DVESTIMATE</t>
  </si>
  <si>
    <t>dvestimate</t>
  </si>
  <si>
    <t>('dv', 'estimate')</t>
  </si>
  <si>
    <t>DataSource</t>
  </si>
  <si>
    <t>source</t>
  </si>
  <si>
    <t>('', 'source')</t>
  </si>
  <si>
    <t>Database_title</t>
  </si>
  <si>
    <t>database</t>
  </si>
  <si>
    <t>('', 'database')</t>
  </si>
  <si>
    <t>title</t>
  </si>
  <si>
    <t>('', 'title')</t>
  </si>
  <si>
    <t>Decay</t>
  </si>
  <si>
    <t>decay</t>
  </si>
  <si>
    <t>('', 'decay')</t>
  </si>
  <si>
    <t>DecayStage_Descr</t>
  </si>
  <si>
    <t>stage</t>
  </si>
  <si>
    <t>('', 'stage')</t>
  </si>
  <si>
    <t>descr</t>
  </si>
  <si>
    <t>('', 'descr')</t>
  </si>
  <si>
    <t>DestinationMarket</t>
  </si>
  <si>
    <t>destination</t>
  </si>
  <si>
    <t>('', 'destination')</t>
  </si>
  <si>
    <t>market</t>
  </si>
  <si>
    <t>('', 'market')</t>
  </si>
  <si>
    <t>DisplacementCI</t>
  </si>
  <si>
    <t>displacement</t>
  </si>
  <si>
    <t>('', 'displacement')</t>
  </si>
  <si>
    <t>ci</t>
  </si>
  <si>
    <t>('', 'ci')</t>
  </si>
  <si>
    <t>DoorsCount</t>
  </si>
  <si>
    <t>doors</t>
  </si>
  <si>
    <t>('', 'doors')</t>
  </si>
  <si>
    <t>count</t>
  </si>
  <si>
    <t>('', 'count')</t>
  </si>
  <si>
    <t>DynamicBrakeSupportId</t>
  </si>
  <si>
    <t>dynamic</t>
  </si>
  <si>
    <t>('', 'dynamic')</t>
  </si>
  <si>
    <t>brake</t>
  </si>
  <si>
    <t>('', 'brake')</t>
  </si>
  <si>
    <t>support</t>
  </si>
  <si>
    <t>('', 'support')</t>
  </si>
  <si>
    <t>EMSCARE</t>
  </si>
  <si>
    <t>emscare</t>
  </si>
  <si>
    <t>('ems', 'care')</t>
  </si>
  <si>
    <t>EMSGCSLOC</t>
  </si>
  <si>
    <t>emsgcsloc</t>
  </si>
  <si>
    <t>('emsg', 'csloc')</t>
  </si>
  <si>
    <t>EMSGCSMOTOR</t>
  </si>
  <si>
    <t>emsgcsmotor</t>
  </si>
  <si>
    <t>('emsgcs', 'motor')</t>
  </si>
  <si>
    <t>EMSMODE</t>
  </si>
  <si>
    <t>emsmode</t>
  </si>
  <si>
    <t>('ems', 'mode')</t>
  </si>
  <si>
    <t>EMSPULSE</t>
  </si>
  <si>
    <t>emspulse</t>
  </si>
  <si>
    <t>('ems', 'pulse')</t>
  </si>
  <si>
    <t>EMSVITALTIME</t>
  </si>
  <si>
    <t>emsvitaltime</t>
  </si>
  <si>
    <t>('emsvital', 'time')</t>
  </si>
  <si>
    <t>ENG_DISP</t>
  </si>
  <si>
    <t>eng</t>
  </si>
  <si>
    <t>('', 'eng')</t>
  </si>
  <si>
    <t>disp</t>
  </si>
  <si>
    <t>('', 'disp')</t>
  </si>
  <si>
    <t>ENTRAP</t>
  </si>
  <si>
    <t>entrap</t>
  </si>
  <si>
    <t>('', 'entrap')</t>
  </si>
  <si>
    <t>EPTTaxScP</t>
  </si>
  <si>
    <t>epttax</t>
  </si>
  <si>
    <t>('ept', 'tax')</t>
  </si>
  <si>
    <t>sc</t>
  </si>
  <si>
    <t>('', 'sc')</t>
  </si>
  <si>
    <t>EPTnoHBPctScLV</t>
  </si>
  <si>
    <t>eptno</t>
  </si>
  <si>
    <t>('ep', 'tno')</t>
  </si>
  <si>
    <t>hbpct</t>
  </si>
  <si>
    <t>('hb', 'pct')</t>
  </si>
  <si>
    <t>lv</t>
  </si>
  <si>
    <t>('', 'lv')</t>
  </si>
  <si>
    <t>EVENTNO</t>
  </si>
  <si>
    <t>eventno</t>
  </si>
  <si>
    <t>('even', 'tno')</t>
  </si>
  <si>
    <t>EVENTS</t>
  </si>
  <si>
    <t>events</t>
  </si>
  <si>
    <t>('', 'events')</t>
  </si>
  <si>
    <t>E_P_5</t>
  </si>
  <si>
    <t>e</t>
  </si>
  <si>
    <t>('', 'e')</t>
  </si>
  <si>
    <t>5</t>
  </si>
  <si>
    <t>('', '5')</t>
  </si>
  <si>
    <t>Elevation</t>
  </si>
  <si>
    <t>elevation</t>
  </si>
  <si>
    <t>('', 'elevation')</t>
  </si>
  <si>
    <t>EndTime</t>
  </si>
  <si>
    <t>end</t>
  </si>
  <si>
    <t>('', 'end')</t>
  </si>
  <si>
    <t>time</t>
  </si>
  <si>
    <t>('', 'time')</t>
  </si>
  <si>
    <t>EngineBrakeHP_from</t>
  </si>
  <si>
    <t>engine</t>
  </si>
  <si>
    <t>('', 'engine')</t>
  </si>
  <si>
    <t>hp</t>
  </si>
  <si>
    <t>('', 'hp')</t>
  </si>
  <si>
    <t>EngineConfigurationId</t>
  </si>
  <si>
    <t>EngineCoolingType</t>
  </si>
  <si>
    <t>cooling</t>
  </si>
  <si>
    <t>('', 'cooling')</t>
  </si>
  <si>
    <t>type</t>
  </si>
  <si>
    <t>('', 'type')</t>
  </si>
  <si>
    <t>EngineCylindersCount</t>
  </si>
  <si>
    <t>cylinders</t>
  </si>
  <si>
    <t>('', 'cylinders')</t>
  </si>
  <si>
    <t>EnginePowerKW</t>
  </si>
  <si>
    <t>power</t>
  </si>
  <si>
    <t>('', 'power')</t>
  </si>
  <si>
    <t>kw</t>
  </si>
  <si>
    <t>('', 'kw')</t>
  </si>
  <si>
    <t>EngineValveTrainDesign</t>
  </si>
  <si>
    <t>valve</t>
  </si>
  <si>
    <t>('', 'valve')</t>
  </si>
  <si>
    <t>train</t>
  </si>
  <si>
    <t>('', 'train')</t>
  </si>
  <si>
    <t>design</t>
  </si>
  <si>
    <t>('', 'design')</t>
  </si>
  <si>
    <t>EnteredDate</t>
  </si>
  <si>
    <t>entered</t>
  </si>
  <si>
    <t>('', 'entered')</t>
  </si>
  <si>
    <t>Entered_by</t>
  </si>
  <si>
    <t>by</t>
  </si>
  <si>
    <t>('', 'by')</t>
  </si>
  <si>
    <t>EntertainmentSystem</t>
  </si>
  <si>
    <t>entertainment</t>
  </si>
  <si>
    <t>('', 'entertainment')</t>
  </si>
  <si>
    <t>system</t>
  </si>
  <si>
    <t>('', 'system')</t>
  </si>
  <si>
    <t>Enum_Group</t>
  </si>
  <si>
    <t>enum</t>
  </si>
  <si>
    <t>('e', 'num')</t>
  </si>
  <si>
    <t>group</t>
  </si>
  <si>
    <t>('', 'group')</t>
  </si>
  <si>
    <t>EphemTaxScM</t>
  </si>
  <si>
    <t>ephem</t>
  </si>
  <si>
    <t>('ep', 'hem')</t>
  </si>
  <si>
    <t>tax</t>
  </si>
  <si>
    <t>('', 'tax')</t>
  </si>
  <si>
    <t>m</t>
  </si>
  <si>
    <t>('', 'm')</t>
  </si>
  <si>
    <t>EventID</t>
  </si>
  <si>
    <t>event</t>
  </si>
  <si>
    <t>('', 'event')</t>
  </si>
  <si>
    <t>EventNameOld</t>
  </si>
  <si>
    <t>old</t>
  </si>
  <si>
    <t>('', 'old')</t>
  </si>
  <si>
    <t>Event_Date</t>
  </si>
  <si>
    <t>Event_Details_ID</t>
  </si>
  <si>
    <t>details</t>
  </si>
  <si>
    <t>('', 'details')</t>
  </si>
  <si>
    <t>Event_Notes</t>
  </si>
  <si>
    <t>FIELDL</t>
  </si>
  <si>
    <t>fieldl</t>
  </si>
  <si>
    <t>('fie', 'ldl')</t>
  </si>
  <si>
    <t>FIELDLLOCATION</t>
  </si>
  <si>
    <t>fieldllocation</t>
  </si>
  <si>
    <t>('field', 'llocation')</t>
  </si>
  <si>
    <t>FRNTHOOD</t>
  </si>
  <si>
    <t>frnthood</t>
  </si>
  <si>
    <t>('frnt', 'hood')</t>
  </si>
  <si>
    <t>FRNTWIND</t>
  </si>
  <si>
    <t>frntwind</t>
  </si>
  <si>
    <t>('frnt', 'wind')</t>
  </si>
  <si>
    <t>FSBI</t>
  </si>
  <si>
    <t>fsbi</t>
  </si>
  <si>
    <t>('fs', 'bi')</t>
  </si>
  <si>
    <t>FUELEAK</t>
  </si>
  <si>
    <t>fueleak</t>
  </si>
  <si>
    <t>('fue', 'leak')</t>
  </si>
  <si>
    <t>FUELLOC</t>
  </si>
  <si>
    <t>fuelloc</t>
  </si>
  <si>
    <t>('fuel', 'loc')</t>
  </si>
  <si>
    <t>FiltCollPctScP</t>
  </si>
  <si>
    <t>filt</t>
  </si>
  <si>
    <t>('', 'filt')</t>
  </si>
  <si>
    <t>FirstName</t>
  </si>
  <si>
    <t>first</t>
  </si>
  <si>
    <t>('', 'first')</t>
  </si>
  <si>
    <t>Fix_date</t>
  </si>
  <si>
    <t>fix</t>
  </si>
  <si>
    <t>('', 'fix')</t>
  </si>
  <si>
    <t>Fix_details</t>
  </si>
  <si>
    <t>FuelDeliveryInjectionTypeId</t>
  </si>
  <si>
    <t>fuel</t>
  </si>
  <si>
    <t>('', 'fuel')</t>
  </si>
  <si>
    <t>delivery</t>
  </si>
  <si>
    <t>('', 'delivery')</t>
  </si>
  <si>
    <t>injection</t>
  </si>
  <si>
    <t>('', 'injection')</t>
  </si>
  <si>
    <t>GAWRFRONT</t>
  </si>
  <si>
    <t>gawrfront</t>
  </si>
  <si>
    <t>('gawr', 'front')</t>
  </si>
  <si>
    <t>GCSOBTAINED</t>
  </si>
  <si>
    <t>gcsobtained</t>
  </si>
  <si>
    <t>('gcs', 'obtained')</t>
  </si>
  <si>
    <t>GLAZIMP</t>
  </si>
  <si>
    <t>glazimp</t>
  </si>
  <si>
    <t>('glaz', 'imp')</t>
  </si>
  <si>
    <t>GLAZOCC</t>
  </si>
  <si>
    <t>glazocc</t>
  </si>
  <si>
    <t>('glaz', 'occ')</t>
  </si>
  <si>
    <t>GosnerStages</t>
  </si>
  <si>
    <t>gosner</t>
  </si>
  <si>
    <t>('gos', 'ner')</t>
  </si>
  <si>
    <t>stages</t>
  </si>
  <si>
    <t>('', 'stages')</t>
  </si>
  <si>
    <t>Gravid</t>
  </si>
  <si>
    <t>gravid</t>
  </si>
  <si>
    <t>('gr', 'avid')</t>
  </si>
  <si>
    <t>GrossCombWeightRatingFrom</t>
  </si>
  <si>
    <t>gross</t>
  </si>
  <si>
    <t>('', 'gross')</t>
  </si>
  <si>
    <t>comb</t>
  </si>
  <si>
    <t>('', 'comb')</t>
  </si>
  <si>
    <t>weight</t>
  </si>
  <si>
    <t>('', 'weight')</t>
  </si>
  <si>
    <t>rating</t>
  </si>
  <si>
    <t>('', 'rating')</t>
  </si>
  <si>
    <t>GrossCombWeightRatingTo</t>
  </si>
  <si>
    <t>to</t>
  </si>
  <si>
    <t>('', 'to')</t>
  </si>
  <si>
    <t>GrossVehicleWeightRatingToId</t>
  </si>
  <si>
    <t>vehicle</t>
  </si>
  <si>
    <t>('', 'vehicle')</t>
  </si>
  <si>
    <t>HARNESSUSE</t>
  </si>
  <si>
    <t>harnessuse</t>
  </si>
  <si>
    <t>('harness', 'use')</t>
  </si>
  <si>
    <t>HOSPGCSMOD</t>
  </si>
  <si>
    <t>hospgcsmod</t>
  </si>
  <si>
    <t>('hospg', 'csmod')</t>
  </si>
  <si>
    <t>HOSPGCSTIME</t>
  </si>
  <si>
    <t>hospgcstime</t>
  </si>
  <si>
    <t>('hospg', 'cstime')</t>
  </si>
  <si>
    <t>Habitat</t>
  </si>
  <si>
    <t>habitat</t>
  </si>
  <si>
    <t>('', 'habitat')</t>
  </si>
  <si>
    <t>HeadlampLightSource</t>
  </si>
  <si>
    <t>headlamp</t>
  </si>
  <si>
    <t>('head', 'lamp')</t>
  </si>
  <si>
    <t>light</t>
  </si>
  <si>
    <t>('', 'light')</t>
  </si>
  <si>
    <t>ICFINALBODY</t>
  </si>
  <si>
    <t>icfinalbody</t>
  </si>
  <si>
    <t>('icfinal', 'body')</t>
  </si>
  <si>
    <t>INJLEVEL</t>
  </si>
  <si>
    <t>injlevel</t>
  </si>
  <si>
    <t>('inj', 'level')</t>
  </si>
  <si>
    <t>INTCOMP</t>
  </si>
  <si>
    <t>intcomp</t>
  </si>
  <si>
    <t>('int', 'comp')</t>
  </si>
  <si>
    <t>IPCAREA2_ALT</t>
  </si>
  <si>
    <t>ipcarea2</t>
  </si>
  <si>
    <t>('ip', 'carea2')</t>
  </si>
  <si>
    <t>alt</t>
  </si>
  <si>
    <t>('', 'alt')</t>
  </si>
  <si>
    <t>IPCCONF1_ALT</t>
  </si>
  <si>
    <t>ipcconf1</t>
  </si>
  <si>
    <t>('ip', 'cconf1')</t>
  </si>
  <si>
    <t>IPCCONF2</t>
  </si>
  <si>
    <t>ipcconf2</t>
  </si>
  <si>
    <t>('ip', 'cconf2')</t>
  </si>
  <si>
    <t>JKWGT10</t>
  </si>
  <si>
    <t>jkwgt10</t>
  </si>
  <si>
    <t>('jk', 'wgt10')</t>
  </si>
  <si>
    <t>JKWGT14</t>
  </si>
  <si>
    <t>jkwgt14</t>
  </si>
  <si>
    <t>('jk', 'wgt14')</t>
  </si>
  <si>
    <t>JKWGT22</t>
  </si>
  <si>
    <t>jkwgt22</t>
  </si>
  <si>
    <t>('jk', 'wgt22')</t>
  </si>
  <si>
    <t>JKWGT23</t>
  </si>
  <si>
    <t>jkwgt23</t>
  </si>
  <si>
    <t>('jk', 'wgt23')</t>
  </si>
  <si>
    <t>JKWGT25</t>
  </si>
  <si>
    <t>jkwgt25</t>
  </si>
  <si>
    <t>('jk', 'wgt25')</t>
  </si>
  <si>
    <t>JKWGT27</t>
  </si>
  <si>
    <t>jkwgt27</t>
  </si>
  <si>
    <t>('jk', 'wgt27')</t>
  </si>
  <si>
    <t>JKWGT4</t>
  </si>
  <si>
    <t>jkwgt4</t>
  </si>
  <si>
    <t>('jk', 'wgt4')</t>
  </si>
  <si>
    <t>JKWGT6</t>
  </si>
  <si>
    <t>jkwgt6</t>
  </si>
  <si>
    <t>('jk', 'wgt6')</t>
  </si>
  <si>
    <t>L1</t>
  </si>
  <si>
    <t>l1</t>
  </si>
  <si>
    <t>('l', '1')</t>
  </si>
  <si>
    <t>LATCHDESIGN</t>
  </si>
  <si>
    <t>latchdesign</t>
  </si>
  <si>
    <t>('latch', 'design')</t>
  </si>
  <si>
    <t>LF1STAGEDEP</t>
  </si>
  <si>
    <t>lf1stagedep</t>
  </si>
  <si>
    <t>('lf1stage', 'dep')</t>
  </si>
  <si>
    <t>LFOCCPOS</t>
  </si>
  <si>
    <t>lfoccpos</t>
  </si>
  <si>
    <t>('lf', 'occpos')</t>
  </si>
  <si>
    <t>LFOH</t>
  </si>
  <si>
    <t>lfoh</t>
  </si>
  <si>
    <t>('lf', 'oh')</t>
  </si>
  <si>
    <t>LFSIDEDEPTIME</t>
  </si>
  <si>
    <t>lfsidedeptime</t>
  </si>
  <si>
    <t>('lfsidedep', 'time')</t>
  </si>
  <si>
    <t>LINERIGHT</t>
  </si>
  <si>
    <t>lineright</t>
  </si>
  <si>
    <t>('line', 'right')</t>
  </si>
  <si>
    <t>LOADPATH1</t>
  </si>
  <si>
    <t>loadpath1</t>
  </si>
  <si>
    <t>('load', 'path1')</t>
  </si>
  <si>
    <t>LOADPATH2_ALT</t>
  </si>
  <si>
    <t>loadpath2</t>
  </si>
  <si>
    <t>('load', 'path2')</t>
  </si>
  <si>
    <t>LOADPATH_3RD</t>
  </si>
  <si>
    <t>loadpath</t>
  </si>
  <si>
    <t>('load', 'path')</t>
  </si>
  <si>
    <t>3rd</t>
  </si>
  <si>
    <t>('3', 'rd')</t>
  </si>
  <si>
    <t>LOCATION</t>
  </si>
  <si>
    <t>location</t>
  </si>
  <si>
    <t>('', 'location')</t>
  </si>
  <si>
    <t>LRBC</t>
  </si>
  <si>
    <t>lrbc</t>
  </si>
  <si>
    <t>('lr', 'bc')</t>
  </si>
  <si>
    <t>LROH</t>
  </si>
  <si>
    <t>lroh</t>
  </si>
  <si>
    <t>('lr', 'oh')</t>
  </si>
  <si>
    <t>Lab_ID</t>
  </si>
  <si>
    <t>lab</t>
  </si>
  <si>
    <t>('', 'lab')</t>
  </si>
  <si>
    <t>Lab_ID_Previous</t>
  </si>
  <si>
    <t>previous</t>
  </si>
  <si>
    <t>('', 'previous')</t>
  </si>
  <si>
    <t>LaneCenteringAssistance</t>
  </si>
  <si>
    <t>lane</t>
  </si>
  <si>
    <t>('', 'lane')</t>
  </si>
  <si>
    <t>centering</t>
  </si>
  <si>
    <t>('', 'centering')</t>
  </si>
  <si>
    <t>assistance</t>
  </si>
  <si>
    <t>('', 'assistance')</t>
  </si>
  <si>
    <t>LaneCenteringAssistanceID</t>
  </si>
  <si>
    <t>LaneKeepingAssistance</t>
  </si>
  <si>
    <t>keeping</t>
  </si>
  <si>
    <t>('', 'keeping')</t>
  </si>
  <si>
    <t>Last_Name</t>
  </si>
  <si>
    <t>last</t>
  </si>
  <si>
    <t>('', 'last')</t>
  </si>
  <si>
    <t>Lat_Dec</t>
  </si>
  <si>
    <t>lat</t>
  </si>
  <si>
    <t>('', 'lat')</t>
  </si>
  <si>
    <t>dec</t>
  </si>
  <si>
    <t>('', 'dec')</t>
  </si>
  <si>
    <t>Layer</t>
  </si>
  <si>
    <t>layer</t>
  </si>
  <si>
    <t>('', 'layer')</t>
  </si>
  <si>
    <t>Link_file_path</t>
  </si>
  <si>
    <t>link</t>
  </si>
  <si>
    <t>('', 'link')</t>
  </si>
  <si>
    <t>file</t>
  </si>
  <si>
    <t>('', 'file')</t>
  </si>
  <si>
    <t>path</t>
  </si>
  <si>
    <t>('', 'path')</t>
  </si>
  <si>
    <t>Location</t>
  </si>
  <si>
    <t>Location_ID</t>
  </si>
  <si>
    <t>Long_final</t>
  </si>
  <si>
    <t>long</t>
  </si>
  <si>
    <t>('', 'long')</t>
  </si>
  <si>
    <t>final</t>
  </si>
  <si>
    <t>('', 'final')</t>
  </si>
  <si>
    <t>MAXDVLONGTIME</t>
  </si>
  <si>
    <t>maxdvlongtime</t>
  </si>
  <si>
    <t>('maxdv', 'longtime')</t>
  </si>
  <si>
    <t>MAXWIDTH</t>
  </si>
  <si>
    <t>maxwidth</t>
  </si>
  <si>
    <t>('max', 'width')</t>
  </si>
  <si>
    <t>MEDFACILITY</t>
  </si>
  <si>
    <t>medfacility</t>
  </si>
  <si>
    <t>('med', 'facility')</t>
  </si>
  <si>
    <t>MT_RIVPACS_2006_OTU</t>
  </si>
  <si>
    <t>mt</t>
  </si>
  <si>
    <t>('', 'mt')</t>
  </si>
  <si>
    <t>rivpacs</t>
  </si>
  <si>
    <t>('riv', 'pacs')</t>
  </si>
  <si>
    <t>2006</t>
  </si>
  <si>
    <t>('', '2006')</t>
  </si>
  <si>
    <t>otu</t>
  </si>
  <si>
    <t>('o', 'tu')</t>
  </si>
  <si>
    <t>ManufacturerFullName</t>
  </si>
  <si>
    <t>manufacturer</t>
  </si>
  <si>
    <t>('', 'manufacturer')</t>
  </si>
  <si>
    <t>full</t>
  </si>
  <si>
    <t>('', 'full')</t>
  </si>
  <si>
    <t>MgmtPriority</t>
  </si>
  <si>
    <t>mgmt</t>
  </si>
  <si>
    <t>('mg', 'mt')</t>
  </si>
  <si>
    <t>priority</t>
  </si>
  <si>
    <t>('', 'priority')</t>
  </si>
  <si>
    <t>Middle_Init</t>
  </si>
  <si>
    <t>middle</t>
  </si>
  <si>
    <t>('', 'middle')</t>
  </si>
  <si>
    <t>init</t>
  </si>
  <si>
    <t>('', 'init')</t>
  </si>
  <si>
    <t>Noted_Canopy_Spp_Scientific</t>
  </si>
  <si>
    <t>noted</t>
  </si>
  <si>
    <t>('', 'noted')</t>
  </si>
  <si>
    <t>canopy</t>
  </si>
  <si>
    <t>('', 'canopy')</t>
  </si>
  <si>
    <t>spp</t>
  </si>
  <si>
    <t>('', 'spp')</t>
  </si>
  <si>
    <t>scientific</t>
  </si>
  <si>
    <t>('', 'scientific')</t>
  </si>
  <si>
    <t>OBESITY</t>
  </si>
  <si>
    <t>obesity</t>
  </si>
  <si>
    <t>('', 'obesity')</t>
  </si>
  <si>
    <t>OPENLF</t>
  </si>
  <si>
    <t>openlf</t>
  </si>
  <si>
    <t>('open', 'lf')</t>
  </si>
  <si>
    <t>OPENLR</t>
  </si>
  <si>
    <t>openlr</t>
  </si>
  <si>
    <t>('open', 'lr')</t>
  </si>
  <si>
    <t>OVERHANG_FRT</t>
  </si>
  <si>
    <t>overhang</t>
  </si>
  <si>
    <t>('', 'overhang')</t>
  </si>
  <si>
    <t>frt</t>
  </si>
  <si>
    <t>('', 'frt')</t>
  </si>
  <si>
    <t>OVERUNDER</t>
  </si>
  <si>
    <t>overunder</t>
  </si>
  <si>
    <t>('over', 'under')</t>
  </si>
  <si>
    <t>O_P_5</t>
  </si>
  <si>
    <t>o</t>
  </si>
  <si>
    <t>('', 'o')</t>
  </si>
  <si>
    <t>P9</t>
  </si>
  <si>
    <t>p9</t>
  </si>
  <si>
    <t>('p', '9')</t>
  </si>
  <si>
    <t>PARAIRBAG</t>
  </si>
  <si>
    <t>parairbag</t>
  </si>
  <si>
    <t>('parai', 'rbag')</t>
  </si>
  <si>
    <t>PARKNAME</t>
  </si>
  <si>
    <t>parkname</t>
  </si>
  <si>
    <t>('park', 'name')</t>
  </si>
  <si>
    <t>PARKTYPE</t>
  </si>
  <si>
    <t>parktype</t>
  </si>
  <si>
    <t>('park', 'type')</t>
  </si>
  <si>
    <t>PBED</t>
  </si>
  <si>
    <t>pbed</t>
  </si>
  <si>
    <t>('', 'pbed')</t>
  </si>
  <si>
    <t>PDOF</t>
  </si>
  <si>
    <t>pdof</t>
  </si>
  <si>
    <t>('p', 'dof')</t>
  </si>
  <si>
    <t>PRESTAB</t>
  </si>
  <si>
    <t>prestab</t>
  </si>
  <si>
    <t>('pre', 'stab')</t>
  </si>
  <si>
    <t>PREVCRASH</t>
  </si>
  <si>
    <t>prevcrash</t>
  </si>
  <si>
    <t>('prev', 'crash')</t>
  </si>
  <si>
    <t>PSU</t>
  </si>
  <si>
    <t>psu</t>
  </si>
  <si>
    <t>('p', 'su')</t>
  </si>
  <si>
    <t>ParkStatusID</t>
  </si>
  <si>
    <t>park</t>
  </si>
  <si>
    <t>('', 'park')</t>
  </si>
  <si>
    <t>status</t>
  </si>
  <si>
    <t>('', 'status')</t>
  </si>
  <si>
    <t>Paved</t>
  </si>
  <si>
    <t>paved</t>
  </si>
  <si>
    <t>('', 'paved')</t>
  </si>
  <si>
    <t>Phylum</t>
  </si>
  <si>
    <t>phylum</t>
  </si>
  <si>
    <t>('', 'phylum')</t>
  </si>
  <si>
    <t>PlantCompanyName</t>
  </si>
  <si>
    <t>plant</t>
  </si>
  <si>
    <t>('', 'plant')</t>
  </si>
  <si>
    <t>company</t>
  </si>
  <si>
    <t>('', 'company')</t>
  </si>
  <si>
    <t>PlantState</t>
  </si>
  <si>
    <t>state</t>
  </si>
  <si>
    <t>('', 'state')</t>
  </si>
  <si>
    <t>Plastron Length</t>
  </si>
  <si>
    <t>plastron</t>
  </si>
  <si>
    <t>('pla', 'stron')</t>
  </si>
  <si>
    <t>PointID</t>
  </si>
  <si>
    <t>point</t>
  </si>
  <si>
    <t>('', 'point')</t>
  </si>
  <si>
    <t>PointNumber</t>
  </si>
  <si>
    <t>number</t>
  </si>
  <si>
    <t>('', 'number')</t>
  </si>
  <si>
    <t>Pool</t>
  </si>
  <si>
    <t>pool</t>
  </si>
  <si>
    <t>('', 'pool')</t>
  </si>
  <si>
    <t>PredPctScM</t>
  </si>
  <si>
    <t>pred</t>
  </si>
  <si>
    <t>('', 'pred')</t>
  </si>
  <si>
    <t>Pres_Num</t>
  </si>
  <si>
    <t>pres</t>
  </si>
  <si>
    <t>('', 'pres')</t>
  </si>
  <si>
    <t>num</t>
  </si>
  <si>
    <t>('', 'num')</t>
  </si>
  <si>
    <t>Presence_First</t>
  </si>
  <si>
    <t>presence</t>
  </si>
  <si>
    <t>('', 'presence')</t>
  </si>
  <si>
    <t>RECFRPRESS2</t>
  </si>
  <si>
    <t>recfrpress2</t>
  </si>
  <si>
    <t>('re', 'cfrpress2')</t>
  </si>
  <si>
    <t>REGCONTACT1</t>
  </si>
  <si>
    <t>regcontact1</t>
  </si>
  <si>
    <t>('re', 'gcontact1')</t>
  </si>
  <si>
    <t>REGCONTACT1_ALT</t>
  </si>
  <si>
    <t>REGCONTACT_3RD</t>
  </si>
  <si>
    <t>regcontact</t>
  </si>
  <si>
    <t>('reg', 'contact')</t>
  </si>
  <si>
    <t>RFOCCPOS</t>
  </si>
  <si>
    <t>rfoccpos</t>
  </si>
  <si>
    <t>('rfoc', 'cpos')</t>
  </si>
  <si>
    <t>RFRETRACTDEPTIME</t>
  </si>
  <si>
    <t>rfretractdeptime</t>
  </si>
  <si>
    <t>('rfretractdep', 'time')</t>
  </si>
  <si>
    <t>RFSWITCH</t>
  </si>
  <si>
    <t>rfswitch</t>
  </si>
  <si>
    <t>('rfs', 'witch')</t>
  </si>
  <si>
    <t>ROLLPREMAN</t>
  </si>
  <si>
    <t>rollpreman</t>
  </si>
  <si>
    <t>('roll', 'preman')</t>
  </si>
  <si>
    <t>ROLLTRIP</t>
  </si>
  <si>
    <t>rolltrip</t>
  </si>
  <si>
    <t>('roll', 'trip')</t>
  </si>
  <si>
    <t>ROLLTURN</t>
  </si>
  <si>
    <t>rollturn</t>
  </si>
  <si>
    <t>('roll', 'turn')</t>
  </si>
  <si>
    <t>ROLLTYPE</t>
  </si>
  <si>
    <t>rolltype</t>
  </si>
  <si>
    <t>('roll', 'type')</t>
  </si>
  <si>
    <t>ROMN_OTU_TSN</t>
  </si>
  <si>
    <t>romn</t>
  </si>
  <si>
    <t>('', 'romn')</t>
  </si>
  <si>
    <t>tsn</t>
  </si>
  <si>
    <t>('ts', 'n')</t>
  </si>
  <si>
    <t>ROWIDTH4</t>
  </si>
  <si>
    <t>rowidth4</t>
  </si>
  <si>
    <t>('row', 'idth4')</t>
  </si>
  <si>
    <t>RUMBINIT</t>
  </si>
  <si>
    <t>rumbinit</t>
  </si>
  <si>
    <t>('rumb', 'init')</t>
  </si>
  <si>
    <t>RearCrossTrafficAlert</t>
  </si>
  <si>
    <t>rear</t>
  </si>
  <si>
    <t>('', 'rear')</t>
  </si>
  <si>
    <t>cross</t>
  </si>
  <si>
    <t>('', 'cross')</t>
  </si>
  <si>
    <t>traffic</t>
  </si>
  <si>
    <t>('', 'traffic')</t>
  </si>
  <si>
    <t>alert</t>
  </si>
  <si>
    <t>('', 'alert')</t>
  </si>
  <si>
    <t>Recapture</t>
  </si>
  <si>
    <t>recapture</t>
  </si>
  <si>
    <t>('', 'recapture')</t>
  </si>
  <si>
    <t>Revision_Date</t>
  </si>
  <si>
    <t>revision</t>
  </si>
  <si>
    <t>('', 'revision')</t>
  </si>
  <si>
    <t>Rock</t>
  </si>
  <si>
    <t>rock</t>
  </si>
  <si>
    <t>('', 'rock')</t>
  </si>
  <si>
    <t>SCENEDEP</t>
  </si>
  <si>
    <t>scenedep</t>
  </si>
  <si>
    <t>('scene', 'dep')</t>
  </si>
  <si>
    <t>SOE</t>
  </si>
  <si>
    <t>soe</t>
  </si>
  <si>
    <t>('', 'soe')</t>
  </si>
  <si>
    <t>SPECIES</t>
  </si>
  <si>
    <t>species</t>
  </si>
  <si>
    <t>('', 'species')</t>
  </si>
  <si>
    <t>SPEEDLIMIT</t>
  </si>
  <si>
    <t>speedlimit</t>
  </si>
  <si>
    <t>('speed', 'limit')</t>
  </si>
  <si>
    <t>SSMA_TimeStamp</t>
  </si>
  <si>
    <t>ssma</t>
  </si>
  <si>
    <t>('ss', 'ma')</t>
  </si>
  <si>
    <t>stamp</t>
  </si>
  <si>
    <t>('', 'stamp')</t>
  </si>
  <si>
    <t>STEERINGTYPE</t>
  </si>
  <si>
    <t>steeringtype</t>
  </si>
  <si>
    <t>('steering', 'type')</t>
  </si>
  <si>
    <t>STEERTELEADJ</t>
  </si>
  <si>
    <t>steerteleadj</t>
  </si>
  <si>
    <t>('steer', 'teleadj')</t>
  </si>
  <si>
    <t>STRUSPEC</t>
  </si>
  <si>
    <t>struspec</t>
  </si>
  <si>
    <t>('stru', 'spec')</t>
  </si>
  <si>
    <t>SURFCOND</t>
  </si>
  <si>
    <t>surfcond</t>
  </si>
  <si>
    <t>('surf', 'cond')</t>
  </si>
  <si>
    <t>Sample_ID</t>
  </si>
  <si>
    <t>sample</t>
  </si>
  <si>
    <t>('', 'sample')</t>
  </si>
  <si>
    <t>Sample_Station_Name</t>
  </si>
  <si>
    <t>station</t>
  </si>
  <si>
    <t>('', 'station')</t>
  </si>
  <si>
    <t>Scientific Name</t>
  </si>
  <si>
    <t>SemiAutoHeadlampBeamSwitchingID</t>
  </si>
  <si>
    <t>semi</t>
  </si>
  <si>
    <t>('', 'semi')</t>
  </si>
  <si>
    <t>auto</t>
  </si>
  <si>
    <t>('', 'auto')</t>
  </si>
  <si>
    <t>switching</t>
  </si>
  <si>
    <t>('', 'switching')</t>
  </si>
  <si>
    <t>Series2</t>
  </si>
  <si>
    <t>series2</t>
  </si>
  <si>
    <t>('series', '2')</t>
  </si>
  <si>
    <t>Sex</t>
  </si>
  <si>
    <t>sex</t>
  </si>
  <si>
    <t>('', 'sex')</t>
  </si>
  <si>
    <t>SiteClass</t>
  </si>
  <si>
    <t>site</t>
  </si>
  <si>
    <t>('', 'site')</t>
  </si>
  <si>
    <t>SiteID</t>
  </si>
  <si>
    <t>Site_Start_X</t>
  </si>
  <si>
    <t>start</t>
  </si>
  <si>
    <t>('', 'start')</t>
  </si>
  <si>
    <t>x</t>
  </si>
  <si>
    <t>('', 'x')</t>
  </si>
  <si>
    <t>Species</t>
  </si>
  <si>
    <t>Species Code</t>
  </si>
  <si>
    <t>StartUTMY</t>
  </si>
  <si>
    <t>utmy</t>
  </si>
  <si>
    <t>('ut', 'my')</t>
  </si>
  <si>
    <t>Start_Date</t>
  </si>
  <si>
    <t>State</t>
  </si>
  <si>
    <t>Station_ID</t>
  </si>
  <si>
    <t>StopLon</t>
  </si>
  <si>
    <t>stop</t>
  </si>
  <si>
    <t>('', 'stop')</t>
  </si>
  <si>
    <t>lon</t>
  </si>
  <si>
    <t>('', 'lon')</t>
  </si>
  <si>
    <t>Stream</t>
  </si>
  <si>
    <t>stream</t>
  </si>
  <si>
    <t>('', 'stream')</t>
  </si>
  <si>
    <t>Summary</t>
  </si>
  <si>
    <t>summary</t>
  </si>
  <si>
    <t>('', 'summary')</t>
  </si>
  <si>
    <t>TIRERESTR</t>
  </si>
  <si>
    <t>tirerestr</t>
  </si>
  <si>
    <t>('tire', 'restr')</t>
  </si>
  <si>
    <t>TIRESIZETYPE</t>
  </si>
  <si>
    <t>tiresizetype</t>
  </si>
  <si>
    <t>('tire', 'sizetype')</t>
  </si>
  <si>
    <t>TIRETIN</t>
  </si>
  <si>
    <t>tiretin</t>
  </si>
  <si>
    <t>('tire', 'tin')</t>
  </si>
  <si>
    <t>TRAFFLOW</t>
  </si>
  <si>
    <t>trafflow</t>
  </si>
  <si>
    <t>('traf', 'flow')</t>
  </si>
  <si>
    <t>TRANSTAT</t>
  </si>
  <si>
    <t>transtat</t>
  </si>
  <si>
    <t>('tran', 'stat')</t>
  </si>
  <si>
    <t>TREATMENT</t>
  </si>
  <si>
    <t>treatment</t>
  </si>
  <si>
    <t>('', 'treatment')</t>
  </si>
  <si>
    <t>Text</t>
  </si>
  <si>
    <t>Time</t>
  </si>
  <si>
    <t>Topo_Position</t>
  </si>
  <si>
    <t>topo</t>
  </si>
  <si>
    <t>('', 'topo')</t>
  </si>
  <si>
    <t>position</t>
  </si>
  <si>
    <t>('', 'position')</t>
  </si>
  <si>
    <t>TotalBugs</t>
  </si>
  <si>
    <t>total</t>
  </si>
  <si>
    <t>('', 'total')</t>
  </si>
  <si>
    <t>bugs</t>
  </si>
  <si>
    <t>('', 'bugs')</t>
  </si>
  <si>
    <t>TotalInd</t>
  </si>
  <si>
    <t>ind</t>
  </si>
  <si>
    <t>('', 'ind')</t>
  </si>
  <si>
    <t>Trail</t>
  </si>
  <si>
    <t>trail</t>
  </si>
  <si>
    <t>('', 'trail')</t>
  </si>
  <si>
    <t>Transect</t>
  </si>
  <si>
    <t>transect</t>
  </si>
  <si>
    <t>('', 'transect')</t>
  </si>
  <si>
    <t>Transect_ID</t>
  </si>
  <si>
    <t>Trap #</t>
  </si>
  <si>
    <t>trap</t>
  </si>
  <si>
    <t>('', 'trap')</t>
  </si>
  <si>
    <t>Trim</t>
  </si>
  <si>
    <t>trim</t>
  </si>
  <si>
    <t>('', 'trim')</t>
  </si>
  <si>
    <t>TruckBedLengthIN</t>
  </si>
  <si>
    <t>truck</t>
  </si>
  <si>
    <t>('', 'truck')</t>
  </si>
  <si>
    <t>bed</t>
  </si>
  <si>
    <t>('', 'bed')</t>
  </si>
  <si>
    <t>in</t>
  </si>
  <si>
    <t>('', 'in')</t>
  </si>
  <si>
    <t>TruckBedType</t>
  </si>
  <si>
    <t>TruckBedTypeId</t>
  </si>
  <si>
    <t>TruckBodyCabType</t>
  </si>
  <si>
    <t>cab</t>
  </si>
  <si>
    <t>('', 'cab')</t>
  </si>
  <si>
    <t>UTME</t>
  </si>
  <si>
    <t>utme</t>
  </si>
  <si>
    <t>('u', 'tme')</t>
  </si>
  <si>
    <t>Unit_Code</t>
  </si>
  <si>
    <t>unit</t>
  </si>
  <si>
    <t>('', 'unit')</t>
  </si>
  <si>
    <t>Update_Description</t>
  </si>
  <si>
    <t>update</t>
  </si>
  <si>
    <t>('', 'update')</t>
  </si>
  <si>
    <t>description</t>
  </si>
  <si>
    <t>('', 'description')</t>
  </si>
  <si>
    <t>Update_Notes</t>
  </si>
  <si>
    <t>Updated_Date</t>
  </si>
  <si>
    <t>updated</t>
  </si>
  <si>
    <t>('', 'updated')</t>
  </si>
  <si>
    <t>Updated_Notes</t>
  </si>
  <si>
    <t>Updated_date</t>
  </si>
  <si>
    <t>Upload_Date</t>
  </si>
  <si>
    <t>upload</t>
  </si>
  <si>
    <t>('', 'upload')</t>
  </si>
  <si>
    <t>VAIS</t>
  </si>
  <si>
    <t>vais</t>
  </si>
  <si>
    <t>('', 'vais')</t>
  </si>
  <si>
    <t>VERTGLAZ</t>
  </si>
  <si>
    <t>vertglaz</t>
  </si>
  <si>
    <t>('vert', 'glaz')</t>
  </si>
  <si>
    <t>VINJURED</t>
  </si>
  <si>
    <t>vinjured</t>
  </si>
  <si>
    <t>('v', 'injured')</t>
  </si>
  <si>
    <t>VISS</t>
  </si>
  <si>
    <t>viss</t>
  </si>
  <si>
    <t>('', 'viss')</t>
  </si>
  <si>
    <t>VPICBODYCLASS</t>
  </si>
  <si>
    <t>vpicbodyclass</t>
  </si>
  <si>
    <t>('vpicbody', 'class')</t>
  </si>
  <si>
    <t>VPICMAKE</t>
  </si>
  <si>
    <t>vpicmake</t>
  </si>
  <si>
    <t>('vpi', 'cmake')</t>
  </si>
  <si>
    <t>VehicleTypeId</t>
  </si>
  <si>
    <t>WaterbodyName</t>
  </si>
  <si>
    <t>waterbody</t>
  </si>
  <si>
    <t>('water', 'body')</t>
  </si>
  <si>
    <t>Weight</t>
  </si>
  <si>
    <t>WheelBaseIN_from</t>
  </si>
  <si>
    <t>wheel</t>
  </si>
  <si>
    <t>('', 'wheel')</t>
  </si>
  <si>
    <t>base</t>
  </si>
  <si>
    <t>('', 'base')</t>
  </si>
  <si>
    <t>WheelBaseIN_to</t>
  </si>
  <si>
    <t>WindDirection</t>
  </si>
  <si>
    <t>wind</t>
  </si>
  <si>
    <t>('', 'wind')</t>
  </si>
  <si>
    <t>direction</t>
  </si>
  <si>
    <t>('', 'direction')</t>
  </si>
  <si>
    <t>WindSpeed</t>
  </si>
  <si>
    <t>speed</t>
  </si>
  <si>
    <t>('', 'speed')</t>
  </si>
  <si>
    <t>Witness_DBH</t>
  </si>
  <si>
    <t>witness</t>
  </si>
  <si>
    <t>('', 'witness')</t>
  </si>
  <si>
    <t>dbh</t>
  </si>
  <si>
    <t>('d', 'bh')</t>
  </si>
  <si>
    <t>Work_Phone</t>
  </si>
  <si>
    <t>work</t>
  </si>
  <si>
    <t>('', 'work')</t>
  </si>
  <si>
    <t>phone</t>
  </si>
  <si>
    <t>('', 'phone')</t>
  </si>
  <si>
    <t>X_final</t>
  </si>
  <si>
    <t>X_orig</t>
  </si>
  <si>
    <t>orig</t>
  </si>
  <si>
    <t>('', 'orig')</t>
  </si>
  <si>
    <t>Xcoord</t>
  </si>
  <si>
    <t>xcoord</t>
  </si>
  <si>
    <t>('x', 'coord')</t>
  </si>
  <si>
    <t>Y_Coord</t>
  </si>
  <si>
    <t>y</t>
  </si>
  <si>
    <t>('', 'y')</t>
  </si>
  <si>
    <t>coord</t>
  </si>
  <si>
    <t>('coo', 'rd')</t>
  </si>
  <si>
    <t>Ycoord</t>
  </si>
  <si>
    <t>ycoord</t>
  </si>
  <si>
    <t>('yc', 'oord')</t>
  </si>
  <si>
    <t>Year</t>
  </si>
  <si>
    <t>year</t>
  </si>
  <si>
    <t>('', 'year')</t>
  </si>
  <si>
    <t>Yes_No</t>
  </si>
  <si>
    <t>yes</t>
  </si>
  <si>
    <t>('', 'yes')</t>
  </si>
  <si>
    <t>no</t>
  </si>
  <si>
    <t>('', 'no')</t>
  </si>
  <si>
    <t>Zone</t>
  </si>
  <si>
    <t>zone</t>
  </si>
  <si>
    <t>('', 'zone')</t>
  </si>
  <si>
    <t>definition</t>
  </si>
  <si>
    <t>('', 'definition')</t>
  </si>
  <si>
    <t>dest</t>
  </si>
  <si>
    <t>('', 'dest')</t>
  </si>
  <si>
    <t>hasPeriphyton_MetricLoren_Legacy</t>
  </si>
  <si>
    <t>has</t>
  </si>
  <si>
    <t>('', 'has')</t>
  </si>
  <si>
    <t>periphyton</t>
  </si>
  <si>
    <t>('periphy', 'ton')</t>
  </si>
  <si>
    <t>metric</t>
  </si>
  <si>
    <t>('', 'metric')</t>
  </si>
  <si>
    <t>loren</t>
  </si>
  <si>
    <t>('lore', 'n')</t>
  </si>
  <si>
    <t>legacy</t>
  </si>
  <si>
    <t>('', 'legacy')</t>
  </si>
  <si>
    <t>hasWaterFLBS</t>
  </si>
  <si>
    <t>water</t>
  </si>
  <si>
    <t>('', 'water')</t>
  </si>
  <si>
    <t>flbs</t>
  </si>
  <si>
    <t>('', 'flbs')</t>
  </si>
  <si>
    <t>tbl_BenthicLabMetadata_Sample_Client_ID</t>
  </si>
  <si>
    <t>tbl</t>
  </si>
  <si>
    <t>('', 'tbl')</t>
  </si>
  <si>
    <t>benthic</t>
  </si>
  <si>
    <t>('bent', 'hic')</t>
  </si>
  <si>
    <t>metadata</t>
  </si>
  <si>
    <t>('meta', 'data')</t>
  </si>
  <si>
    <t>client</t>
  </si>
  <si>
    <t>('', 'client')</t>
  </si>
  <si>
    <t>tbl_BenthicLabMetadata_Sample_ID</t>
  </si>
  <si>
    <t>utmN</t>
  </si>
  <si>
    <t>utm</t>
  </si>
  <si>
    <t>('u', 'tm')</t>
  </si>
  <si>
    <t>n</t>
  </si>
  <si>
    <t>('', 'n')</t>
  </si>
  <si>
    <t>Breeding Codes</t>
  </si>
  <si>
    <t>breeding</t>
  </si>
  <si>
    <t>('', 'breeding')</t>
  </si>
  <si>
    <t>codes</t>
  </si>
  <si>
    <t>('', 'codes')</t>
  </si>
  <si>
    <t>CRASH</t>
  </si>
  <si>
    <t>crash</t>
  </si>
  <si>
    <t>('', 'crash')</t>
  </si>
  <si>
    <t>Copy Of Query4</t>
  </si>
  <si>
    <t>copy</t>
  </si>
  <si>
    <t>('', 'copy')</t>
  </si>
  <si>
    <t>of</t>
  </si>
  <si>
    <t>('', 'of')</t>
  </si>
  <si>
    <t>query4</t>
  </si>
  <si>
    <t>('query', '4')</t>
  </si>
  <si>
    <t>DISTRACT</t>
  </si>
  <si>
    <t>distract</t>
  </si>
  <si>
    <t>('', 'distract')</t>
  </si>
  <si>
    <t>EJECT</t>
  </si>
  <si>
    <t>eject</t>
  </si>
  <si>
    <t>('', 'eject')</t>
  </si>
  <si>
    <t>INVERTEBRATES</t>
  </si>
  <si>
    <t>invertebrates</t>
  </si>
  <si>
    <t>('', 'invertebrates')</t>
  </si>
  <si>
    <t>SegmentVisitNumber</t>
  </si>
  <si>
    <t>segment</t>
  </si>
  <si>
    <t>('', 'segment')</t>
  </si>
  <si>
    <t>visit</t>
  </si>
  <si>
    <t>('', 'visit')</t>
  </si>
  <si>
    <t>SitesVisited_ByYear</t>
  </si>
  <si>
    <t>sites</t>
  </si>
  <si>
    <t>('', 'sites')</t>
  </si>
  <si>
    <t>visited</t>
  </si>
  <si>
    <t>('', 'visited')</t>
  </si>
  <si>
    <t>TIREDAMAGE</t>
  </si>
  <si>
    <t>tiredamage</t>
  </si>
  <si>
    <t>('tire', 'damage')</t>
  </si>
  <si>
    <t>tblAbundance_LU</t>
  </si>
  <si>
    <t>lu</t>
  </si>
  <si>
    <t>('', 'lu')</t>
  </si>
  <si>
    <t>tblEventDataHerps</t>
  </si>
  <si>
    <t>herps</t>
  </si>
  <si>
    <t>('', 'herps')</t>
  </si>
  <si>
    <t>tblFieldDataGreenCardObservations</t>
  </si>
  <si>
    <t>field</t>
  </si>
  <si>
    <t>('', 'field')</t>
  </si>
  <si>
    <t>green</t>
  </si>
  <si>
    <t>('', 'green')</t>
  </si>
  <si>
    <t>card</t>
  </si>
  <si>
    <t>('', 'card')</t>
  </si>
  <si>
    <t>observations</t>
  </si>
  <si>
    <t>('', 'observations')</t>
  </si>
  <si>
    <t>tblFieldDataSnakeDataCollection</t>
  </si>
  <si>
    <t>snake</t>
  </si>
  <si>
    <t>('', 'snake')</t>
  </si>
  <si>
    <t>tblFieldDataStreamSalamanderSurvey</t>
  </si>
  <si>
    <t>salamander</t>
  </si>
  <si>
    <t>('', 'salamander')</t>
  </si>
  <si>
    <t>survey</t>
  </si>
  <si>
    <t>('', 'survey')</t>
  </si>
  <si>
    <t>tblNPSpecies</t>
  </si>
  <si>
    <t>npspecies</t>
  </si>
  <si>
    <t>('np', 'species')</t>
  </si>
  <si>
    <t>tblNativity_LU</t>
  </si>
  <si>
    <t>nativity</t>
  </si>
  <si>
    <t>('', 'nativity')</t>
  </si>
  <si>
    <t>tblParkStatus_LU</t>
  </si>
  <si>
    <t>tbl_Db_Revisions</t>
  </si>
  <si>
    <t>db</t>
  </si>
  <si>
    <t>('', 'db')</t>
  </si>
  <si>
    <t>revisions</t>
  </si>
  <si>
    <t>('', 'revisions')</t>
  </si>
  <si>
    <t>tbl_Detections</t>
  </si>
  <si>
    <t>detections</t>
  </si>
  <si>
    <t>('detect', 'ions')</t>
  </si>
  <si>
    <t>tbl_Habitat</t>
  </si>
  <si>
    <t>tbl_Nests</t>
  </si>
  <si>
    <t>nests</t>
  </si>
  <si>
    <t>('', 'nests')</t>
  </si>
  <si>
    <t>tbl_Tree_Tags</t>
  </si>
  <si>
    <t>tree</t>
  </si>
  <si>
    <t>('', 'tree')</t>
  </si>
  <si>
    <t>tags</t>
  </si>
  <si>
    <t>('', 'tags')</t>
  </si>
  <si>
    <t>tluStage</t>
  </si>
  <si>
    <t>tlu</t>
  </si>
  <si>
    <t>('t', 'lu')</t>
  </si>
  <si>
    <t>tluSubstrate</t>
  </si>
  <si>
    <t>substrate</t>
  </si>
  <si>
    <t>('', 'substrate')</t>
  </si>
  <si>
    <t>tluWeather</t>
  </si>
  <si>
    <t>weather</t>
  </si>
  <si>
    <t>('', 'weather')</t>
  </si>
  <si>
    <t>tlu_Can_Pos</t>
  </si>
  <si>
    <t>can</t>
  </si>
  <si>
    <t>('', 'can')</t>
  </si>
  <si>
    <t>pos</t>
  </si>
  <si>
    <t>('', 'pos')</t>
  </si>
  <si>
    <t>tlu_Cover_Cls</t>
  </si>
  <si>
    <t>cover</t>
  </si>
  <si>
    <t>('', 'cover')</t>
  </si>
  <si>
    <t>cls</t>
  </si>
  <si>
    <t>('', 'cls')</t>
  </si>
  <si>
    <t>tlu_Enumerations</t>
  </si>
  <si>
    <t>enumerations</t>
  </si>
  <si>
    <t>('', 'enumerations')</t>
  </si>
  <si>
    <t>tlu_Live_Dead</t>
  </si>
  <si>
    <t>live</t>
  </si>
  <si>
    <t>('', 'live')</t>
  </si>
  <si>
    <t>dead</t>
  </si>
  <si>
    <t>('', 'dead')</t>
  </si>
  <si>
    <t>tlu_Species_LAVO</t>
  </si>
  <si>
    <t>lavo</t>
  </si>
  <si>
    <t>('l', 'avo')</t>
  </si>
  <si>
    <t>(blank)</t>
  </si>
  <si>
    <t>predicted_label</t>
  </si>
  <si>
    <t>match</t>
  </si>
  <si>
    <t>error-dist</t>
  </si>
  <si>
    <t>Accuracy</t>
  </si>
  <si>
    <t>Precision</t>
  </si>
  <si>
    <t>N1_POS</t>
  </si>
  <si>
    <t>N1_FP</t>
  </si>
  <si>
    <t>N2_POS</t>
  </si>
  <si>
    <t>N2_FP</t>
  </si>
  <si>
    <t>N3_POS</t>
  </si>
  <si>
    <t>N3_FP</t>
  </si>
  <si>
    <t>N1:</t>
  </si>
  <si>
    <t>N2:</t>
  </si>
  <si>
    <t>N3:</t>
  </si>
  <si>
    <t>Macro-Avg:</t>
  </si>
  <si>
    <t>Wgt-Avg:</t>
  </si>
  <si>
    <t>Recall:</t>
  </si>
  <si>
    <t>N1_FN</t>
  </si>
  <si>
    <t>N2_FN</t>
  </si>
  <si>
    <t>N3_FN</t>
  </si>
  <si>
    <t>F1</t>
  </si>
  <si>
    <t>t_set_label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</si>
</sst>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0" fillId="0" borderId="0" xfId="0" applyNumberFormat="1"/>
    <xf numFmtId="165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LUOMA" refreshedDate="45100.644657407407" createdVersion="8" refreshedVersion="8" minRefreshableVersion="3" recordCount="652" xr:uid="{9702C696-B80B-4B94-A309-2FABCD531EE2}">
  <cacheSource type="worksheet">
    <worksheetSource ref="B1:Q1048576" sheet="Sheet1"/>
  </cacheSource>
  <cacheFields count="16">
    <cacheField name="identifier" numFmtId="0">
      <sharedItems containsBlank="1" count="339">
        <s v="AGE"/>
        <s v="ALCINV"/>
        <s v="ALCTESTRESULT"/>
        <s v="A_Horizon"/>
        <s v="AbundanceText"/>
        <s v="AccCategory"/>
        <s v="AccNotes"/>
        <s v="Accuracy_Notes"/>
        <s v="AdaptiveDrivingBeam"/>
        <s v="Agriculture"/>
        <s v="AirBagLocSide"/>
        <s v="AirTemp"/>
        <s v="Author_org_name"/>
        <s v="AxleConfiguration"/>
        <s v="AxleConfigurationId"/>
        <s v="BAGDVENERGY"/>
        <s v="BAGDVLONG"/>
        <s v="BAGLOCATION"/>
        <s v="BC_P_0"/>
        <s v="BELTMALF"/>
        <s v="BELTMALFUNCTIONINSP"/>
        <s v="BELTRETYPE"/>
        <s v="BELTROUT"/>
        <s v="BODYREGION"/>
        <s v="BRI"/>
        <s v="BatteryKWh_from"/>
        <s v="BenSampID"/>
        <s v="BioData_ID"/>
        <s v="BiodataCommonName"/>
        <s v="Board #"/>
        <s v="BodyClassId"/>
        <s v="BusLengthFT"/>
        <s v="C1"/>
        <s v="C6"/>
        <s v="CARGOSRC"/>
        <s v="CATEGORY"/>
        <s v="CDCVERTLAT"/>
        <s v="CELLDAM"/>
        <s v="CHILDDATEMAN"/>
        <s v="COMMON NAME"/>
        <s v="COMORBOTH"/>
        <s v="CONTCOMP"/>
        <s v="CO_MMI_OTU3"/>
        <s v="CRASHTIME"/>
        <s v="CRASHTYPE"/>
        <s v="CRASHYEAR"/>
        <s v="Call Index"/>
        <s v="CallIndex"/>
        <s v="Class"/>
        <s v="Code"/>
        <s v="CollDate"/>
        <s v="Collection_Notes"/>
        <s v="CommentsRhithronXROMN"/>
        <s v="Compact_be_exit"/>
        <s v="Contact_ID"/>
        <s v="Contact_Notes"/>
        <s v="Contact_Role"/>
        <s v="Country"/>
        <s v="CrusMolPct"/>
        <s v="CultivationCode"/>
        <s v="DAMAGE"/>
        <s v="DAMAGELF"/>
        <s v="DAYOFWEEK"/>
        <s v="DClass1"/>
        <s v="DIRECTD"/>
        <s v="DVBASIS"/>
        <s v="DVEST"/>
        <s v="DVESTIMATE"/>
        <s v="DataSource"/>
        <s v="Database_title"/>
        <s v="Decay"/>
        <s v="DecayStage_Descr"/>
        <s v="DestinationMarket"/>
        <s v="DisplacementCI"/>
        <s v="DoorsCount"/>
        <s v="DynamicBrakeSupportId"/>
        <s v="EMSCARE"/>
        <s v="EMSGCSLOC"/>
        <s v="EMSGCSMOTOR"/>
        <s v="EMSMODE"/>
        <s v="EMSPULSE"/>
        <s v="EMSVITALTIME"/>
        <s v="ENG_DISP"/>
        <s v="ENTRAP"/>
        <s v="EPTTaxScP"/>
        <s v="EPTnoHBPctScLV"/>
        <s v="EVENTNO"/>
        <s v="EVENTS"/>
        <s v="E_P_5"/>
        <s v="Elevation"/>
        <s v="EndTime"/>
        <s v="EngineBrakeHP_from"/>
        <s v="EngineConfigurationId"/>
        <s v="EngineCoolingType"/>
        <s v="EngineCylindersCount"/>
        <s v="EnginePowerKW"/>
        <s v="EngineValveTrainDesign"/>
        <s v="EnteredDate"/>
        <s v="Entered_by"/>
        <s v="EntertainmentSystem"/>
        <s v="Enum_Group"/>
        <s v="EphemTaxScM"/>
        <s v="EventID"/>
        <s v="EventNameOld"/>
        <s v="Event_Date"/>
        <s v="Event_Details_ID"/>
        <s v="Event_Notes"/>
        <s v="FIELDL"/>
        <s v="FIELDLLOCATION"/>
        <s v="FRNTHOOD"/>
        <s v="FRNTWIND"/>
        <s v="FSBI"/>
        <s v="FUELEAK"/>
        <s v="FUELLOC"/>
        <s v="FiltCollPctScP"/>
        <s v="FirstName"/>
        <s v="Fix_date"/>
        <s v="Fix_details"/>
        <s v="FuelDeliveryInjectionTypeId"/>
        <s v="GAWRFRONT"/>
        <s v="GCSOBTAINED"/>
        <s v="GLAZIMP"/>
        <s v="GLAZOCC"/>
        <s v="GosnerStages"/>
        <s v="Gravid"/>
        <s v="GrossCombWeightRatingFrom"/>
        <s v="GrossCombWeightRatingTo"/>
        <s v="GrossVehicleWeightRatingToId"/>
        <s v="HARNESSUSE"/>
        <s v="HOSPGCSMOD"/>
        <s v="HOSPGCSTIME"/>
        <s v="Habitat"/>
        <s v="HeadlampLightSource"/>
        <s v="ICFINALBODY"/>
        <s v="INJLEVEL"/>
        <s v="INTCOMP"/>
        <s v="IPCAREA2_ALT"/>
        <s v="IPCCONF1_ALT"/>
        <s v="IPCCONF2"/>
        <s v="JKWGT10"/>
        <s v="JKWGT14"/>
        <s v="JKWGT22"/>
        <s v="JKWGT23"/>
        <s v="JKWGT25"/>
        <s v="JKWGT27"/>
        <s v="JKWGT4"/>
        <s v="JKWGT6"/>
        <s v="L1"/>
        <s v="LATCHDESIGN"/>
        <s v="LF1STAGEDEP"/>
        <s v="LFOCCPOS"/>
        <s v="LFOH"/>
        <s v="LFSIDEDEPTIME"/>
        <s v="LINERIGHT"/>
        <s v="LOADPATH1"/>
        <s v="LOADPATH2_ALT"/>
        <s v="LOADPATH_3RD"/>
        <s v="LOCATION"/>
        <s v="LRBC"/>
        <s v="LROH"/>
        <s v="Lab_ID"/>
        <s v="Lab_ID_Previous"/>
        <s v="LaneCenteringAssistance"/>
        <s v="LaneCenteringAssistanceID"/>
        <s v="LaneKeepingAssistance"/>
        <s v="Last_Name"/>
        <s v="Lat_Dec"/>
        <s v="Layer"/>
        <s v="Link_file_path"/>
        <s v="Location_ID"/>
        <s v="Long_final"/>
        <s v="MAXDVLONGTIME"/>
        <s v="MAXWIDTH"/>
        <s v="MEDFACILITY"/>
        <s v="MT_RIVPACS_2006_OTU"/>
        <s v="ManufacturerFullName"/>
        <s v="MgmtPriority"/>
        <s v="Middle_Init"/>
        <s v="Noted_Canopy_Spp_Scientific"/>
        <s v="OBESITY"/>
        <s v="OPENLF"/>
        <s v="OPENLR"/>
        <s v="OVERHANG_FRT"/>
        <s v="OVERUNDER"/>
        <s v="O_P_5"/>
        <s v="P9"/>
        <s v="PARAIRBAG"/>
        <s v="PARKNAME"/>
        <s v="PARKTYPE"/>
        <s v="PBED"/>
        <s v="PDOF"/>
        <s v="PRESTAB"/>
        <s v="PREVCRASH"/>
        <s v="PSU"/>
        <s v="ParkStatusID"/>
        <s v="Paved"/>
        <s v="Phylum"/>
        <s v="PlantCompanyName"/>
        <s v="PlantState"/>
        <s v="Plastron Length"/>
        <s v="PointID"/>
        <s v="PointNumber"/>
        <s v="Pool"/>
        <s v="PredPctScM"/>
        <s v="Pres_Num"/>
        <s v="Presence_First"/>
        <s v="RECFRPRESS2"/>
        <s v="REGCONTACT1"/>
        <s v="REGCONTACT1_ALT"/>
        <s v="REGCONTACT_3RD"/>
        <s v="RFOCCPOS"/>
        <s v="RFRETRACTDEPTIME"/>
        <s v="RFSWITCH"/>
        <s v="ROLLPREMAN"/>
        <s v="ROLLTRIP"/>
        <s v="ROLLTURN"/>
        <s v="ROLLTYPE"/>
        <s v="ROMN_OTU_TSN"/>
        <s v="ROWIDTH4"/>
        <s v="RUMBINIT"/>
        <s v="RearCrossTrafficAlert"/>
        <s v="Recapture"/>
        <s v="Revision_Date"/>
        <s v="Rock"/>
        <s v="SCENEDEP"/>
        <s v="SOE"/>
        <s v="SPECIES"/>
        <s v="SPEEDLIMIT"/>
        <s v="SSMA_TimeStamp"/>
        <s v="STEERINGTYPE"/>
        <s v="STEERTELEADJ"/>
        <s v="STRUSPEC"/>
        <s v="SURFCOND"/>
        <s v="Sample_ID"/>
        <s v="Sample_Station_Name"/>
        <s v="Scientific Name"/>
        <s v="SemiAutoHeadlampBeamSwitchingID"/>
        <s v="Series2"/>
        <s v="Sex"/>
        <s v="SiteClass"/>
        <s v="SiteID"/>
        <s v="Site_Start_X"/>
        <s v="Species Code"/>
        <s v="StartUTMY"/>
        <s v="Start_Date"/>
        <s v="State"/>
        <s v="Station_ID"/>
        <s v="StopLon"/>
        <s v="Stream"/>
        <s v="Summary"/>
        <s v="TIRERESTR"/>
        <s v="TIRESIZETYPE"/>
        <s v="TIRETIN"/>
        <s v="TRAFFLOW"/>
        <s v="TRANSTAT"/>
        <s v="TREATMENT"/>
        <s v="Text"/>
        <s v="Time"/>
        <s v="Topo_Position"/>
        <s v="TotalBugs"/>
        <s v="TotalInd"/>
        <s v="Trail"/>
        <s v="Transect"/>
        <s v="Transect_ID"/>
        <s v="Trap #"/>
        <s v="Trim"/>
        <s v="TruckBedLengthIN"/>
        <s v="TruckBedType"/>
        <s v="TruckBedTypeId"/>
        <s v="TruckBodyCabType"/>
        <s v="UTME"/>
        <s v="Unit_Code"/>
        <s v="Update_Description"/>
        <s v="Update_Notes"/>
        <s v="Updated_Date"/>
        <s v="Updated_Notes"/>
        <s v="Upload_Date"/>
        <s v="VAIS"/>
        <s v="VERTGLAZ"/>
        <s v="VINJURED"/>
        <s v="VISS"/>
        <s v="VPICBODYCLASS"/>
        <s v="VPICMAKE"/>
        <s v="VehicleTypeId"/>
        <s v="WaterbodyName"/>
        <s v="Weight"/>
        <s v="WheelBaseIN_from"/>
        <s v="WheelBaseIN_to"/>
        <s v="WindDirection"/>
        <s v="WindSpeed"/>
        <s v="Witness_DBH"/>
        <s v="Work_Phone"/>
        <s v="X_final"/>
        <s v="X_orig"/>
        <s v="Xcoord"/>
        <s v="Y_Coord"/>
        <s v="Ycoord"/>
        <s v="Year"/>
        <s v="Yes_No"/>
        <s v="Zone"/>
        <s v="definition"/>
        <s v="dest"/>
        <s v="hasPeriphyton_MetricLoren_Legacy"/>
        <s v="hasWaterFLBS"/>
        <s v="name"/>
        <s v="tbl_BenthicLabMetadata_Sample_Client_ID"/>
        <s v="tbl_BenthicLabMetadata_Sample_ID"/>
        <s v="utmN"/>
        <s v="Breeding Codes"/>
        <s v="CRASH"/>
        <s v="Copy Of Query4"/>
        <s v="DISTRACT"/>
        <s v="EJECT"/>
        <s v="INVERTEBRATES"/>
        <s v="SegmentVisitNumber"/>
        <s v="SitesVisited_ByYear"/>
        <s v="TIREDAMAGE"/>
        <s v="tblAbundance_LU"/>
        <s v="tblEventDataHerps"/>
        <s v="tblFieldDataGreenCardObservations"/>
        <s v="tblFieldDataSnakeDataCollection"/>
        <s v="tblFieldDataStreamSalamanderSurvey"/>
        <s v="tblNPSpecies"/>
        <s v="tblNativity_LU"/>
        <s v="tblParkStatus_LU"/>
        <s v="tbl_Db_Revisions"/>
        <s v="tbl_Detections"/>
        <s v="tbl_Habitat"/>
        <s v="tbl_Nests"/>
        <s v="tbl_Tree_Tags"/>
        <s v="tluStage"/>
        <s v="tluSubstrate"/>
        <s v="tluWeather"/>
        <s v="tlu_Can_Pos"/>
        <s v="tlu_Cover_Cls"/>
        <s v="tlu_Enumerations"/>
        <s v="tlu_Live_Dead"/>
        <s v="tlu_Species_LAVO"/>
        <m/>
      </sharedItems>
    </cacheField>
    <cacheField name="token" numFmtId="0">
      <sharedItems containsBlank="1"/>
    </cacheField>
    <cacheField name="EDIT_DIST_SINGLE" numFmtId="0">
      <sharedItems containsString="0" containsBlank="1" containsNumber="1" containsInteger="1" minValue="0" maxValue="1000000"/>
    </cacheField>
    <cacheField name="CT_BEST_SINGLE" numFmtId="0">
      <sharedItems containsString="0" containsBlank="1" containsNumber="1" containsInteger="1" minValue="0" maxValue="163"/>
    </cacheField>
    <cacheField name="CT_SECONDBEST_SINGLE" numFmtId="0">
      <sharedItems containsString="0" containsBlank="1" containsNumber="1" containsInteger="1" minValue="0" maxValue="340"/>
    </cacheField>
    <cacheField name="BEST_PAIR" numFmtId="0">
      <sharedItems containsBlank="1"/>
    </cacheField>
    <cacheField name="MEAN_EDIT_PAIR" numFmtId="0">
      <sharedItems containsString="0" containsBlank="1" containsNumber="1" minValue="0" maxValue="1000000"/>
    </cacheField>
    <cacheField name="W1_EDIT" numFmtId="0">
      <sharedItems containsString="0" containsBlank="1" containsNumber="1" containsInteger="1" minValue="0" maxValue="1000000"/>
    </cacheField>
    <cacheField name="W2_EDIT" numFmtId="0">
      <sharedItems containsString="0" containsBlank="1" containsNumber="1" containsInteger="1" minValue="-1" maxValue="1000000"/>
    </cacheField>
    <cacheField name="W1_BEST_CT" numFmtId="0">
      <sharedItems containsString="0" containsBlank="1" containsNumber="1" containsInteger="1" minValue="0" maxValue="163"/>
    </cacheField>
    <cacheField name="W1_SEC_BEST_CT" numFmtId="0">
      <sharedItems containsString="0" containsBlank="1" containsNumber="1" containsInteger="1" minValue="0" maxValue="392"/>
    </cacheField>
    <cacheField name="W2_BEST_CT" numFmtId="0">
      <sharedItems containsString="0" containsBlank="1" containsNumber="1" containsInteger="1" minValue="-1" maxValue="42"/>
    </cacheField>
    <cacheField name="W2_SEC_BEST_CT" numFmtId="0">
      <sharedItems containsString="0" containsBlank="1" containsNumber="1" containsInteger="1" minValue="-1" maxValue="106"/>
    </cacheField>
    <cacheField name="score" numFmtId="0">
      <sharedItems containsString="0" containsBlank="1" containsNumber="1" minValue="6.614228590201672E-2" maxValue="1"/>
    </cacheField>
    <cacheField name="identifier_score" numFmtId="0">
      <sharedItems containsString="0" containsBlank="1" containsNumber="1" minValue="6.614228590201672E-2" maxValue="1"/>
    </cacheField>
    <cacheField name="label" numFmtId="0">
      <sharedItems containsBlank="1" count="4">
        <s v="N2"/>
        <s v="N3"/>
        <s v="N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2">
  <r>
    <x v="0"/>
    <s v="age"/>
    <n v="1"/>
    <n v="3"/>
    <n v="14"/>
    <s v="('', 'age')"/>
    <n v="1"/>
    <n v="1"/>
    <n v="-1"/>
    <n v="3"/>
    <n v="14"/>
    <n v="-1"/>
    <n v="-1"/>
    <n v="0.34388747994087893"/>
    <n v="0.34388747994087893"/>
    <x v="0"/>
  </r>
  <r>
    <x v="1"/>
    <s v="alcinv"/>
    <n v="1000000"/>
    <n v="0"/>
    <n v="0"/>
    <s v="('alc', 'inv')"/>
    <n v="3"/>
    <n v="3"/>
    <n v="3"/>
    <n v="2"/>
    <n v="8"/>
    <n v="6"/>
    <n v="15"/>
    <n v="0.22"/>
    <n v="0.22"/>
    <x v="1"/>
  </r>
  <r>
    <x v="2"/>
    <s v="alctestresult"/>
    <n v="1000000"/>
    <n v="0"/>
    <n v="0"/>
    <s v="('alctest', 'result')"/>
    <n v="500000"/>
    <n v="1000000"/>
    <n v="0"/>
    <n v="0"/>
    <n v="0"/>
    <n v="1"/>
    <n v="1"/>
    <n v="0.37855865214127449"/>
    <n v="0.37855865214127449"/>
    <x v="0"/>
  </r>
  <r>
    <x v="3"/>
    <s v="a"/>
    <n v="3"/>
    <n v="102"/>
    <n v="255"/>
    <s v="('', 'a')"/>
    <n v="3"/>
    <n v="3"/>
    <n v="-1"/>
    <n v="102"/>
    <n v="255"/>
    <n v="-1"/>
    <n v="-1"/>
    <n v="0.1707228935366486"/>
    <n v="0.47464037283976152"/>
    <x v="0"/>
  </r>
  <r>
    <x v="3"/>
    <s v="horizon"/>
    <n v="0"/>
    <n v="1"/>
    <n v="1"/>
    <s v="('', 'horizon')"/>
    <n v="0"/>
    <n v="0"/>
    <n v="-1"/>
    <n v="1"/>
    <n v="1"/>
    <n v="-1"/>
    <n v="-1"/>
    <n v="0.77855785214287443"/>
    <n v="0.47464037283976152"/>
    <x v="0"/>
  </r>
  <r>
    <x v="4"/>
    <s v="abundance"/>
    <n v="0"/>
    <n v="1"/>
    <n v="1"/>
    <s v="('', 'abundance')"/>
    <n v="0"/>
    <n v="0"/>
    <n v="-1"/>
    <n v="1"/>
    <n v="1"/>
    <n v="-1"/>
    <n v="-1"/>
    <n v="0.77855785214287443"/>
    <n v="0.77855785214287443"/>
    <x v="2"/>
  </r>
  <r>
    <x v="4"/>
    <s v="text"/>
    <n v="0"/>
    <n v="1"/>
    <n v="1"/>
    <s v="('', 'text')"/>
    <n v="0"/>
    <n v="0"/>
    <n v="-1"/>
    <n v="1"/>
    <n v="1"/>
    <n v="-1"/>
    <n v="-1"/>
    <n v="0.77855785214287443"/>
    <n v="0.77855785214287443"/>
    <x v="2"/>
  </r>
  <r>
    <x v="5"/>
    <s v="acc"/>
    <n v="3"/>
    <n v="12"/>
    <n v="21"/>
    <s v="('a', 'cc')"/>
    <n v="2.5"/>
    <n v="3"/>
    <n v="2"/>
    <n v="102"/>
    <n v="255"/>
    <n v="2"/>
    <n v="32"/>
    <n v="0.21793697933969361"/>
    <n v="0.60896848966984674"/>
    <x v="2"/>
  </r>
  <r>
    <x v="5"/>
    <s v="category"/>
    <n v="0"/>
    <n v="1"/>
    <n v="0"/>
    <s v="('', 'category')"/>
    <n v="0"/>
    <n v="0"/>
    <n v="-1"/>
    <n v="1"/>
    <n v="0"/>
    <n v="-1"/>
    <n v="-1"/>
    <n v="1"/>
    <n v="0.60896848966984674"/>
    <x v="2"/>
  </r>
  <r>
    <x v="6"/>
    <s v="acc"/>
    <n v="3"/>
    <n v="12"/>
    <n v="21"/>
    <s v="('a', 'cc')"/>
    <n v="2.5"/>
    <n v="3"/>
    <n v="2"/>
    <n v="102"/>
    <n v="255"/>
    <n v="2"/>
    <n v="32"/>
    <n v="0.21793697933969361"/>
    <n v="0.49824741574128401"/>
    <x v="0"/>
  </r>
  <r>
    <x v="6"/>
    <s v="notes"/>
    <n v="0"/>
    <n v="1"/>
    <n v="1"/>
    <s v="('', 'notes')"/>
    <n v="0"/>
    <n v="0"/>
    <n v="-1"/>
    <n v="1"/>
    <n v="1"/>
    <n v="-1"/>
    <n v="-1"/>
    <n v="0.77855785214287443"/>
    <n v="0.49824741574128401"/>
    <x v="0"/>
  </r>
  <r>
    <x v="7"/>
    <s v="accuracy"/>
    <n v="0"/>
    <n v="1"/>
    <n v="0"/>
    <s v="('', 'accuracy')"/>
    <n v="0"/>
    <n v="0"/>
    <n v="-1"/>
    <n v="1"/>
    <n v="0"/>
    <n v="-1"/>
    <n v="-1"/>
    <n v="1"/>
    <n v="0.88927892607143721"/>
    <x v="2"/>
  </r>
  <r>
    <x v="7"/>
    <s v="notes"/>
    <n v="0"/>
    <n v="1"/>
    <n v="1"/>
    <s v="('', 'notes')"/>
    <n v="0"/>
    <n v="0"/>
    <n v="-1"/>
    <n v="1"/>
    <n v="1"/>
    <n v="-1"/>
    <n v="-1"/>
    <n v="0.77855785214287443"/>
    <n v="0.88927892607143721"/>
    <x v="2"/>
  </r>
  <r>
    <x v="8"/>
    <s v="adaptive"/>
    <n v="0"/>
    <n v="1"/>
    <n v="0"/>
    <s v="('', 'adaptive')"/>
    <n v="0"/>
    <n v="0"/>
    <n v="-1"/>
    <n v="1"/>
    <n v="0"/>
    <n v="-1"/>
    <n v="-1"/>
    <n v="1"/>
    <n v="0.82618595071429146"/>
    <x v="2"/>
  </r>
  <r>
    <x v="8"/>
    <s v="driving"/>
    <n v="0"/>
    <n v="1"/>
    <n v="2"/>
    <s v="('', 'driving')"/>
    <n v="0"/>
    <n v="0"/>
    <n v="-1"/>
    <n v="1"/>
    <n v="2"/>
    <n v="-1"/>
    <n v="-1"/>
    <n v="0.7"/>
    <n v="0.82618595071429146"/>
    <x v="2"/>
  </r>
  <r>
    <x v="8"/>
    <s v="beam"/>
    <n v="0"/>
    <n v="1"/>
    <n v="1"/>
    <s v="('', 'beam')"/>
    <n v="0"/>
    <n v="0"/>
    <n v="-1"/>
    <n v="1"/>
    <n v="1"/>
    <n v="-1"/>
    <n v="-1"/>
    <n v="0.77855785214287443"/>
    <n v="0.82618595071429146"/>
    <x v="2"/>
  </r>
  <r>
    <x v="0"/>
    <s v="age"/>
    <n v="1"/>
    <n v="3"/>
    <n v="14"/>
    <s v="('', 'age')"/>
    <n v="1"/>
    <n v="1"/>
    <n v="-1"/>
    <n v="3"/>
    <n v="14"/>
    <n v="-1"/>
    <n v="-1"/>
    <n v="0.34388747994087893"/>
    <n v="0.34388747994087893"/>
    <x v="0"/>
  </r>
  <r>
    <x v="9"/>
    <s v="agriculture"/>
    <n v="0"/>
    <n v="1"/>
    <n v="0"/>
    <s v="('', 'agriculture')"/>
    <n v="0"/>
    <n v="0"/>
    <n v="-1"/>
    <n v="1"/>
    <n v="0"/>
    <n v="-1"/>
    <n v="-1"/>
    <n v="1"/>
    <n v="1"/>
    <x v="2"/>
  </r>
  <r>
    <x v="10"/>
    <s v="air"/>
    <n v="1"/>
    <n v="3"/>
    <n v="5"/>
    <s v="('', 'air')"/>
    <n v="1"/>
    <n v="1"/>
    <n v="-1"/>
    <n v="3"/>
    <n v="5"/>
    <n v="-1"/>
    <n v="-1"/>
    <n v="0.38927892607143721"/>
    <n v="0.44411053353174579"/>
    <x v="0"/>
  </r>
  <r>
    <x v="10"/>
    <s v="bag"/>
    <n v="1"/>
    <n v="3"/>
    <n v="7"/>
    <s v="('', 'bag')"/>
    <n v="1"/>
    <n v="1"/>
    <n v="-1"/>
    <n v="3"/>
    <n v="7"/>
    <n v="-1"/>
    <n v="-1"/>
    <n v="0.37343889579073269"/>
    <n v="0.44411053353174579"/>
    <x v="0"/>
  </r>
  <r>
    <x v="10"/>
    <s v="loc"/>
    <n v="1"/>
    <n v="3"/>
    <n v="4"/>
    <s v="('', 'loc')"/>
    <n v="1"/>
    <n v="1"/>
    <n v="-1"/>
    <n v="3"/>
    <n v="4"/>
    <n v="-1"/>
    <n v="-1"/>
    <n v="0.4"/>
    <n v="0.44411053353174579"/>
    <x v="0"/>
  </r>
  <r>
    <x v="10"/>
    <s v="side"/>
    <n v="0"/>
    <n v="1"/>
    <n v="5"/>
    <s v="('', 'side')"/>
    <n v="0"/>
    <n v="0"/>
    <n v="-1"/>
    <n v="1"/>
    <n v="5"/>
    <n v="-1"/>
    <n v="-1"/>
    <n v="0.61372431226481328"/>
    <n v="0.44411053353174579"/>
    <x v="0"/>
  </r>
  <r>
    <x v="11"/>
    <s v="air"/>
    <n v="1"/>
    <n v="3"/>
    <n v="5"/>
    <s v="('', 'air')"/>
    <n v="1"/>
    <n v="1"/>
    <n v="-1"/>
    <n v="3"/>
    <n v="5"/>
    <n v="-1"/>
    <n v="-1"/>
    <n v="0.38927892607143721"/>
    <n v="0.51069530520608108"/>
    <x v="0"/>
  </r>
  <r>
    <x v="11"/>
    <s v="temp"/>
    <n v="0"/>
    <n v="1"/>
    <n v="4"/>
    <s v="('', 'temp')"/>
    <n v="0"/>
    <n v="0"/>
    <n v="-1"/>
    <n v="1"/>
    <n v="4"/>
    <n v="-1"/>
    <n v="-1"/>
    <n v="0.63211168434072496"/>
    <n v="0.51069530520608108"/>
    <x v="0"/>
  </r>
  <r>
    <x v="12"/>
    <s v="author"/>
    <n v="0"/>
    <n v="1"/>
    <n v="1"/>
    <s v="('', 'author')"/>
    <n v="0"/>
    <n v="0"/>
    <n v="-1"/>
    <n v="1"/>
    <n v="1"/>
    <n v="-1"/>
    <n v="-1"/>
    <n v="0.77855785214287443"/>
    <n v="0.68570523476191625"/>
    <x v="2"/>
  </r>
  <r>
    <x v="12"/>
    <s v="org"/>
    <n v="1"/>
    <n v="1"/>
    <n v="1"/>
    <s v="('', 'org')"/>
    <n v="1"/>
    <n v="1"/>
    <n v="-1"/>
    <n v="1"/>
    <n v="1"/>
    <n v="-1"/>
    <n v="-1"/>
    <n v="0.57855785214287447"/>
    <n v="0.68570523476191625"/>
    <x v="2"/>
  </r>
  <r>
    <x v="12"/>
    <s v="name"/>
    <n v="0"/>
    <n v="1"/>
    <n v="2"/>
    <s v="('', 'name')"/>
    <n v="0"/>
    <n v="0"/>
    <n v="-1"/>
    <n v="1"/>
    <n v="2"/>
    <n v="-1"/>
    <n v="-1"/>
    <n v="0.7"/>
    <n v="0.68570523476191625"/>
    <x v="2"/>
  </r>
  <r>
    <x v="13"/>
    <s v="axle"/>
    <n v="0"/>
    <n v="1"/>
    <n v="1"/>
    <s v="('', 'axle')"/>
    <n v="0"/>
    <n v="0"/>
    <n v="-1"/>
    <n v="1"/>
    <n v="1"/>
    <n v="-1"/>
    <n v="-1"/>
    <n v="0.77855785214287443"/>
    <n v="0.77855785214287443"/>
    <x v="2"/>
  </r>
  <r>
    <x v="13"/>
    <s v="configuration"/>
    <n v="0"/>
    <n v="1"/>
    <n v="1"/>
    <s v="('', 'configuration')"/>
    <n v="0"/>
    <n v="0"/>
    <n v="-1"/>
    <n v="1"/>
    <n v="1"/>
    <n v="-1"/>
    <n v="-1"/>
    <n v="0.77855785214287443"/>
    <n v="0.77855785214287443"/>
    <x v="2"/>
  </r>
  <r>
    <x v="14"/>
    <s v="axle"/>
    <n v="0"/>
    <n v="1"/>
    <n v="1"/>
    <s v="('', 'axle')"/>
    <n v="0"/>
    <n v="0"/>
    <n v="-1"/>
    <n v="1"/>
    <n v="1"/>
    <n v="-1"/>
    <n v="-1"/>
    <n v="0.77855785214287443"/>
    <n v="0.60554499611112456"/>
    <x v="2"/>
  </r>
  <r>
    <x v="14"/>
    <s v="configuration"/>
    <n v="0"/>
    <n v="1"/>
    <n v="1"/>
    <s v="('', 'configuration')"/>
    <n v="0"/>
    <n v="0"/>
    <n v="-1"/>
    <n v="1"/>
    <n v="1"/>
    <n v="-1"/>
    <n v="-1"/>
    <n v="0.77855785214287443"/>
    <n v="0.60554499611112456"/>
    <x v="2"/>
  </r>
  <r>
    <x v="14"/>
    <s v="id"/>
    <n v="2"/>
    <n v="11"/>
    <n v="15"/>
    <s v="('', 'id')"/>
    <n v="2"/>
    <n v="2"/>
    <n v="-1"/>
    <n v="11"/>
    <n v="15"/>
    <n v="-1"/>
    <n v="-1"/>
    <n v="0.25951928404762481"/>
    <n v="0.60554499611112456"/>
    <x v="2"/>
  </r>
  <r>
    <x v="15"/>
    <s v="bagdvenergy"/>
    <n v="1000000"/>
    <n v="0"/>
    <n v="0"/>
    <s v="('bagdv', 'energy')"/>
    <n v="500000"/>
    <n v="1000000"/>
    <n v="0"/>
    <n v="0"/>
    <n v="0"/>
    <n v="1"/>
    <n v="0"/>
    <n v="0.60000079999839995"/>
    <n v="0.60000079999839995"/>
    <x v="2"/>
  </r>
  <r>
    <x v="16"/>
    <s v="bagdvlong"/>
    <n v="1000000"/>
    <n v="0"/>
    <n v="0"/>
    <s v="('bag', 'dvlong')"/>
    <n v="2.5"/>
    <n v="1"/>
    <n v="4"/>
    <n v="3"/>
    <n v="7"/>
    <n v="1"/>
    <n v="0"/>
    <n v="0.28165148167639209"/>
    <n v="0.28165148167639209"/>
    <x v="1"/>
  </r>
  <r>
    <x v="17"/>
    <s v="baglocation"/>
    <n v="1000000"/>
    <n v="0"/>
    <n v="0"/>
    <s v="('bag', 'location')"/>
    <n v="0.5"/>
    <n v="1"/>
    <n v="0"/>
    <n v="3"/>
    <n v="7"/>
    <n v="1"/>
    <n v="1"/>
    <n v="0.42880955932305848"/>
    <n v="0.42880955932305848"/>
    <x v="0"/>
  </r>
  <r>
    <x v="18"/>
    <s v="bc"/>
    <n v="2"/>
    <n v="4"/>
    <n v="22"/>
    <s v="('', 'bc')"/>
    <n v="2"/>
    <n v="2"/>
    <n v="-1"/>
    <n v="4"/>
    <n v="22"/>
    <n v="-1"/>
    <n v="-1"/>
    <n v="0.25951928404762481"/>
    <n v="0.34211835783653782"/>
    <x v="0"/>
  </r>
  <r>
    <x v="18"/>
    <s v="p"/>
    <n v="3"/>
    <n v="163"/>
    <n v="340"/>
    <s v="('', 'p')"/>
    <n v="3"/>
    <n v="3"/>
    <n v="-1"/>
    <n v="163"/>
    <n v="340"/>
    <n v="-1"/>
    <n v="-1"/>
    <n v="0.16683538946238871"/>
    <n v="0.34211835783653782"/>
    <x v="0"/>
  </r>
  <r>
    <x v="18"/>
    <s v="0"/>
    <n v="1000000"/>
    <n v="0"/>
    <n v="0"/>
    <s v="('', '0')"/>
    <n v="1000000"/>
    <n v="1000000"/>
    <n v="-1"/>
    <n v="0"/>
    <n v="0"/>
    <n v="-1"/>
    <n v="-1"/>
    <n v="0.60000039999959998"/>
    <n v="0.34211835783653782"/>
    <x v="0"/>
  </r>
  <r>
    <x v="19"/>
    <s v="beltmalf"/>
    <n v="1000000"/>
    <n v="0"/>
    <n v="0"/>
    <s v="('belt', 'malf')"/>
    <n v="2"/>
    <n v="0"/>
    <n v="4"/>
    <n v="1"/>
    <n v="1"/>
    <n v="1"/>
    <n v="1"/>
    <n v="0.39173926817736909"/>
    <n v="0.39173926817736909"/>
    <x v="0"/>
  </r>
  <r>
    <x v="20"/>
    <s v="beltmalfunctioninsp"/>
    <n v="1000000"/>
    <n v="0"/>
    <n v="0"/>
    <s v="('belt', 'malfunctioninsp')"/>
    <n v="500000"/>
    <n v="0"/>
    <n v="1000000"/>
    <n v="1"/>
    <n v="1"/>
    <n v="0"/>
    <n v="0"/>
    <n v="0.37855865214127449"/>
    <n v="0.37855865214127449"/>
    <x v="0"/>
  </r>
  <r>
    <x v="21"/>
    <s v="beltretype"/>
    <n v="1000000"/>
    <n v="0"/>
    <n v="0"/>
    <s v="('belt', 'retype')"/>
    <n v="0"/>
    <n v="0"/>
    <n v="0"/>
    <n v="1"/>
    <n v="1"/>
    <n v="1"/>
    <n v="2"/>
    <n v="0.63211168434072496"/>
    <n v="0.63211168434072496"/>
    <x v="2"/>
  </r>
  <r>
    <x v="22"/>
    <s v="beltrout"/>
    <n v="1000000"/>
    <n v="0"/>
    <n v="0"/>
    <s v="('belt', 'rout')"/>
    <n v="0"/>
    <n v="0"/>
    <n v="0"/>
    <n v="1"/>
    <n v="1"/>
    <n v="1"/>
    <n v="2"/>
    <n v="0.63211168434072496"/>
    <n v="0.63211168434072496"/>
    <x v="2"/>
  </r>
  <r>
    <x v="23"/>
    <s v="bodyregion"/>
    <n v="1000000"/>
    <n v="0"/>
    <n v="0"/>
    <s v="('body', 'region')"/>
    <n v="0"/>
    <n v="0"/>
    <n v="0"/>
    <n v="1"/>
    <n v="0"/>
    <n v="1"/>
    <n v="1"/>
    <n v="0.7"/>
    <n v="0.7"/>
    <x v="2"/>
  </r>
  <r>
    <x v="24"/>
    <s v="bri"/>
    <n v="1"/>
    <n v="2"/>
    <n v="17"/>
    <s v="('', 'bri')"/>
    <n v="1"/>
    <n v="1"/>
    <n v="-1"/>
    <n v="2"/>
    <n v="17"/>
    <n v="-1"/>
    <n v="-1"/>
    <n v="0.3388269278958555"/>
    <n v="0.3388269278958555"/>
    <x v="0"/>
  </r>
  <r>
    <x v="25"/>
    <s v="battery"/>
    <n v="0"/>
    <n v="1"/>
    <n v="0"/>
    <s v="('', 'battery')"/>
    <n v="0"/>
    <n v="0"/>
    <n v="-1"/>
    <n v="1"/>
    <n v="0"/>
    <n v="-1"/>
    <n v="-1"/>
    <n v="1"/>
    <n v="0.73204362181384275"/>
    <x v="2"/>
  </r>
  <r>
    <x v="25"/>
    <s v="kwh"/>
    <n v="1000000"/>
    <n v="0"/>
    <n v="0"/>
    <s v="('k', 'wh')"/>
    <n v="2.5"/>
    <n v="3"/>
    <n v="2"/>
    <n v="31"/>
    <n v="64"/>
    <n v="17"/>
    <n v="48"/>
    <n v="0.19613086544152841"/>
    <n v="0.73204362181384275"/>
    <x v="2"/>
  </r>
  <r>
    <x v="25"/>
    <s v="from"/>
    <n v="0"/>
    <n v="1"/>
    <n v="0"/>
    <s v="('', 'from')"/>
    <n v="0"/>
    <n v="0"/>
    <n v="-1"/>
    <n v="1"/>
    <n v="0"/>
    <n v="-1"/>
    <n v="-1"/>
    <n v="1"/>
    <n v="0.73204362181384275"/>
    <x v="2"/>
  </r>
  <r>
    <x v="26"/>
    <s v="ben"/>
    <n v="1"/>
    <n v="4"/>
    <n v="10"/>
    <s v="('', 'ben')"/>
    <n v="1"/>
    <n v="1"/>
    <n v="-1"/>
    <n v="4"/>
    <n v="10"/>
    <n v="-1"/>
    <n v="-1"/>
    <n v="0.35357481488588932"/>
    <n v="0.3288443315747489"/>
    <x v="0"/>
  </r>
  <r>
    <x v="26"/>
    <s v="samp"/>
    <n v="1"/>
    <n v="3"/>
    <n v="7"/>
    <s v="('', 'samp')"/>
    <n v="1"/>
    <n v="1"/>
    <n v="-1"/>
    <n v="3"/>
    <n v="7"/>
    <n v="-1"/>
    <n v="-1"/>
    <n v="0.37343889579073269"/>
    <n v="0.3288443315747489"/>
    <x v="0"/>
  </r>
  <r>
    <x v="26"/>
    <s v="id"/>
    <n v="2"/>
    <n v="11"/>
    <n v="15"/>
    <s v="('', 'id')"/>
    <n v="2"/>
    <n v="2"/>
    <n v="-1"/>
    <n v="11"/>
    <n v="15"/>
    <n v="-1"/>
    <n v="-1"/>
    <n v="0.25951928404762481"/>
    <n v="0.3288443315747489"/>
    <x v="0"/>
  </r>
  <r>
    <x v="27"/>
    <s v="bio"/>
    <n v="2"/>
    <n v="4"/>
    <n v="11"/>
    <s v="('', 'bio')"/>
    <n v="2"/>
    <n v="2"/>
    <n v="-1"/>
    <n v="4"/>
    <n v="11"/>
    <n v="-1"/>
    <n v="-1"/>
    <n v="0.28333333333333333"/>
    <n v="0.51428420579365264"/>
    <x v="0"/>
  </r>
  <r>
    <x v="27"/>
    <s v="data"/>
    <n v="0"/>
    <n v="1"/>
    <n v="0"/>
    <s v="('', 'data')"/>
    <n v="0"/>
    <n v="0"/>
    <n v="-1"/>
    <n v="1"/>
    <n v="0"/>
    <n v="-1"/>
    <n v="-1"/>
    <n v="1"/>
    <n v="0.51428420579365264"/>
    <x v="0"/>
  </r>
  <r>
    <x v="27"/>
    <s v="id"/>
    <n v="2"/>
    <n v="11"/>
    <n v="15"/>
    <s v="('', 'id')"/>
    <n v="2"/>
    <n v="2"/>
    <n v="-1"/>
    <n v="11"/>
    <n v="15"/>
    <n v="-1"/>
    <n v="-1"/>
    <n v="0.25951928404762481"/>
    <n v="0.51428420579365264"/>
    <x v="0"/>
  </r>
  <r>
    <x v="28"/>
    <s v="biodata"/>
    <n v="1000000"/>
    <n v="0"/>
    <n v="0"/>
    <s v="('bio', 'data')"/>
    <n v="1"/>
    <n v="2"/>
    <n v="0"/>
    <n v="4"/>
    <n v="11"/>
    <n v="1"/>
    <n v="0"/>
    <n v="0.34679032527093562"/>
    <n v="0.60844939247127006"/>
    <x v="2"/>
  </r>
  <r>
    <x v="28"/>
    <s v="common"/>
    <n v="0"/>
    <n v="1"/>
    <n v="1"/>
    <s v="('', 'common')"/>
    <n v="0"/>
    <n v="0"/>
    <n v="-1"/>
    <n v="1"/>
    <n v="1"/>
    <n v="-1"/>
    <n v="-1"/>
    <n v="0.77855785214287443"/>
    <n v="0.60844939247127006"/>
    <x v="2"/>
  </r>
  <r>
    <x v="28"/>
    <s v="name"/>
    <n v="0"/>
    <n v="1"/>
    <n v="2"/>
    <s v="('', 'name')"/>
    <n v="0"/>
    <n v="0"/>
    <n v="-1"/>
    <n v="1"/>
    <n v="2"/>
    <n v="-1"/>
    <n v="-1"/>
    <n v="0.7"/>
    <n v="0.60844939247127006"/>
    <x v="2"/>
  </r>
  <r>
    <x v="29"/>
    <s v="board"/>
    <n v="0"/>
    <n v="1"/>
    <n v="1"/>
    <s v="('', 'board')"/>
    <n v="0"/>
    <n v="0"/>
    <n v="-1"/>
    <n v="1"/>
    <n v="1"/>
    <n v="-1"/>
    <n v="-1"/>
    <n v="0.77855785214287443"/>
    <n v="0.77855785214287443"/>
    <x v="2"/>
  </r>
  <r>
    <x v="30"/>
    <s v="body"/>
    <n v="0"/>
    <n v="1"/>
    <n v="0"/>
    <s v="('', 'body')"/>
    <n v="0"/>
    <n v="0"/>
    <n v="-1"/>
    <n v="1"/>
    <n v="0"/>
    <n v="-1"/>
    <n v="-1"/>
    <n v="1"/>
    <n v="0.65317309468254159"/>
    <x v="2"/>
  </r>
  <r>
    <x v="30"/>
    <s v="class"/>
    <n v="0"/>
    <n v="1"/>
    <n v="2"/>
    <s v="('', 'class')"/>
    <n v="0"/>
    <n v="0"/>
    <n v="-1"/>
    <n v="1"/>
    <n v="2"/>
    <n v="-1"/>
    <n v="-1"/>
    <n v="0.7"/>
    <n v="0.65317309468254159"/>
    <x v="2"/>
  </r>
  <r>
    <x v="30"/>
    <s v="id"/>
    <n v="2"/>
    <n v="11"/>
    <n v="15"/>
    <s v="('', 'id')"/>
    <n v="2"/>
    <n v="2"/>
    <n v="-1"/>
    <n v="11"/>
    <n v="15"/>
    <n v="-1"/>
    <n v="-1"/>
    <n v="0.25951928404762481"/>
    <n v="0.65317309468254159"/>
    <x v="2"/>
  </r>
  <r>
    <x v="31"/>
    <s v="bus"/>
    <n v="1"/>
    <n v="11"/>
    <n v="38"/>
    <s v="('', 'bus')"/>
    <n v="1"/>
    <n v="1"/>
    <n v="-1"/>
    <n v="11"/>
    <n v="38"/>
    <n v="-1"/>
    <n v="-1"/>
    <n v="0.30631029208133481"/>
    <n v="0.41142769615012892"/>
    <x v="0"/>
  </r>
  <r>
    <x v="31"/>
    <s v="length"/>
    <n v="0"/>
    <n v="1"/>
    <n v="2"/>
    <s v="('', 'length')"/>
    <n v="0"/>
    <n v="0"/>
    <n v="-1"/>
    <n v="1"/>
    <n v="2"/>
    <n v="-1"/>
    <n v="-1"/>
    <n v="0.7"/>
    <n v="0.41142769615012892"/>
    <x v="0"/>
  </r>
  <r>
    <x v="31"/>
    <s v="ft"/>
    <n v="2"/>
    <n v="21"/>
    <n v="59"/>
    <s v="('', 'ft')"/>
    <n v="2"/>
    <n v="2"/>
    <n v="-1"/>
    <n v="21"/>
    <n v="59"/>
    <n v="-1"/>
    <n v="-1"/>
    <n v="0.22797279636905191"/>
    <n v="0.41142769615012892"/>
    <x v="0"/>
  </r>
  <r>
    <x v="32"/>
    <s v="c1"/>
    <n v="1000000"/>
    <n v="0"/>
    <n v="0"/>
    <s v="('c', '1')"/>
    <n v="500001.5"/>
    <n v="3"/>
    <n v="1000000"/>
    <n v="145"/>
    <n v="392"/>
    <n v="0"/>
    <n v="0"/>
    <n v="6.614228590201672E-2"/>
    <n v="6.614228590201672E-2"/>
    <x v="1"/>
  </r>
  <r>
    <x v="33"/>
    <s v="c6"/>
    <n v="1000000"/>
    <n v="0"/>
    <n v="0"/>
    <s v="('c', '6')"/>
    <n v="500001.5"/>
    <n v="3"/>
    <n v="1000000"/>
    <n v="145"/>
    <n v="392"/>
    <n v="0"/>
    <n v="0"/>
    <n v="6.614228590201672E-2"/>
    <n v="6.614228590201672E-2"/>
    <x v="1"/>
  </r>
  <r>
    <x v="34"/>
    <s v="cargosrc"/>
    <n v="1000000"/>
    <n v="0"/>
    <n v="0"/>
    <s v="('cargos', 'rc')"/>
    <n v="1"/>
    <n v="0"/>
    <n v="2"/>
    <n v="1"/>
    <n v="2"/>
    <n v="7"/>
    <n v="18"/>
    <n v="0.32350809947626069"/>
    <n v="0.32350809947626069"/>
    <x v="0"/>
  </r>
  <r>
    <x v="35"/>
    <s v="category"/>
    <n v="0"/>
    <n v="1"/>
    <n v="0"/>
    <s v="('', 'category')"/>
    <n v="0"/>
    <n v="0"/>
    <n v="-1"/>
    <n v="1"/>
    <n v="0"/>
    <n v="-1"/>
    <n v="-1"/>
    <n v="1"/>
    <n v="1"/>
    <x v="2"/>
  </r>
  <r>
    <x v="36"/>
    <s v="cdcvertlat"/>
    <n v="1000000"/>
    <n v="0"/>
    <n v="0"/>
    <s v="('cdcve', 'rtlat')"/>
    <n v="4"/>
    <n v="4"/>
    <n v="4"/>
    <n v="1"/>
    <n v="1"/>
    <n v="1"/>
    <n v="2"/>
    <n v="0.312111684340725"/>
    <n v="0.312111684340725"/>
    <x v="0"/>
  </r>
  <r>
    <x v="37"/>
    <s v="celldam"/>
    <n v="1000000"/>
    <n v="0"/>
    <n v="0"/>
    <s v="('cell', 'dam')"/>
    <n v="0.5"/>
    <n v="0"/>
    <n v="1"/>
    <n v="1"/>
    <n v="3"/>
    <n v="5"/>
    <n v="8"/>
    <n v="0.41055414660754552"/>
    <n v="0.41055414660754552"/>
    <x v="0"/>
  </r>
  <r>
    <x v="38"/>
    <s v="childdateman"/>
    <n v="1000000"/>
    <n v="0"/>
    <n v="0"/>
    <s v="('child', 'dateman')"/>
    <n v="500000"/>
    <n v="0"/>
    <n v="1000000"/>
    <n v="1"/>
    <n v="0"/>
    <n v="0"/>
    <n v="0"/>
    <n v="0.60000079999839995"/>
    <n v="0.60000079999839995"/>
    <x v="2"/>
  </r>
  <r>
    <x v="39"/>
    <s v="common"/>
    <n v="0"/>
    <n v="1"/>
    <n v="1"/>
    <s v="('', 'common')"/>
    <n v="0"/>
    <n v="0"/>
    <n v="-1"/>
    <n v="1"/>
    <n v="1"/>
    <n v="-1"/>
    <n v="-1"/>
    <n v="0.77855785214287443"/>
    <n v="0.73927892607143719"/>
    <x v="2"/>
  </r>
  <r>
    <x v="39"/>
    <s v="name"/>
    <n v="0"/>
    <n v="1"/>
    <n v="2"/>
    <s v="('', 'name')"/>
    <n v="0"/>
    <n v="0"/>
    <n v="-1"/>
    <n v="1"/>
    <n v="2"/>
    <n v="-1"/>
    <n v="-1"/>
    <n v="0.7"/>
    <n v="0.73927892607143719"/>
    <x v="2"/>
  </r>
  <r>
    <x v="40"/>
    <s v="comorboth"/>
    <n v="1000000"/>
    <n v="0"/>
    <n v="0"/>
    <s v="('comor', 'both')"/>
    <n v="1"/>
    <n v="2"/>
    <n v="0"/>
    <n v="2"/>
    <n v="4"/>
    <n v="1"/>
    <n v="3"/>
    <n v="0.37343889579073269"/>
    <n v="0.37343889579073269"/>
    <x v="0"/>
  </r>
  <r>
    <x v="41"/>
    <s v="contcomp"/>
    <n v="1000000"/>
    <n v="0"/>
    <n v="0"/>
    <s v="('cont', 'comp')"/>
    <n v="1"/>
    <n v="1"/>
    <n v="1"/>
    <n v="1"/>
    <n v="4"/>
    <n v="2"/>
    <n v="4"/>
    <n v="0.36736576739067789"/>
    <n v="0.36736576739067789"/>
    <x v="0"/>
  </r>
  <r>
    <x v="42"/>
    <s v="co"/>
    <n v="2"/>
    <n v="56"/>
    <n v="139"/>
    <s v="('', 'co')"/>
    <n v="2"/>
    <n v="2"/>
    <n v="-1"/>
    <n v="56"/>
    <n v="139"/>
    <n v="-1"/>
    <n v="-1"/>
    <n v="0.21212819384449139"/>
    <n v="0.2409373933069989"/>
    <x v="1"/>
  </r>
  <r>
    <x v="42"/>
    <s v="mmi"/>
    <n v="2"/>
    <n v="1"/>
    <n v="3"/>
    <s v="('', 'mmi')"/>
    <n v="2"/>
    <n v="2"/>
    <n v="-1"/>
    <n v="1"/>
    <n v="3"/>
    <n v="-1"/>
    <n v="-1"/>
    <n v="0.39173926817736909"/>
    <n v="0.2409373933069989"/>
    <x v="1"/>
  </r>
  <r>
    <x v="42"/>
    <s v="otu3"/>
    <n v="1000000"/>
    <n v="0"/>
    <n v="0"/>
    <s v="('ot', 'u3')"/>
    <n v="500001"/>
    <n v="2"/>
    <n v="1000000"/>
    <n v="8"/>
    <n v="24"/>
    <n v="0"/>
    <n v="0"/>
    <n v="0.1189447178991363"/>
    <n v="0.2409373933069989"/>
    <x v="1"/>
  </r>
  <r>
    <x v="43"/>
    <s v="crashtime"/>
    <n v="1000000"/>
    <n v="0"/>
    <n v="0"/>
    <s v="('crash', 'time')"/>
    <n v="0"/>
    <n v="0"/>
    <n v="0"/>
    <n v="1"/>
    <n v="0"/>
    <n v="1"/>
    <n v="3"/>
    <n v="0.63211168434072496"/>
    <n v="0.63211168434072496"/>
    <x v="2"/>
  </r>
  <r>
    <x v="44"/>
    <s v="crashtype"/>
    <n v="1000000"/>
    <n v="0"/>
    <n v="0"/>
    <s v="('crash', 'type')"/>
    <n v="0"/>
    <n v="0"/>
    <n v="0"/>
    <n v="1"/>
    <n v="0"/>
    <n v="1"/>
    <n v="2"/>
    <n v="0.65840593484403587"/>
    <n v="0.65840593484403587"/>
    <x v="2"/>
  </r>
  <r>
    <x v="45"/>
    <s v="crashyear"/>
    <n v="1000000"/>
    <n v="0"/>
    <n v="0"/>
    <s v="('crash', 'year')"/>
    <n v="0"/>
    <n v="0"/>
    <n v="0"/>
    <n v="1"/>
    <n v="0"/>
    <n v="1"/>
    <n v="2"/>
    <n v="0.65840593484403587"/>
    <n v="0.65840593484403587"/>
    <x v="2"/>
  </r>
  <r>
    <x v="46"/>
    <s v="call"/>
    <n v="0"/>
    <n v="1"/>
    <n v="1"/>
    <s v="('', 'call')"/>
    <n v="0"/>
    <n v="0"/>
    <n v="-1"/>
    <n v="1"/>
    <n v="1"/>
    <n v="-1"/>
    <n v="-1"/>
    <n v="0.77855785214287443"/>
    <n v="0.88927892607143721"/>
    <x v="2"/>
  </r>
  <r>
    <x v="46"/>
    <s v="index"/>
    <n v="0"/>
    <n v="1"/>
    <n v="0"/>
    <s v="('', 'index')"/>
    <n v="0"/>
    <n v="0"/>
    <n v="-1"/>
    <n v="1"/>
    <n v="0"/>
    <n v="-1"/>
    <n v="-1"/>
    <n v="1"/>
    <n v="0.88927892607143721"/>
    <x v="2"/>
  </r>
  <r>
    <x v="47"/>
    <s v="call"/>
    <n v="0"/>
    <n v="1"/>
    <n v="1"/>
    <s v="('', 'call')"/>
    <n v="0"/>
    <n v="0"/>
    <n v="-1"/>
    <n v="1"/>
    <n v="1"/>
    <n v="-1"/>
    <n v="-1"/>
    <n v="0.77855785214287443"/>
    <n v="0.88927892607143721"/>
    <x v="2"/>
  </r>
  <r>
    <x v="47"/>
    <s v="index"/>
    <n v="0"/>
    <n v="1"/>
    <n v="0"/>
    <s v="('', 'index')"/>
    <n v="0"/>
    <n v="0"/>
    <n v="-1"/>
    <n v="1"/>
    <n v="0"/>
    <n v="-1"/>
    <n v="-1"/>
    <n v="1"/>
    <n v="0.88927892607143721"/>
    <x v="2"/>
  </r>
  <r>
    <x v="48"/>
    <s v="class"/>
    <n v="0"/>
    <n v="1"/>
    <n v="2"/>
    <s v="('', 'class')"/>
    <n v="0"/>
    <n v="0"/>
    <n v="-1"/>
    <n v="1"/>
    <n v="2"/>
    <n v="-1"/>
    <n v="-1"/>
    <n v="0.7"/>
    <n v="0.7"/>
    <x v="2"/>
  </r>
  <r>
    <x v="49"/>
    <s v="code"/>
    <n v="0"/>
    <n v="1"/>
    <n v="3"/>
    <s v="('', 'code')"/>
    <n v="0"/>
    <n v="0"/>
    <n v="-1"/>
    <n v="1"/>
    <n v="3"/>
    <n v="-1"/>
    <n v="-1"/>
    <n v="0.65840593484403587"/>
    <n v="0.65840593484403587"/>
    <x v="2"/>
  </r>
  <r>
    <x v="50"/>
    <s v="coll"/>
    <n v="2"/>
    <n v="4"/>
    <n v="13"/>
    <s v="('', 'coll')"/>
    <n v="2"/>
    <n v="2"/>
    <n v="-1"/>
    <n v="4"/>
    <n v="13"/>
    <n v="-1"/>
    <n v="-1"/>
    <n v="0.27722081327421222"/>
    <n v="0.48861040663710609"/>
    <x v="0"/>
  </r>
  <r>
    <x v="50"/>
    <s v="date"/>
    <n v="0"/>
    <n v="1"/>
    <n v="2"/>
    <s v="('', 'date')"/>
    <n v="0"/>
    <n v="0"/>
    <n v="-1"/>
    <n v="1"/>
    <n v="2"/>
    <n v="-1"/>
    <n v="-1"/>
    <n v="0.7"/>
    <n v="0.48861040663710609"/>
    <x v="0"/>
  </r>
  <r>
    <x v="51"/>
    <s v="collection"/>
    <n v="0"/>
    <n v="1"/>
    <n v="1"/>
    <s v="('', 'collection')"/>
    <n v="0"/>
    <n v="0"/>
    <n v="-1"/>
    <n v="1"/>
    <n v="1"/>
    <n v="-1"/>
    <n v="-1"/>
    <n v="0.77855785214287443"/>
    <n v="0.77855785214287443"/>
    <x v="2"/>
  </r>
  <r>
    <x v="51"/>
    <s v="notes"/>
    <n v="0"/>
    <n v="1"/>
    <n v="1"/>
    <s v="('', 'notes')"/>
    <n v="0"/>
    <n v="0"/>
    <n v="-1"/>
    <n v="1"/>
    <n v="1"/>
    <n v="-1"/>
    <n v="-1"/>
    <n v="0.77855785214287443"/>
    <n v="0.77855785214287443"/>
    <x v="2"/>
  </r>
  <r>
    <x v="52"/>
    <s v="comments"/>
    <n v="0"/>
    <n v="1"/>
    <n v="1"/>
    <s v="('', 'comments')"/>
    <n v="0"/>
    <n v="0"/>
    <n v="-1"/>
    <n v="1"/>
    <n v="1"/>
    <n v="-1"/>
    <n v="-1"/>
    <n v="0.77855785214287443"/>
    <n v="0.50876082073977369"/>
    <x v="0"/>
  </r>
  <r>
    <x v="52"/>
    <s v="rhithron"/>
    <n v="1000000"/>
    <n v="0"/>
    <n v="0"/>
    <s v="('rhi', 'thron')"/>
    <n v="1.5"/>
    <n v="2"/>
    <n v="1"/>
    <n v="1"/>
    <n v="3"/>
    <n v="3"/>
    <n v="3"/>
    <n v="0.33343889579073271"/>
    <n v="0.50876082073977369"/>
    <x v="0"/>
  </r>
  <r>
    <x v="52"/>
    <s v="xromn"/>
    <n v="1000000"/>
    <n v="0"/>
    <n v="0"/>
    <s v="('x', 'romn')"/>
    <n v="2.5"/>
    <n v="4"/>
    <n v="1"/>
    <n v="2"/>
    <n v="0"/>
    <n v="1"/>
    <n v="0"/>
    <n v="0.41428571428571431"/>
    <n v="0.50876082073977369"/>
    <x v="0"/>
  </r>
  <r>
    <x v="39"/>
    <s v="common"/>
    <n v="0"/>
    <n v="1"/>
    <n v="1"/>
    <s v="('', 'common')"/>
    <n v="0"/>
    <n v="0"/>
    <n v="-1"/>
    <n v="1"/>
    <n v="1"/>
    <n v="-1"/>
    <n v="-1"/>
    <n v="0.77855785214287443"/>
    <n v="0.73927892607143719"/>
    <x v="2"/>
  </r>
  <r>
    <x v="39"/>
    <s v="name"/>
    <n v="0"/>
    <n v="1"/>
    <n v="2"/>
    <s v="('', 'name')"/>
    <n v="0"/>
    <n v="0"/>
    <n v="-1"/>
    <n v="1"/>
    <n v="2"/>
    <n v="-1"/>
    <n v="-1"/>
    <n v="0.7"/>
    <n v="0.73927892607143719"/>
    <x v="2"/>
  </r>
  <r>
    <x v="53"/>
    <s v="compact"/>
    <n v="0"/>
    <n v="1"/>
    <n v="1"/>
    <s v="('', 'compact')"/>
    <n v="0"/>
    <n v="0"/>
    <n v="-1"/>
    <n v="1"/>
    <n v="1"/>
    <n v="-1"/>
    <n v="-1"/>
    <n v="0.77855785214287443"/>
    <n v="0.56338854720331188"/>
    <x v="2"/>
  </r>
  <r>
    <x v="53"/>
    <s v="be"/>
    <n v="2"/>
    <n v="50"/>
    <n v="152"/>
    <s v="('', 'be')"/>
    <n v="2"/>
    <n v="2"/>
    <n v="-1"/>
    <n v="50"/>
    <n v="152"/>
    <n v="-1"/>
    <n v="-1"/>
    <n v="0.21160778946706121"/>
    <n v="0.56338854720331188"/>
    <x v="2"/>
  </r>
  <r>
    <x v="53"/>
    <s v="exit"/>
    <n v="0"/>
    <n v="1"/>
    <n v="2"/>
    <s v="('', 'exit')"/>
    <n v="0"/>
    <n v="0"/>
    <n v="-1"/>
    <n v="1"/>
    <n v="2"/>
    <n v="-1"/>
    <n v="-1"/>
    <n v="0.7"/>
    <n v="0.56338854720331188"/>
    <x v="2"/>
  </r>
  <r>
    <x v="54"/>
    <s v="contact"/>
    <n v="0"/>
    <n v="1"/>
    <n v="2"/>
    <s v="('', 'contact')"/>
    <n v="0"/>
    <n v="0"/>
    <n v="-1"/>
    <n v="1"/>
    <n v="2"/>
    <n v="-1"/>
    <n v="-1"/>
    <n v="0.7"/>
    <n v="0.47975964202381238"/>
    <x v="0"/>
  </r>
  <r>
    <x v="54"/>
    <s v="id"/>
    <n v="2"/>
    <n v="11"/>
    <n v="15"/>
    <s v="('', 'id')"/>
    <n v="2"/>
    <n v="2"/>
    <n v="-1"/>
    <n v="11"/>
    <n v="15"/>
    <n v="-1"/>
    <n v="-1"/>
    <n v="0.25951928404762481"/>
    <n v="0.47975964202381238"/>
    <x v="0"/>
  </r>
  <r>
    <x v="55"/>
    <s v="contact"/>
    <n v="0"/>
    <n v="1"/>
    <n v="2"/>
    <s v="('', 'contact')"/>
    <n v="0"/>
    <n v="0"/>
    <n v="-1"/>
    <n v="1"/>
    <n v="2"/>
    <n v="-1"/>
    <n v="-1"/>
    <n v="0.7"/>
    <n v="0.73927892607143719"/>
    <x v="2"/>
  </r>
  <r>
    <x v="55"/>
    <s v="notes"/>
    <n v="0"/>
    <n v="1"/>
    <n v="1"/>
    <s v="('', 'notes')"/>
    <n v="0"/>
    <n v="0"/>
    <n v="-1"/>
    <n v="1"/>
    <n v="1"/>
    <n v="-1"/>
    <n v="-1"/>
    <n v="0.77855785214287443"/>
    <n v="0.73927892607143719"/>
    <x v="2"/>
  </r>
  <r>
    <x v="56"/>
    <s v="contact"/>
    <n v="0"/>
    <n v="1"/>
    <n v="2"/>
    <s v="('', 'contact')"/>
    <n v="0"/>
    <n v="0"/>
    <n v="-1"/>
    <n v="1"/>
    <n v="2"/>
    <n v="-1"/>
    <n v="-1"/>
    <n v="0.7"/>
    <n v="0.73927892607143719"/>
    <x v="2"/>
  </r>
  <r>
    <x v="56"/>
    <s v="role"/>
    <n v="0"/>
    <n v="1"/>
    <n v="1"/>
    <s v="('', 'role')"/>
    <n v="0"/>
    <n v="0"/>
    <n v="-1"/>
    <n v="1"/>
    <n v="1"/>
    <n v="-1"/>
    <n v="-1"/>
    <n v="0.77855785214287443"/>
    <n v="0.73927892607143719"/>
    <x v="2"/>
  </r>
  <r>
    <x v="57"/>
    <s v="country"/>
    <n v="0"/>
    <n v="1"/>
    <n v="0"/>
    <s v="('', 'country')"/>
    <n v="0"/>
    <n v="0"/>
    <n v="-1"/>
    <n v="1"/>
    <n v="0"/>
    <n v="-1"/>
    <n v="-1"/>
    <n v="1"/>
    <n v="1"/>
    <x v="2"/>
  </r>
  <r>
    <x v="58"/>
    <s v="crus"/>
    <n v="1"/>
    <n v="2"/>
    <n v="15"/>
    <s v="('', 'crus')"/>
    <n v="1"/>
    <n v="1"/>
    <n v="-1"/>
    <n v="2"/>
    <n v="15"/>
    <n v="-1"/>
    <n v="-1"/>
    <n v="0.34388747994087893"/>
    <n v="0.42414844402791768"/>
    <x v="0"/>
  </r>
  <r>
    <x v="58"/>
    <s v="mol"/>
    <n v="1"/>
    <n v="4"/>
    <n v="11"/>
    <s v="('', 'mol')"/>
    <n v="1"/>
    <n v="1"/>
    <n v="-1"/>
    <n v="4"/>
    <n v="11"/>
    <n v="-1"/>
    <n v="-1"/>
    <n v="0.35"/>
    <n v="0.42414844402791768"/>
    <x v="0"/>
  </r>
  <r>
    <x v="58"/>
    <s v="pct"/>
    <n v="1"/>
    <n v="1"/>
    <n v="1"/>
    <s v="('', 'pct')"/>
    <n v="1"/>
    <n v="1"/>
    <n v="-1"/>
    <n v="1"/>
    <n v="1"/>
    <n v="-1"/>
    <n v="-1"/>
    <n v="0.57855785214287447"/>
    <n v="0.42414844402791768"/>
    <x v="0"/>
  </r>
  <r>
    <x v="59"/>
    <s v="cultivation"/>
    <n v="0"/>
    <n v="1"/>
    <n v="0"/>
    <s v="('', 'cultivation')"/>
    <n v="0"/>
    <n v="0"/>
    <n v="-1"/>
    <n v="1"/>
    <n v="0"/>
    <n v="-1"/>
    <n v="-1"/>
    <n v="1"/>
    <n v="0.82920296742201793"/>
    <x v="2"/>
  </r>
  <r>
    <x v="59"/>
    <s v="code"/>
    <n v="0"/>
    <n v="1"/>
    <n v="3"/>
    <s v="('', 'code')"/>
    <n v="0"/>
    <n v="0"/>
    <n v="-1"/>
    <n v="1"/>
    <n v="3"/>
    <n v="-1"/>
    <n v="-1"/>
    <n v="0.65840593484403587"/>
    <n v="0.82920296742201793"/>
    <x v="2"/>
  </r>
  <r>
    <x v="60"/>
    <s v="damage"/>
    <n v="0"/>
    <n v="1"/>
    <n v="2"/>
    <s v="('', 'damage')"/>
    <n v="0"/>
    <n v="0"/>
    <n v="-1"/>
    <n v="1"/>
    <n v="2"/>
    <n v="-1"/>
    <n v="-1"/>
    <n v="0.7"/>
    <n v="0.7"/>
    <x v="2"/>
  </r>
  <r>
    <x v="61"/>
    <s v="damagelf"/>
    <n v="1000000"/>
    <n v="0"/>
    <n v="0"/>
    <s v="('damage', 'lf')"/>
    <n v="1"/>
    <n v="0"/>
    <n v="2"/>
    <n v="1"/>
    <n v="2"/>
    <n v="7"/>
    <n v="9"/>
    <n v="0.3388269278958555"/>
    <n v="0.3388269278958555"/>
    <x v="0"/>
  </r>
  <r>
    <x v="62"/>
    <s v="dayofweek"/>
    <n v="1000000"/>
    <n v="0"/>
    <n v="0"/>
    <s v="('dayof', 'week')"/>
    <n v="500000"/>
    <n v="1000000"/>
    <n v="0"/>
    <n v="0"/>
    <n v="0"/>
    <n v="1"/>
    <n v="1"/>
    <n v="0.37855865214127449"/>
    <n v="0.37855865214127449"/>
    <x v="0"/>
  </r>
  <r>
    <x v="63"/>
    <s v="dclass1"/>
    <n v="1000000"/>
    <n v="0"/>
    <n v="0"/>
    <s v="('dc', 'lass1')"/>
    <n v="500001"/>
    <n v="2"/>
    <n v="1000000"/>
    <n v="8"/>
    <n v="28"/>
    <n v="0"/>
    <n v="0"/>
    <n v="0.1151760320007361"/>
    <n v="0.1151760320007361"/>
    <x v="1"/>
  </r>
  <r>
    <x v="64"/>
    <s v="directd"/>
    <n v="1"/>
    <n v="1"/>
    <n v="0"/>
    <s v="('', 'directd')"/>
    <n v="1"/>
    <n v="1"/>
    <n v="-1"/>
    <n v="1"/>
    <n v="0"/>
    <n v="-1"/>
    <n v="-1"/>
    <n v="0.8"/>
    <n v="0.8"/>
    <x v="2"/>
  </r>
  <r>
    <x v="65"/>
    <s v="dvbasis"/>
    <n v="1000000"/>
    <n v="0"/>
    <n v="0"/>
    <s v="('dv', 'basis')"/>
    <n v="1"/>
    <n v="2"/>
    <n v="0"/>
    <n v="3"/>
    <n v="14"/>
    <n v="1"/>
    <n v="2"/>
    <n v="0.33660214921817178"/>
    <n v="0.33660214921817178"/>
    <x v="0"/>
  </r>
  <r>
    <x v="66"/>
    <s v="dvest"/>
    <n v="1"/>
    <n v="1"/>
    <n v="1"/>
    <s v="('', 'dvest')"/>
    <n v="1"/>
    <n v="1"/>
    <n v="-1"/>
    <n v="1"/>
    <n v="1"/>
    <n v="-1"/>
    <n v="-1"/>
    <n v="0.57855785214287447"/>
    <n v="0.57855785214287447"/>
    <x v="2"/>
  </r>
  <r>
    <x v="67"/>
    <s v="dvestimate"/>
    <n v="1000000"/>
    <n v="0"/>
    <n v="0"/>
    <s v="('dv', 'estimate')"/>
    <n v="1"/>
    <n v="2"/>
    <n v="0"/>
    <n v="3"/>
    <n v="14"/>
    <n v="1"/>
    <n v="2"/>
    <n v="0.33660214921817178"/>
    <n v="0.33660214921817178"/>
    <x v="0"/>
  </r>
  <r>
    <x v="68"/>
    <s v="data"/>
    <n v="0"/>
    <n v="1"/>
    <n v="0"/>
    <s v="('', 'data')"/>
    <n v="0"/>
    <n v="0"/>
    <n v="-1"/>
    <n v="1"/>
    <n v="0"/>
    <n v="-1"/>
    <n v="-1"/>
    <n v="1"/>
    <n v="0.85"/>
    <x v="2"/>
  </r>
  <r>
    <x v="68"/>
    <s v="source"/>
    <n v="0"/>
    <n v="1"/>
    <n v="2"/>
    <s v="('', 'source')"/>
    <n v="0"/>
    <n v="0"/>
    <n v="-1"/>
    <n v="1"/>
    <n v="2"/>
    <n v="-1"/>
    <n v="-1"/>
    <n v="0.7"/>
    <n v="0.85"/>
    <x v="2"/>
  </r>
  <r>
    <x v="69"/>
    <s v="database"/>
    <n v="0"/>
    <n v="1"/>
    <n v="1"/>
    <s v="('', 'database')"/>
    <n v="0"/>
    <n v="0"/>
    <n v="-1"/>
    <n v="1"/>
    <n v="1"/>
    <n v="-1"/>
    <n v="-1"/>
    <n v="0.77855785214287443"/>
    <n v="0.71848189349345515"/>
    <x v="2"/>
  </r>
  <r>
    <x v="69"/>
    <s v="title"/>
    <n v="0"/>
    <n v="1"/>
    <n v="3"/>
    <s v="('', 'title')"/>
    <n v="0"/>
    <n v="0"/>
    <n v="-1"/>
    <n v="1"/>
    <n v="3"/>
    <n v="-1"/>
    <n v="-1"/>
    <n v="0.65840593484403587"/>
    <n v="0.71848189349345515"/>
    <x v="2"/>
  </r>
  <r>
    <x v="70"/>
    <s v="decay"/>
    <n v="0"/>
    <n v="1"/>
    <n v="1"/>
    <s v="('', 'decay')"/>
    <n v="0"/>
    <n v="0"/>
    <n v="-1"/>
    <n v="1"/>
    <n v="1"/>
    <n v="-1"/>
    <n v="-1"/>
    <n v="0.77855785214287443"/>
    <n v="0.77855785214287443"/>
    <x v="2"/>
  </r>
  <r>
    <x v="71"/>
    <s v="decay"/>
    <n v="0"/>
    <n v="1"/>
    <n v="1"/>
    <s v="('', 'decay')"/>
    <n v="0"/>
    <n v="0"/>
    <n v="-1"/>
    <n v="1"/>
    <n v="1"/>
    <n v="-1"/>
    <n v="-1"/>
    <n v="0.77855785214287443"/>
    <n v="0.75951928404762492"/>
    <x v="2"/>
  </r>
  <r>
    <x v="71"/>
    <s v="stage"/>
    <n v="0"/>
    <n v="1"/>
    <n v="2"/>
    <s v="('', 'stage')"/>
    <n v="0"/>
    <n v="0"/>
    <n v="-1"/>
    <n v="1"/>
    <n v="2"/>
    <n v="-1"/>
    <n v="-1"/>
    <n v="0.7"/>
    <n v="0.75951928404762492"/>
    <x v="2"/>
  </r>
  <r>
    <x v="71"/>
    <s v="descr"/>
    <n v="1"/>
    <n v="1"/>
    <n v="0"/>
    <s v="('', 'descr')"/>
    <n v="1"/>
    <n v="1"/>
    <n v="-1"/>
    <n v="1"/>
    <n v="0"/>
    <n v="-1"/>
    <n v="-1"/>
    <n v="0.8"/>
    <n v="0.75951928404762492"/>
    <x v="2"/>
  </r>
  <r>
    <x v="72"/>
    <s v="destination"/>
    <n v="0"/>
    <n v="1"/>
    <n v="1"/>
    <s v="('', 'destination')"/>
    <n v="0"/>
    <n v="0"/>
    <n v="-1"/>
    <n v="1"/>
    <n v="1"/>
    <n v="-1"/>
    <n v="-1"/>
    <n v="0.77855785214287443"/>
    <n v="0.77855785214287443"/>
    <x v="2"/>
  </r>
  <r>
    <x v="72"/>
    <s v="market"/>
    <n v="0"/>
    <n v="1"/>
    <n v="1"/>
    <s v="('', 'market')"/>
    <n v="0"/>
    <n v="0"/>
    <n v="-1"/>
    <n v="1"/>
    <n v="1"/>
    <n v="-1"/>
    <n v="-1"/>
    <n v="0.77855785214287443"/>
    <n v="0.77855785214287443"/>
    <x v="2"/>
  </r>
  <r>
    <x v="73"/>
    <s v="displacement"/>
    <n v="0"/>
    <n v="1"/>
    <n v="1"/>
    <s v="('', 'displacement')"/>
    <n v="0"/>
    <n v="0"/>
    <n v="-1"/>
    <n v="1"/>
    <n v="1"/>
    <n v="-1"/>
    <n v="-1"/>
    <n v="0.77855785214287443"/>
    <n v="0.50313356694296796"/>
    <x v="0"/>
  </r>
  <r>
    <x v="73"/>
    <s v="ci"/>
    <n v="2"/>
    <n v="12"/>
    <n v="69"/>
    <s v="('', 'ci')"/>
    <n v="2"/>
    <n v="2"/>
    <n v="-1"/>
    <n v="12"/>
    <n v="69"/>
    <n v="-1"/>
    <n v="-1"/>
    <n v="0.22770928174306149"/>
    <n v="0.50313356694296796"/>
    <x v="0"/>
  </r>
  <r>
    <x v="74"/>
    <s v="doors"/>
    <n v="0"/>
    <n v="1"/>
    <n v="2"/>
    <s v="('', 'doors')"/>
    <n v="0"/>
    <n v="0"/>
    <n v="-1"/>
    <n v="1"/>
    <n v="2"/>
    <n v="-1"/>
    <n v="-1"/>
    <n v="0.7"/>
    <n v="0.7"/>
    <x v="2"/>
  </r>
  <r>
    <x v="74"/>
    <s v="count"/>
    <n v="0"/>
    <n v="1"/>
    <n v="2"/>
    <s v="('', 'count')"/>
    <n v="0"/>
    <n v="0"/>
    <n v="-1"/>
    <n v="1"/>
    <n v="2"/>
    <n v="-1"/>
    <n v="-1"/>
    <n v="0.7"/>
    <n v="0.7"/>
    <x v="2"/>
  </r>
  <r>
    <x v="75"/>
    <s v="dynamic"/>
    <n v="0"/>
    <n v="1"/>
    <n v="1"/>
    <s v="('', 'dynamic')"/>
    <n v="0"/>
    <n v="0"/>
    <n v="-1"/>
    <n v="1"/>
    <n v="1"/>
    <n v="-1"/>
    <n v="-1"/>
    <n v="0.77855785214287443"/>
    <n v="0.62915874708334329"/>
    <x v="2"/>
  </r>
  <r>
    <x v="75"/>
    <s v="brake"/>
    <n v="0"/>
    <n v="1"/>
    <n v="2"/>
    <s v="('', 'brake')"/>
    <n v="0"/>
    <n v="0"/>
    <n v="-1"/>
    <n v="1"/>
    <n v="2"/>
    <n v="-1"/>
    <n v="-1"/>
    <n v="0.7"/>
    <n v="0.62915874708334329"/>
    <x v="2"/>
  </r>
  <r>
    <x v="75"/>
    <s v="support"/>
    <n v="0"/>
    <n v="1"/>
    <n v="1"/>
    <s v="('', 'support')"/>
    <n v="0"/>
    <n v="0"/>
    <n v="-1"/>
    <n v="1"/>
    <n v="1"/>
    <n v="-1"/>
    <n v="-1"/>
    <n v="0.77855785214287443"/>
    <n v="0.62915874708334329"/>
    <x v="2"/>
  </r>
  <r>
    <x v="75"/>
    <s v="id"/>
    <n v="2"/>
    <n v="11"/>
    <n v="15"/>
    <s v="('', 'id')"/>
    <n v="2"/>
    <n v="2"/>
    <n v="-1"/>
    <n v="11"/>
    <n v="15"/>
    <n v="-1"/>
    <n v="-1"/>
    <n v="0.25951928404762481"/>
    <n v="0.62915874708334329"/>
    <x v="2"/>
  </r>
  <r>
    <x v="76"/>
    <s v="emscare"/>
    <n v="1000000"/>
    <n v="0"/>
    <n v="0"/>
    <s v="('ems', 'care')"/>
    <n v="0.5"/>
    <n v="1"/>
    <n v="0"/>
    <n v="3"/>
    <n v="5"/>
    <n v="1"/>
    <n v="5"/>
    <n v="0.42024148155255592"/>
    <n v="0.42024148155255592"/>
    <x v="0"/>
  </r>
  <r>
    <x v="77"/>
    <s v="emsgcsloc"/>
    <n v="1000000"/>
    <n v="0"/>
    <n v="0"/>
    <s v="('emsg', 'csloc')"/>
    <n v="6"/>
    <n v="5"/>
    <n v="7"/>
    <n v="2"/>
    <n v="0"/>
    <n v="1"/>
    <n v="0"/>
    <n v="0.35714285714285721"/>
    <n v="0.35714285714285721"/>
    <x v="0"/>
  </r>
  <r>
    <x v="78"/>
    <s v="emsgcsmotor"/>
    <n v="1000000"/>
    <n v="0"/>
    <n v="0"/>
    <s v="('emsgcs', 'motor')"/>
    <n v="500000"/>
    <n v="1000000"/>
    <n v="0"/>
    <n v="0"/>
    <n v="0"/>
    <n v="1"/>
    <n v="1"/>
    <n v="0.37855865214127449"/>
    <n v="0.37855865214127449"/>
    <x v="0"/>
  </r>
  <r>
    <x v="79"/>
    <s v="emsmode"/>
    <n v="1000000"/>
    <n v="0"/>
    <n v="0"/>
    <s v="('ems', 'mode')"/>
    <n v="0.5"/>
    <n v="1"/>
    <n v="0"/>
    <n v="3"/>
    <n v="5"/>
    <n v="1"/>
    <n v="3"/>
    <n v="0.42880955932305848"/>
    <n v="0.42880955932305848"/>
    <x v="0"/>
  </r>
  <r>
    <x v="80"/>
    <s v="emspulse"/>
    <n v="1000000"/>
    <n v="0"/>
    <n v="0"/>
    <s v="('ems', 'pulse')"/>
    <n v="0.5"/>
    <n v="1"/>
    <n v="0"/>
    <n v="3"/>
    <n v="5"/>
    <n v="1"/>
    <n v="2"/>
    <n v="0.43403243405734449"/>
    <n v="0.43403243405734449"/>
    <x v="0"/>
  </r>
  <r>
    <x v="81"/>
    <s v="emsvitaltime"/>
    <n v="1000000"/>
    <n v="0"/>
    <n v="0"/>
    <s v="('emsvital', 'time')"/>
    <n v="500000"/>
    <n v="1000000"/>
    <n v="0"/>
    <n v="0"/>
    <n v="0"/>
    <n v="1"/>
    <n v="3"/>
    <n v="0.25840673484243593"/>
    <n v="0.25840673484243593"/>
    <x v="1"/>
  </r>
  <r>
    <x v="82"/>
    <s v="eng"/>
    <n v="2"/>
    <n v="2"/>
    <n v="17"/>
    <s v="('', 'eng')"/>
    <n v="2"/>
    <n v="2"/>
    <n v="-1"/>
    <n v="2"/>
    <n v="17"/>
    <n v="-1"/>
    <n v="-1"/>
    <n v="0.27216026122918879"/>
    <n v="0.29738626031697968"/>
    <x v="1"/>
  </r>
  <r>
    <x v="82"/>
    <s v="disp"/>
    <n v="2"/>
    <n v="1"/>
    <n v="7"/>
    <s v="('', 'disp')"/>
    <n v="2"/>
    <n v="2"/>
    <n v="-1"/>
    <n v="1"/>
    <n v="7"/>
    <n v="-1"/>
    <n v="-1"/>
    <n v="0.32261225940477062"/>
    <n v="0.29738626031697968"/>
    <x v="1"/>
  </r>
  <r>
    <x v="83"/>
    <s v="entrap"/>
    <n v="0"/>
    <n v="1"/>
    <n v="1"/>
    <s v="('', 'entrap')"/>
    <n v="0"/>
    <n v="0"/>
    <n v="-1"/>
    <n v="1"/>
    <n v="1"/>
    <n v="-1"/>
    <n v="-1"/>
    <n v="0.77855785214287443"/>
    <n v="0.77855785214287443"/>
    <x v="2"/>
  </r>
  <r>
    <x v="84"/>
    <s v="epttax"/>
    <n v="1000000"/>
    <n v="0"/>
    <n v="0"/>
    <s v="('ept', 'tax')"/>
    <n v="1.5"/>
    <n v="2"/>
    <n v="1"/>
    <n v="2"/>
    <n v="6"/>
    <n v="1"/>
    <n v="4"/>
    <n v="0.3175897210223162"/>
    <n v="0.23608832139725819"/>
    <x v="1"/>
  </r>
  <r>
    <x v="84"/>
    <s v="sc"/>
    <n v="2"/>
    <n v="20"/>
    <n v="78"/>
    <s v="('', 'sc')"/>
    <n v="2"/>
    <n v="2"/>
    <n v="-1"/>
    <n v="20"/>
    <n v="78"/>
    <n v="-1"/>
    <n v="-1"/>
    <n v="0.2238398537070698"/>
    <n v="0.23608832139725819"/>
    <x v="1"/>
  </r>
  <r>
    <x v="84"/>
    <s v="p"/>
    <n v="3"/>
    <n v="163"/>
    <n v="340"/>
    <s v="('', 'p')"/>
    <n v="3"/>
    <n v="3"/>
    <n v="-1"/>
    <n v="163"/>
    <n v="340"/>
    <n v="-1"/>
    <n v="-1"/>
    <n v="0.16683538946238871"/>
    <n v="0.23608832139725819"/>
    <x v="1"/>
  </r>
  <r>
    <x v="85"/>
    <s v="eptno"/>
    <n v="1000000"/>
    <n v="0"/>
    <n v="0"/>
    <s v="('ep', 'tno')"/>
    <n v="2"/>
    <n v="2"/>
    <n v="2"/>
    <n v="3"/>
    <n v="9"/>
    <n v="3"/>
    <n v="5"/>
    <n v="0.26993548255150512"/>
    <n v="0.27214646763877581"/>
    <x v="1"/>
  </r>
  <r>
    <x v="85"/>
    <s v="hbpct"/>
    <n v="1000000"/>
    <n v="0"/>
    <n v="0"/>
    <s v="('hb', 'pct')"/>
    <n v="1.5"/>
    <n v="2"/>
    <n v="1"/>
    <n v="4"/>
    <n v="7"/>
    <n v="1"/>
    <n v="1"/>
    <n v="0.3175897210223162"/>
    <n v="0.27214646763877581"/>
    <x v="1"/>
  </r>
  <r>
    <x v="85"/>
    <s v="sc"/>
    <n v="2"/>
    <n v="20"/>
    <n v="78"/>
    <s v="('', 'sc')"/>
    <n v="2"/>
    <n v="2"/>
    <n v="-1"/>
    <n v="20"/>
    <n v="78"/>
    <n v="-1"/>
    <n v="-1"/>
    <n v="0.2238398537070698"/>
    <n v="0.27214646763877581"/>
    <x v="1"/>
  </r>
  <r>
    <x v="85"/>
    <s v="lv"/>
    <n v="2"/>
    <n v="4"/>
    <n v="13"/>
    <s v="('', 'lv')"/>
    <n v="2"/>
    <n v="2"/>
    <n v="-1"/>
    <n v="4"/>
    <n v="13"/>
    <n v="-1"/>
    <n v="-1"/>
    <n v="0.27722081327421222"/>
    <n v="0.27214646763877581"/>
    <x v="1"/>
  </r>
  <r>
    <x v="86"/>
    <s v="eventno"/>
    <n v="1000000"/>
    <n v="0"/>
    <n v="0"/>
    <s v="('even', 'tno')"/>
    <n v="1"/>
    <n v="0"/>
    <n v="2"/>
    <n v="1"/>
    <n v="2"/>
    <n v="3"/>
    <n v="5"/>
    <n v="0.36736576739067789"/>
    <n v="0.36736576739067789"/>
    <x v="0"/>
  </r>
  <r>
    <x v="87"/>
    <s v="events"/>
    <n v="0"/>
    <n v="1"/>
    <n v="1"/>
    <s v="('', 'events')"/>
    <n v="0"/>
    <n v="0"/>
    <n v="-1"/>
    <n v="1"/>
    <n v="1"/>
    <n v="-1"/>
    <n v="-1"/>
    <n v="0.77855785214287443"/>
    <n v="0.77855785214287443"/>
    <x v="2"/>
  </r>
  <r>
    <x v="88"/>
    <s v="e"/>
    <n v="3"/>
    <n v="59"/>
    <n v="123"/>
    <s v="('', 'e')"/>
    <n v="3"/>
    <n v="3"/>
    <n v="-1"/>
    <n v="59"/>
    <n v="123"/>
    <n v="-1"/>
    <n v="-1"/>
    <n v="0.17983288488234639"/>
    <n v="0.31555622478144502"/>
    <x v="0"/>
  </r>
  <r>
    <x v="88"/>
    <s v="p"/>
    <n v="3"/>
    <n v="163"/>
    <n v="340"/>
    <s v="('', 'p')"/>
    <n v="3"/>
    <n v="3"/>
    <n v="-1"/>
    <n v="163"/>
    <n v="340"/>
    <n v="-1"/>
    <n v="-1"/>
    <n v="0.16683538946238871"/>
    <n v="0.31555622478144502"/>
    <x v="0"/>
  </r>
  <r>
    <x v="88"/>
    <s v="5"/>
    <n v="1000000"/>
    <n v="0"/>
    <n v="0"/>
    <s v="('', '5')"/>
    <n v="1000000"/>
    <n v="1000000"/>
    <n v="-1"/>
    <n v="0"/>
    <n v="0"/>
    <n v="-1"/>
    <n v="-1"/>
    <n v="0.60000039999959998"/>
    <n v="0.31555622478144502"/>
    <x v="0"/>
  </r>
  <r>
    <x v="89"/>
    <s v="elevation"/>
    <n v="0"/>
    <n v="1"/>
    <n v="1"/>
    <s v="('', 'elevation')"/>
    <n v="0"/>
    <n v="0"/>
    <n v="-1"/>
    <n v="1"/>
    <n v="1"/>
    <n v="-1"/>
    <n v="-1"/>
    <n v="0.77855785214287443"/>
    <n v="0.77855785214287443"/>
    <x v="2"/>
  </r>
  <r>
    <x v="90"/>
    <s v="end"/>
    <n v="1"/>
    <n v="1"/>
    <n v="5"/>
    <s v="('', 'end')"/>
    <n v="1"/>
    <n v="1"/>
    <n v="-1"/>
    <n v="1"/>
    <n v="5"/>
    <n v="-1"/>
    <n v="-1"/>
    <n v="0.41372431226481332"/>
    <n v="0.53606512355442459"/>
    <x v="0"/>
  </r>
  <r>
    <x v="90"/>
    <s v="time"/>
    <n v="0"/>
    <n v="1"/>
    <n v="3"/>
    <s v="('', 'time')"/>
    <n v="0"/>
    <n v="0"/>
    <n v="-1"/>
    <n v="1"/>
    <n v="3"/>
    <n v="-1"/>
    <n v="-1"/>
    <n v="0.65840593484403587"/>
    <n v="0.53606512355442459"/>
    <x v="0"/>
  </r>
  <r>
    <x v="91"/>
    <s v="engine"/>
    <n v="0"/>
    <n v="1"/>
    <n v="1"/>
    <s v="('', 'engine')"/>
    <n v="0"/>
    <n v="0"/>
    <n v="-1"/>
    <n v="1"/>
    <n v="1"/>
    <n v="-1"/>
    <n v="-1"/>
    <n v="0.77855785214287443"/>
    <n v="0.6832501593563669"/>
    <x v="2"/>
  </r>
  <r>
    <x v="91"/>
    <s v="brake"/>
    <n v="0"/>
    <n v="1"/>
    <n v="2"/>
    <s v="('', 'brake')"/>
    <n v="0"/>
    <n v="0"/>
    <n v="-1"/>
    <n v="1"/>
    <n v="2"/>
    <n v="-1"/>
    <n v="-1"/>
    <n v="0.7"/>
    <n v="0.6832501593563669"/>
    <x v="2"/>
  </r>
  <r>
    <x v="91"/>
    <s v="hp"/>
    <n v="2"/>
    <n v="12"/>
    <n v="18"/>
    <s v="('', 'hp')"/>
    <n v="2"/>
    <n v="2"/>
    <n v="-1"/>
    <n v="12"/>
    <n v="18"/>
    <n v="-1"/>
    <n v="-1"/>
    <n v="0.25444278528259318"/>
    <n v="0.6832501593563669"/>
    <x v="2"/>
  </r>
  <r>
    <x v="91"/>
    <s v="from"/>
    <n v="0"/>
    <n v="1"/>
    <n v="0"/>
    <s v="('', 'from')"/>
    <n v="0"/>
    <n v="0"/>
    <n v="-1"/>
    <n v="1"/>
    <n v="0"/>
    <n v="-1"/>
    <n v="-1"/>
    <n v="1"/>
    <n v="0.6832501593563669"/>
    <x v="2"/>
  </r>
  <r>
    <x v="92"/>
    <s v="engine"/>
    <n v="0"/>
    <n v="1"/>
    <n v="1"/>
    <s v="('', 'engine')"/>
    <n v="0"/>
    <n v="0"/>
    <n v="-1"/>
    <n v="1"/>
    <n v="1"/>
    <n v="-1"/>
    <n v="-1"/>
    <n v="0.77855785214287443"/>
    <n v="0.60554499611112456"/>
    <x v="2"/>
  </r>
  <r>
    <x v="92"/>
    <s v="configuration"/>
    <n v="0"/>
    <n v="1"/>
    <n v="1"/>
    <s v="('', 'configuration')"/>
    <n v="0"/>
    <n v="0"/>
    <n v="-1"/>
    <n v="1"/>
    <n v="1"/>
    <n v="-1"/>
    <n v="-1"/>
    <n v="0.77855785214287443"/>
    <n v="0.60554499611112456"/>
    <x v="2"/>
  </r>
  <r>
    <x v="92"/>
    <s v="id"/>
    <n v="2"/>
    <n v="11"/>
    <n v="15"/>
    <s v="('', 'id')"/>
    <n v="2"/>
    <n v="2"/>
    <n v="-1"/>
    <n v="11"/>
    <n v="15"/>
    <n v="-1"/>
    <n v="-1"/>
    <n v="0.25951928404762481"/>
    <n v="0.60554499611112456"/>
    <x v="2"/>
  </r>
  <r>
    <x v="93"/>
    <s v="engine"/>
    <n v="0"/>
    <n v="1"/>
    <n v="1"/>
    <s v="('', 'engine')"/>
    <n v="0"/>
    <n v="0"/>
    <n v="-1"/>
    <n v="1"/>
    <n v="1"/>
    <n v="-1"/>
    <n v="-1"/>
    <n v="0.77855785214287443"/>
    <n v="0.82618595071429146"/>
    <x v="2"/>
  </r>
  <r>
    <x v="93"/>
    <s v="cooling"/>
    <n v="0"/>
    <n v="1"/>
    <n v="0"/>
    <s v="('', 'cooling')"/>
    <n v="0"/>
    <n v="0"/>
    <n v="-1"/>
    <n v="1"/>
    <n v="0"/>
    <n v="-1"/>
    <n v="-1"/>
    <n v="1"/>
    <n v="0.82618595071429146"/>
    <x v="2"/>
  </r>
  <r>
    <x v="93"/>
    <s v="type"/>
    <n v="0"/>
    <n v="1"/>
    <n v="2"/>
    <s v="('', 'type')"/>
    <n v="0"/>
    <n v="0"/>
    <n v="-1"/>
    <n v="1"/>
    <n v="2"/>
    <n v="-1"/>
    <n v="-1"/>
    <n v="0.7"/>
    <n v="0.82618595071429146"/>
    <x v="2"/>
  </r>
  <r>
    <x v="94"/>
    <s v="engine"/>
    <n v="0"/>
    <n v="1"/>
    <n v="1"/>
    <s v="('', 'engine')"/>
    <n v="0"/>
    <n v="0"/>
    <n v="-1"/>
    <n v="1"/>
    <n v="1"/>
    <n v="-1"/>
    <n v="-1"/>
    <n v="0.77855785214287443"/>
    <n v="0.7523719014285829"/>
    <x v="2"/>
  </r>
  <r>
    <x v="94"/>
    <s v="cylinders"/>
    <n v="0"/>
    <n v="1"/>
    <n v="1"/>
    <s v="('', 'cylinders')"/>
    <n v="0"/>
    <n v="0"/>
    <n v="-1"/>
    <n v="1"/>
    <n v="1"/>
    <n v="-1"/>
    <n v="-1"/>
    <n v="0.77855785214287443"/>
    <n v="0.7523719014285829"/>
    <x v="2"/>
  </r>
  <r>
    <x v="94"/>
    <s v="count"/>
    <n v="0"/>
    <n v="1"/>
    <n v="2"/>
    <s v="('', 'count')"/>
    <n v="0"/>
    <n v="0"/>
    <n v="-1"/>
    <n v="1"/>
    <n v="2"/>
    <n v="-1"/>
    <n v="-1"/>
    <n v="0.7"/>
    <n v="0.7523719014285829"/>
    <x v="2"/>
  </r>
  <r>
    <x v="95"/>
    <s v="engine"/>
    <n v="0"/>
    <n v="1"/>
    <n v="1"/>
    <s v="('', 'engine')"/>
    <n v="0"/>
    <n v="0"/>
    <n v="-1"/>
    <n v="1"/>
    <n v="1"/>
    <n v="-1"/>
    <n v="-1"/>
    <n v="0.77855785214287443"/>
    <n v="0.60853849924700698"/>
    <x v="2"/>
  </r>
  <r>
    <x v="95"/>
    <s v="power"/>
    <n v="0"/>
    <n v="1"/>
    <n v="2"/>
    <s v="('', 'power')"/>
    <n v="0"/>
    <n v="0"/>
    <n v="-1"/>
    <n v="1"/>
    <n v="2"/>
    <n v="-1"/>
    <n v="-1"/>
    <n v="0.7"/>
    <n v="0.60853849924700698"/>
    <x v="2"/>
  </r>
  <r>
    <x v="95"/>
    <s v="kw"/>
    <n v="2"/>
    <n v="3"/>
    <n v="3"/>
    <s v="('', 'kw')"/>
    <n v="2"/>
    <n v="2"/>
    <n v="-1"/>
    <n v="3"/>
    <n v="3"/>
    <n v="-1"/>
    <n v="-1"/>
    <n v="0.34705764559814672"/>
    <n v="0.60853849924700698"/>
    <x v="2"/>
  </r>
  <r>
    <x v="96"/>
    <s v="engine"/>
    <n v="0"/>
    <n v="1"/>
    <n v="1"/>
    <s v="('', 'engine')"/>
    <n v="0"/>
    <n v="0"/>
    <n v="-1"/>
    <n v="1"/>
    <n v="1"/>
    <n v="-1"/>
    <n v="-1"/>
    <n v="0.77855785214287443"/>
    <n v="0.75891838910715581"/>
    <x v="2"/>
  </r>
  <r>
    <x v="96"/>
    <s v="valve"/>
    <n v="0"/>
    <n v="1"/>
    <n v="2"/>
    <s v="('', 'valve')"/>
    <n v="0"/>
    <n v="0"/>
    <n v="-1"/>
    <n v="1"/>
    <n v="2"/>
    <n v="-1"/>
    <n v="-1"/>
    <n v="0.7"/>
    <n v="0.75891838910715581"/>
    <x v="2"/>
  </r>
  <r>
    <x v="96"/>
    <s v="train"/>
    <n v="0"/>
    <n v="1"/>
    <n v="1"/>
    <s v="('', 'train')"/>
    <n v="0"/>
    <n v="0"/>
    <n v="-1"/>
    <n v="1"/>
    <n v="1"/>
    <n v="-1"/>
    <n v="-1"/>
    <n v="0.77855785214287443"/>
    <n v="0.75891838910715581"/>
    <x v="2"/>
  </r>
  <r>
    <x v="96"/>
    <s v="design"/>
    <n v="0"/>
    <n v="1"/>
    <n v="1"/>
    <s v="('', 'design')"/>
    <n v="0"/>
    <n v="0"/>
    <n v="-1"/>
    <n v="1"/>
    <n v="1"/>
    <n v="-1"/>
    <n v="-1"/>
    <n v="0.77855785214287443"/>
    <n v="0.75891838910715581"/>
    <x v="2"/>
  </r>
  <r>
    <x v="97"/>
    <s v="entered"/>
    <n v="0"/>
    <n v="1"/>
    <n v="0"/>
    <s v="('', 'entered')"/>
    <n v="0"/>
    <n v="0"/>
    <n v="-1"/>
    <n v="1"/>
    <n v="0"/>
    <n v="-1"/>
    <n v="-1"/>
    <n v="1"/>
    <n v="0.85"/>
    <x v="2"/>
  </r>
  <r>
    <x v="97"/>
    <s v="date"/>
    <n v="0"/>
    <n v="1"/>
    <n v="2"/>
    <s v="('', 'date')"/>
    <n v="0"/>
    <n v="0"/>
    <n v="-1"/>
    <n v="1"/>
    <n v="2"/>
    <n v="-1"/>
    <n v="-1"/>
    <n v="0.7"/>
    <n v="0.85"/>
    <x v="2"/>
  </r>
  <r>
    <x v="98"/>
    <s v="entered"/>
    <n v="0"/>
    <n v="1"/>
    <n v="0"/>
    <s v="('', 'entered')"/>
    <n v="0"/>
    <n v="0"/>
    <n v="-1"/>
    <n v="1"/>
    <n v="0"/>
    <n v="-1"/>
    <n v="-1"/>
    <n v="1"/>
    <n v="0.61685672030971894"/>
    <x v="2"/>
  </r>
  <r>
    <x v="98"/>
    <s v="by"/>
    <n v="2"/>
    <n v="15"/>
    <n v="47"/>
    <s v="('', 'by')"/>
    <n v="2"/>
    <n v="2"/>
    <n v="-1"/>
    <n v="15"/>
    <n v="47"/>
    <n v="-1"/>
    <n v="-1"/>
    <n v="0.2337134406194378"/>
    <n v="0.61685672030971894"/>
    <x v="2"/>
  </r>
  <r>
    <x v="99"/>
    <s v="entertainment"/>
    <n v="0"/>
    <n v="1"/>
    <n v="1"/>
    <s v="('', 'entertainment')"/>
    <n v="0"/>
    <n v="0"/>
    <n v="-1"/>
    <n v="1"/>
    <n v="1"/>
    <n v="-1"/>
    <n v="-1"/>
    <n v="0.77855785214287443"/>
    <n v="0.77855785214287443"/>
    <x v="2"/>
  </r>
  <r>
    <x v="99"/>
    <s v="system"/>
    <n v="0"/>
    <n v="1"/>
    <n v="1"/>
    <s v="('', 'system')"/>
    <n v="0"/>
    <n v="0"/>
    <n v="-1"/>
    <n v="1"/>
    <n v="1"/>
    <n v="-1"/>
    <n v="-1"/>
    <n v="0.77855785214287443"/>
    <n v="0.77855785214287443"/>
    <x v="2"/>
  </r>
  <r>
    <x v="100"/>
    <s v="enum"/>
    <n v="4"/>
    <n v="1"/>
    <n v="2"/>
    <s v="('e', 'num')"/>
    <n v="2"/>
    <n v="3"/>
    <n v="1"/>
    <n v="59"/>
    <n v="123"/>
    <n v="1"/>
    <n v="1"/>
    <n v="0.38"/>
    <n v="0.57927892607143727"/>
    <x v="2"/>
  </r>
  <r>
    <x v="100"/>
    <s v="group"/>
    <n v="0"/>
    <n v="1"/>
    <n v="1"/>
    <s v="('', 'group')"/>
    <n v="0"/>
    <n v="0"/>
    <n v="-1"/>
    <n v="1"/>
    <n v="1"/>
    <n v="-1"/>
    <n v="-1"/>
    <n v="0.77855785214287443"/>
    <n v="0.57927892607143727"/>
    <x v="2"/>
  </r>
  <r>
    <x v="101"/>
    <s v="ephem"/>
    <n v="4"/>
    <n v="3"/>
    <n v="1"/>
    <s v="('ep', 'hem')"/>
    <n v="1.5"/>
    <n v="2"/>
    <n v="1"/>
    <n v="3"/>
    <n v="9"/>
    <n v="3"/>
    <n v="3"/>
    <n v="0.33840593484403592"/>
    <n v="0.29118764471503"/>
    <x v="1"/>
  </r>
  <r>
    <x v="101"/>
    <s v="tax"/>
    <n v="1"/>
    <n v="1"/>
    <n v="4"/>
    <s v="('', 'tax')"/>
    <n v="1"/>
    <n v="1"/>
    <n v="-1"/>
    <n v="1"/>
    <n v="4"/>
    <n v="-1"/>
    <n v="-1"/>
    <n v="0.432111684340725"/>
    <n v="0.29118764471503"/>
    <x v="1"/>
  </r>
  <r>
    <x v="101"/>
    <s v="sc"/>
    <n v="2"/>
    <n v="20"/>
    <n v="78"/>
    <s v="('', 'sc')"/>
    <n v="2"/>
    <n v="2"/>
    <n v="-1"/>
    <n v="20"/>
    <n v="78"/>
    <n v="-1"/>
    <n v="-1"/>
    <n v="0.2238398537070698"/>
    <n v="0.29118764471503"/>
    <x v="1"/>
  </r>
  <r>
    <x v="101"/>
    <s v="m"/>
    <n v="3"/>
    <n v="122"/>
    <n v="245"/>
    <s v="('', 'm')"/>
    <n v="3"/>
    <n v="3"/>
    <n v="-1"/>
    <n v="122"/>
    <n v="245"/>
    <n v="-1"/>
    <n v="-1"/>
    <n v="0.17039310596828919"/>
    <n v="0.29118764471503"/>
    <x v="1"/>
  </r>
  <r>
    <x v="102"/>
    <s v="event"/>
    <n v="0"/>
    <n v="1"/>
    <n v="1"/>
    <s v="('', 'event')"/>
    <n v="0"/>
    <n v="0"/>
    <n v="-1"/>
    <n v="1"/>
    <n v="1"/>
    <n v="-1"/>
    <n v="-1"/>
    <n v="0.77855785214287443"/>
    <n v="0.51903856809524962"/>
    <x v="0"/>
  </r>
  <r>
    <x v="102"/>
    <s v="id"/>
    <n v="2"/>
    <n v="11"/>
    <n v="15"/>
    <s v="('', 'id')"/>
    <n v="2"/>
    <n v="2"/>
    <n v="-1"/>
    <n v="11"/>
    <n v="15"/>
    <n v="-1"/>
    <n v="-1"/>
    <n v="0.25951928404762481"/>
    <n v="0.51903856809524962"/>
    <x v="0"/>
  </r>
  <r>
    <x v="103"/>
    <s v="event"/>
    <n v="0"/>
    <n v="1"/>
    <n v="1"/>
    <s v="('', 'event')"/>
    <n v="0"/>
    <n v="0"/>
    <n v="-1"/>
    <n v="1"/>
    <n v="1"/>
    <n v="-1"/>
    <n v="-1"/>
    <n v="0.77855785214287443"/>
    <n v="0.60039003718254824"/>
    <x v="2"/>
  </r>
  <r>
    <x v="103"/>
    <s v="name"/>
    <n v="0"/>
    <n v="1"/>
    <n v="2"/>
    <s v="('', 'name')"/>
    <n v="0"/>
    <n v="0"/>
    <n v="-1"/>
    <n v="1"/>
    <n v="2"/>
    <n v="-1"/>
    <n v="-1"/>
    <n v="0.7"/>
    <n v="0.60039003718254824"/>
    <x v="2"/>
  </r>
  <r>
    <x v="103"/>
    <s v="old"/>
    <n v="2"/>
    <n v="6"/>
    <n v="2"/>
    <s v="('', 'old')"/>
    <n v="2"/>
    <n v="2"/>
    <n v="-1"/>
    <n v="6"/>
    <n v="2"/>
    <n v="-1"/>
    <n v="-1"/>
    <n v="0.32261225940477062"/>
    <n v="0.60039003718254824"/>
    <x v="2"/>
  </r>
  <r>
    <x v="104"/>
    <s v="event"/>
    <n v="0"/>
    <n v="1"/>
    <n v="1"/>
    <s v="('', 'event')"/>
    <n v="0"/>
    <n v="0"/>
    <n v="-1"/>
    <n v="1"/>
    <n v="1"/>
    <n v="-1"/>
    <n v="-1"/>
    <n v="0.77855785214287443"/>
    <n v="0.73927892607143719"/>
    <x v="2"/>
  </r>
  <r>
    <x v="104"/>
    <s v="date"/>
    <n v="0"/>
    <n v="1"/>
    <n v="2"/>
    <s v="('', 'date')"/>
    <n v="0"/>
    <n v="0"/>
    <n v="-1"/>
    <n v="1"/>
    <n v="2"/>
    <n v="-1"/>
    <n v="-1"/>
    <n v="0.7"/>
    <n v="0.73927892607143719"/>
    <x v="2"/>
  </r>
  <r>
    <x v="105"/>
    <s v="event"/>
    <n v="0"/>
    <n v="1"/>
    <n v="1"/>
    <s v="('', 'event')"/>
    <n v="0"/>
    <n v="0"/>
    <n v="-1"/>
    <n v="1"/>
    <n v="1"/>
    <n v="-1"/>
    <n v="-1"/>
    <n v="0.77855785214287443"/>
    <n v="0.60554499611112456"/>
    <x v="2"/>
  </r>
  <r>
    <x v="105"/>
    <s v="details"/>
    <n v="0"/>
    <n v="1"/>
    <n v="1"/>
    <s v="('', 'details')"/>
    <n v="0"/>
    <n v="0"/>
    <n v="-1"/>
    <n v="1"/>
    <n v="1"/>
    <n v="-1"/>
    <n v="-1"/>
    <n v="0.77855785214287443"/>
    <n v="0.60554499611112456"/>
    <x v="2"/>
  </r>
  <r>
    <x v="105"/>
    <s v="id"/>
    <n v="2"/>
    <n v="11"/>
    <n v="15"/>
    <s v="('', 'id')"/>
    <n v="2"/>
    <n v="2"/>
    <n v="-1"/>
    <n v="11"/>
    <n v="15"/>
    <n v="-1"/>
    <n v="-1"/>
    <n v="0.25951928404762481"/>
    <n v="0.60554499611112456"/>
    <x v="2"/>
  </r>
  <r>
    <x v="106"/>
    <s v="event"/>
    <n v="0"/>
    <n v="1"/>
    <n v="1"/>
    <s v="('', 'event')"/>
    <n v="0"/>
    <n v="0"/>
    <n v="-1"/>
    <n v="1"/>
    <n v="1"/>
    <n v="-1"/>
    <n v="-1"/>
    <n v="0.77855785214287443"/>
    <n v="0.77855785214287443"/>
    <x v="2"/>
  </r>
  <r>
    <x v="106"/>
    <s v="notes"/>
    <n v="0"/>
    <n v="1"/>
    <n v="1"/>
    <s v="('', 'notes')"/>
    <n v="0"/>
    <n v="0"/>
    <n v="-1"/>
    <n v="1"/>
    <n v="1"/>
    <n v="-1"/>
    <n v="-1"/>
    <n v="0.77855785214287443"/>
    <n v="0.77855785214287443"/>
    <x v="2"/>
  </r>
  <r>
    <x v="107"/>
    <s v="fieldl"/>
    <n v="1000000"/>
    <n v="0"/>
    <n v="0"/>
    <s v="('fie', 'ldl')"/>
    <n v="1.5"/>
    <n v="1"/>
    <n v="2"/>
    <n v="6"/>
    <n v="26"/>
    <n v="1"/>
    <n v="5"/>
    <n v="0.27352021571012203"/>
    <n v="0.27352021571012203"/>
    <x v="1"/>
  </r>
  <r>
    <x v="108"/>
    <s v="fieldllocation"/>
    <n v="1000000"/>
    <n v="0"/>
    <n v="0"/>
    <s v="('field', 'llocation')"/>
    <n v="500000"/>
    <n v="0"/>
    <n v="1000000"/>
    <n v="1"/>
    <n v="1"/>
    <n v="0"/>
    <n v="0"/>
    <n v="0.37855865214127449"/>
    <n v="0.37855865214127449"/>
    <x v="0"/>
  </r>
  <r>
    <x v="109"/>
    <s v="frnthood"/>
    <n v="1000000"/>
    <n v="0"/>
    <n v="0"/>
    <s v="('frnt', 'hood')"/>
    <n v="0.5"/>
    <n v="1"/>
    <n v="0"/>
    <n v="1"/>
    <n v="1"/>
    <n v="1"/>
    <n v="1"/>
    <n v="0.52507260151070256"/>
    <n v="0.52507260151070256"/>
    <x v="0"/>
  </r>
  <r>
    <x v="110"/>
    <s v="frntwind"/>
    <n v="1000000"/>
    <n v="0"/>
    <n v="0"/>
    <s v="('frnt', 'wind')"/>
    <n v="0.5"/>
    <n v="1"/>
    <n v="0"/>
    <n v="1"/>
    <n v="1"/>
    <n v="1"/>
    <n v="3"/>
    <n v="0.48039097893147997"/>
    <n v="0.48039097893147997"/>
    <x v="0"/>
  </r>
  <r>
    <x v="111"/>
    <s v="fsbi"/>
    <n v="4"/>
    <n v="1"/>
    <n v="1"/>
    <s v="('fs', 'bi')"/>
    <n v="2"/>
    <n v="2"/>
    <n v="2"/>
    <n v="24"/>
    <n v="137"/>
    <n v="21"/>
    <n v="72"/>
    <n v="0.45855785214287448"/>
    <n v="0.45855785214287448"/>
    <x v="0"/>
  </r>
  <r>
    <x v="112"/>
    <s v="fueleak"/>
    <n v="1000000"/>
    <n v="0"/>
    <n v="0"/>
    <s v="('fue', 'leak')"/>
    <n v="0.5"/>
    <n v="1"/>
    <n v="0"/>
    <n v="5"/>
    <n v="14"/>
    <n v="1"/>
    <n v="2"/>
    <n v="0.3993055043411689"/>
    <n v="0.3993055043411689"/>
    <x v="0"/>
  </r>
  <r>
    <x v="113"/>
    <s v="fuelloc"/>
    <n v="1000000"/>
    <n v="0"/>
    <n v="0"/>
    <s v="('fuel', 'loc')"/>
    <n v="0.5"/>
    <n v="0"/>
    <n v="1"/>
    <n v="1"/>
    <n v="1"/>
    <n v="3"/>
    <n v="4"/>
    <n v="0.44728466406505529"/>
    <n v="0.44728466406505529"/>
    <x v="0"/>
  </r>
  <r>
    <x v="114"/>
    <s v="filt"/>
    <n v="1"/>
    <n v="2"/>
    <n v="4"/>
    <s v="('', 'filt')"/>
    <n v="1"/>
    <n v="1"/>
    <n v="-1"/>
    <n v="2"/>
    <n v="4"/>
    <n v="-1"/>
    <n v="-1"/>
    <n v="0.41372431226481332"/>
    <n v="0.3320356441702717"/>
    <x v="0"/>
  </r>
  <r>
    <x v="114"/>
    <s v="coll"/>
    <n v="2"/>
    <n v="4"/>
    <n v="13"/>
    <s v="('', 'coll')"/>
    <n v="2"/>
    <n v="2"/>
    <n v="-1"/>
    <n v="4"/>
    <n v="13"/>
    <n v="-1"/>
    <n v="-1"/>
    <n v="0.27722081327421222"/>
    <n v="0.3320356441702717"/>
    <x v="0"/>
  </r>
  <r>
    <x v="114"/>
    <s v="pct"/>
    <n v="1"/>
    <n v="1"/>
    <n v="1"/>
    <s v="('', 'pct')"/>
    <n v="1"/>
    <n v="1"/>
    <n v="-1"/>
    <n v="1"/>
    <n v="1"/>
    <n v="-1"/>
    <n v="-1"/>
    <n v="0.57855785214287447"/>
    <n v="0.3320356441702717"/>
    <x v="0"/>
  </r>
  <r>
    <x v="114"/>
    <s v="sc"/>
    <n v="2"/>
    <n v="20"/>
    <n v="78"/>
    <s v="('', 'sc')"/>
    <n v="2"/>
    <n v="2"/>
    <n v="-1"/>
    <n v="20"/>
    <n v="78"/>
    <n v="-1"/>
    <n v="-1"/>
    <n v="0.2238398537070698"/>
    <n v="0.3320356441702717"/>
    <x v="0"/>
  </r>
  <r>
    <x v="114"/>
    <s v="p"/>
    <n v="3"/>
    <n v="163"/>
    <n v="340"/>
    <s v="('', 'p')"/>
    <n v="3"/>
    <n v="3"/>
    <n v="-1"/>
    <n v="163"/>
    <n v="340"/>
    <n v="-1"/>
    <n v="-1"/>
    <n v="0.16683538946238871"/>
    <n v="0.3320356441702717"/>
    <x v="0"/>
  </r>
  <r>
    <x v="115"/>
    <s v="first"/>
    <n v="0"/>
    <n v="1"/>
    <n v="1"/>
    <s v="('', 'first')"/>
    <n v="0"/>
    <n v="0"/>
    <n v="-1"/>
    <n v="1"/>
    <n v="1"/>
    <n v="-1"/>
    <n v="-1"/>
    <n v="0.77855785214287443"/>
    <n v="0.73927892607143719"/>
    <x v="2"/>
  </r>
  <r>
    <x v="115"/>
    <s v="name"/>
    <n v="0"/>
    <n v="1"/>
    <n v="2"/>
    <s v="('', 'name')"/>
    <n v="0"/>
    <n v="0"/>
    <n v="-1"/>
    <n v="1"/>
    <n v="2"/>
    <n v="-1"/>
    <n v="-1"/>
    <n v="0.7"/>
    <n v="0.73927892607143719"/>
    <x v="2"/>
  </r>
  <r>
    <x v="116"/>
    <s v="fix"/>
    <n v="2"/>
    <n v="4"/>
    <n v="4"/>
    <s v="('', 'fix')"/>
    <n v="2"/>
    <n v="2"/>
    <n v="-1"/>
    <n v="4"/>
    <n v="4"/>
    <n v="-1"/>
    <n v="-1"/>
    <n v="0.32261225940477062"/>
    <n v="0.51130612970238531"/>
    <x v="0"/>
  </r>
  <r>
    <x v="116"/>
    <s v="date"/>
    <n v="0"/>
    <n v="1"/>
    <n v="2"/>
    <s v="('', 'date')"/>
    <n v="0"/>
    <n v="0"/>
    <n v="-1"/>
    <n v="1"/>
    <n v="2"/>
    <n v="-1"/>
    <n v="-1"/>
    <n v="0.7"/>
    <n v="0.51130612970238531"/>
    <x v="0"/>
  </r>
  <r>
    <x v="117"/>
    <s v="fix"/>
    <n v="2"/>
    <n v="4"/>
    <n v="4"/>
    <s v="('', 'fix')"/>
    <n v="2"/>
    <n v="2"/>
    <n v="-1"/>
    <n v="4"/>
    <n v="4"/>
    <n v="-1"/>
    <n v="-1"/>
    <n v="0.32261225940477062"/>
    <n v="0.55058505577382255"/>
    <x v="2"/>
  </r>
  <r>
    <x v="117"/>
    <s v="details"/>
    <n v="0"/>
    <n v="1"/>
    <n v="1"/>
    <s v="('', 'details')"/>
    <n v="0"/>
    <n v="0"/>
    <n v="-1"/>
    <n v="1"/>
    <n v="1"/>
    <n v="-1"/>
    <n v="-1"/>
    <n v="0.77855785214287443"/>
    <n v="0.55058505577382255"/>
    <x v="2"/>
  </r>
  <r>
    <x v="118"/>
    <s v="fuel"/>
    <n v="0"/>
    <n v="1"/>
    <n v="1"/>
    <s v="('', 'fuel')"/>
    <n v="0"/>
    <n v="0"/>
    <n v="-1"/>
    <n v="1"/>
    <n v="1"/>
    <n v="-1"/>
    <n v="-1"/>
    <n v="0.77855785214287443"/>
    <n v="0.70332699766667461"/>
    <x v="2"/>
  </r>
  <r>
    <x v="118"/>
    <s v="delivery"/>
    <n v="0"/>
    <n v="1"/>
    <n v="0"/>
    <s v="('', 'delivery')"/>
    <n v="0"/>
    <n v="0"/>
    <n v="-1"/>
    <n v="1"/>
    <n v="0"/>
    <n v="-1"/>
    <n v="-1"/>
    <n v="1"/>
    <n v="0.70332699766667461"/>
    <x v="2"/>
  </r>
  <r>
    <x v="118"/>
    <s v="injection"/>
    <n v="0"/>
    <n v="1"/>
    <n v="1"/>
    <s v="('', 'injection')"/>
    <n v="0"/>
    <n v="0"/>
    <n v="-1"/>
    <n v="1"/>
    <n v="1"/>
    <n v="-1"/>
    <n v="-1"/>
    <n v="0.77855785214287443"/>
    <n v="0.70332699766667461"/>
    <x v="2"/>
  </r>
  <r>
    <x v="118"/>
    <s v="type"/>
    <n v="0"/>
    <n v="1"/>
    <n v="2"/>
    <s v="('', 'type')"/>
    <n v="0"/>
    <n v="0"/>
    <n v="-1"/>
    <n v="1"/>
    <n v="2"/>
    <n v="-1"/>
    <n v="-1"/>
    <n v="0.7"/>
    <n v="0.70332699766667461"/>
    <x v="2"/>
  </r>
  <r>
    <x v="118"/>
    <s v="id"/>
    <n v="2"/>
    <n v="11"/>
    <n v="15"/>
    <s v="('', 'id')"/>
    <n v="2"/>
    <n v="2"/>
    <n v="-1"/>
    <n v="11"/>
    <n v="15"/>
    <n v="-1"/>
    <n v="-1"/>
    <n v="0.25951928404762481"/>
    <n v="0.70332699766667461"/>
    <x v="2"/>
  </r>
  <r>
    <x v="119"/>
    <s v="gawrfront"/>
    <n v="1000000"/>
    <n v="0"/>
    <n v="0"/>
    <s v="('gawr', 'front')"/>
    <n v="1.5"/>
    <n v="3"/>
    <n v="0"/>
    <n v="1"/>
    <n v="1"/>
    <n v="1"/>
    <n v="1"/>
    <n v="0.41840593484403588"/>
    <n v="0.41840593484403588"/>
    <x v="0"/>
  </r>
  <r>
    <x v="120"/>
    <s v="gcsobtained"/>
    <n v="1000000"/>
    <n v="0"/>
    <n v="0"/>
    <s v="('gcs', 'obtained')"/>
    <n v="1.5"/>
    <n v="3"/>
    <n v="0"/>
    <n v="2"/>
    <n v="9"/>
    <n v="1"/>
    <n v="0"/>
    <n v="0.32214289265639179"/>
    <n v="0.32214289265639179"/>
    <x v="0"/>
  </r>
  <r>
    <x v="121"/>
    <s v="glazimp"/>
    <n v="1000000"/>
    <n v="0"/>
    <n v="0"/>
    <s v="('glaz', 'imp')"/>
    <n v="1"/>
    <n v="1"/>
    <n v="1"/>
    <n v="1"/>
    <n v="2"/>
    <n v="1"/>
    <n v="3"/>
    <n v="0.4"/>
    <n v="0.4"/>
    <x v="0"/>
  </r>
  <r>
    <x v="122"/>
    <s v="glazocc"/>
    <n v="1000000"/>
    <n v="0"/>
    <n v="0"/>
    <s v="('glaz', 'occ')"/>
    <n v="1.5"/>
    <n v="1"/>
    <n v="2"/>
    <n v="1"/>
    <n v="2"/>
    <n v="1"/>
    <n v="3"/>
    <n v="0.36"/>
    <n v="0.36"/>
    <x v="0"/>
  </r>
  <r>
    <x v="123"/>
    <s v="gosner"/>
    <n v="1000000"/>
    <n v="0"/>
    <n v="0"/>
    <s v="('gos', 'ner')"/>
    <n v="1"/>
    <n v="1"/>
    <n v="1"/>
    <n v="5"/>
    <n v="24"/>
    <n v="2"/>
    <n v="11"/>
    <n v="0.31057329988922372"/>
    <n v="0.54456557601604905"/>
    <x v="0"/>
  </r>
  <r>
    <x v="123"/>
    <s v="stages"/>
    <n v="0"/>
    <n v="1"/>
    <n v="1"/>
    <s v="('', 'stages')"/>
    <n v="0"/>
    <n v="0"/>
    <n v="-1"/>
    <n v="1"/>
    <n v="1"/>
    <n v="-1"/>
    <n v="-1"/>
    <n v="0.77855785214287443"/>
    <n v="0.54456557601604905"/>
    <x v="0"/>
  </r>
  <r>
    <x v="124"/>
    <s v="gravid"/>
    <n v="4"/>
    <n v="1"/>
    <n v="0"/>
    <s v="('gr', 'avid')"/>
    <n v="1"/>
    <n v="2"/>
    <n v="0"/>
    <n v="24"/>
    <n v="75"/>
    <n v="1"/>
    <n v="1"/>
    <n v="0.67999999999999994"/>
    <n v="0.67999999999999994"/>
    <x v="2"/>
  </r>
  <r>
    <x v="125"/>
    <s v="gross"/>
    <n v="0"/>
    <n v="1"/>
    <n v="0"/>
    <s v="('', 'gross')"/>
    <n v="0"/>
    <n v="0"/>
    <n v="-1"/>
    <n v="1"/>
    <n v="0"/>
    <n v="-1"/>
    <n v="-1"/>
    <n v="1"/>
    <n v="0.80642233686814502"/>
    <x v="2"/>
  </r>
  <r>
    <x v="125"/>
    <s v="comb"/>
    <n v="0"/>
    <n v="1"/>
    <n v="2"/>
    <s v="('', 'comb')"/>
    <n v="0"/>
    <n v="0"/>
    <n v="-1"/>
    <n v="1"/>
    <n v="2"/>
    <n v="-1"/>
    <n v="-1"/>
    <n v="0.7"/>
    <n v="0.80642233686814502"/>
    <x v="2"/>
  </r>
  <r>
    <x v="125"/>
    <s v="weight"/>
    <n v="0"/>
    <n v="1"/>
    <n v="2"/>
    <s v="('', 'weight')"/>
    <n v="0"/>
    <n v="0"/>
    <n v="-1"/>
    <n v="1"/>
    <n v="2"/>
    <n v="-1"/>
    <n v="-1"/>
    <n v="0.7"/>
    <n v="0.80642233686814502"/>
    <x v="2"/>
  </r>
  <r>
    <x v="125"/>
    <s v="rating"/>
    <n v="0"/>
    <n v="1"/>
    <n v="4"/>
    <s v="('', 'rating')"/>
    <n v="0"/>
    <n v="0"/>
    <n v="-1"/>
    <n v="1"/>
    <n v="4"/>
    <n v="-1"/>
    <n v="-1"/>
    <n v="0.63211168434072496"/>
    <n v="0.80642233686814502"/>
    <x v="2"/>
  </r>
  <r>
    <x v="125"/>
    <s v="from"/>
    <n v="0"/>
    <n v="1"/>
    <n v="0"/>
    <s v="('', 'from')"/>
    <n v="0"/>
    <n v="0"/>
    <n v="-1"/>
    <n v="1"/>
    <n v="0"/>
    <n v="-1"/>
    <n v="-1"/>
    <n v="1"/>
    <n v="0.80642233686814502"/>
    <x v="2"/>
  </r>
  <r>
    <x v="126"/>
    <s v="gross"/>
    <n v="0"/>
    <n v="1"/>
    <n v="0"/>
    <s v="('', 'gross')"/>
    <n v="0"/>
    <n v="0"/>
    <n v="-1"/>
    <n v="1"/>
    <n v="0"/>
    <n v="-1"/>
    <n v="-1"/>
    <n v="1"/>
    <n v="0.65004578280287795"/>
    <x v="2"/>
  </r>
  <r>
    <x v="126"/>
    <s v="comb"/>
    <n v="0"/>
    <n v="1"/>
    <n v="2"/>
    <s v="('', 'comb')"/>
    <n v="0"/>
    <n v="0"/>
    <n v="-1"/>
    <n v="1"/>
    <n v="2"/>
    <n v="-1"/>
    <n v="-1"/>
    <n v="0.7"/>
    <n v="0.65004578280287795"/>
    <x v="2"/>
  </r>
  <r>
    <x v="126"/>
    <s v="weight"/>
    <n v="0"/>
    <n v="1"/>
    <n v="2"/>
    <s v="('', 'weight')"/>
    <n v="0"/>
    <n v="0"/>
    <n v="-1"/>
    <n v="1"/>
    <n v="2"/>
    <n v="-1"/>
    <n v="-1"/>
    <n v="0.7"/>
    <n v="0.65004578280287795"/>
    <x v="2"/>
  </r>
  <r>
    <x v="126"/>
    <s v="rating"/>
    <n v="0"/>
    <n v="1"/>
    <n v="4"/>
    <s v="('', 'rating')"/>
    <n v="0"/>
    <n v="0"/>
    <n v="-1"/>
    <n v="1"/>
    <n v="4"/>
    <n v="-1"/>
    <n v="-1"/>
    <n v="0.63211168434072496"/>
    <n v="0.65004578280287795"/>
    <x v="2"/>
  </r>
  <r>
    <x v="126"/>
    <s v="to"/>
    <n v="2"/>
    <n v="45"/>
    <n v="89"/>
    <s v="('', 'to')"/>
    <n v="2"/>
    <n v="2"/>
    <n v="-1"/>
    <n v="45"/>
    <n v="89"/>
    <n v="-1"/>
    <n v="-1"/>
    <n v="0.21811722967366501"/>
    <n v="0.65004578280287795"/>
    <x v="2"/>
  </r>
  <r>
    <x v="127"/>
    <s v="gross"/>
    <n v="0"/>
    <n v="1"/>
    <n v="0"/>
    <s v="('', 'gross')"/>
    <n v="0"/>
    <n v="0"/>
    <n v="-1"/>
    <n v="1"/>
    <n v="0"/>
    <n v="-1"/>
    <n v="-1"/>
    <n v="1"/>
    <n v="0.5980510083674816"/>
    <x v="2"/>
  </r>
  <r>
    <x v="127"/>
    <s v="vehicle"/>
    <n v="0"/>
    <n v="1"/>
    <n v="1"/>
    <s v="('', 'vehicle')"/>
    <n v="0"/>
    <n v="0"/>
    <n v="-1"/>
    <n v="1"/>
    <n v="1"/>
    <n v="-1"/>
    <n v="-1"/>
    <n v="0.77855785214287443"/>
    <n v="0.5980510083674816"/>
    <x v="2"/>
  </r>
  <r>
    <x v="127"/>
    <s v="weight"/>
    <n v="0"/>
    <n v="1"/>
    <n v="2"/>
    <s v="('', 'weight')"/>
    <n v="0"/>
    <n v="0"/>
    <n v="-1"/>
    <n v="1"/>
    <n v="2"/>
    <n v="-1"/>
    <n v="-1"/>
    <n v="0.7"/>
    <n v="0.5980510083674816"/>
    <x v="2"/>
  </r>
  <r>
    <x v="127"/>
    <s v="rating"/>
    <n v="0"/>
    <n v="1"/>
    <n v="4"/>
    <s v="('', 'rating')"/>
    <n v="0"/>
    <n v="0"/>
    <n v="-1"/>
    <n v="1"/>
    <n v="4"/>
    <n v="-1"/>
    <n v="-1"/>
    <n v="0.63211168434072496"/>
    <n v="0.5980510083674816"/>
    <x v="2"/>
  </r>
  <r>
    <x v="127"/>
    <s v="to"/>
    <n v="2"/>
    <n v="45"/>
    <n v="89"/>
    <s v="('', 'to')"/>
    <n v="2"/>
    <n v="2"/>
    <n v="-1"/>
    <n v="45"/>
    <n v="89"/>
    <n v="-1"/>
    <n v="-1"/>
    <n v="0.21811722967366501"/>
    <n v="0.5980510083674816"/>
    <x v="2"/>
  </r>
  <r>
    <x v="127"/>
    <s v="id"/>
    <n v="2"/>
    <n v="11"/>
    <n v="15"/>
    <s v="('', 'id')"/>
    <n v="2"/>
    <n v="2"/>
    <n v="-1"/>
    <n v="11"/>
    <n v="15"/>
    <n v="-1"/>
    <n v="-1"/>
    <n v="0.25951928404762481"/>
    <n v="0.5980510083674816"/>
    <x v="2"/>
  </r>
  <r>
    <x v="128"/>
    <s v="harnessuse"/>
    <n v="1000000"/>
    <n v="0"/>
    <n v="0"/>
    <s v="('harness', 'use')"/>
    <n v="0.5"/>
    <n v="0"/>
    <n v="1"/>
    <n v="1"/>
    <n v="1"/>
    <n v="3"/>
    <n v="6"/>
    <n v="0.43403243405734449"/>
    <n v="0.43403243405734449"/>
    <x v="0"/>
  </r>
  <r>
    <x v="129"/>
    <s v="hospgcsmod"/>
    <n v="1000000"/>
    <n v="0"/>
    <n v="0"/>
    <s v="('hospg', 'csmod')"/>
    <n v="7"/>
    <n v="7"/>
    <n v="7"/>
    <n v="1"/>
    <n v="2"/>
    <n v="1"/>
    <n v="0"/>
    <n v="0.30840593484403578"/>
    <n v="0.30840593484403578"/>
    <x v="0"/>
  </r>
  <r>
    <x v="130"/>
    <s v="hospgcstime"/>
    <n v="1000000"/>
    <n v="0"/>
    <n v="0"/>
    <s v="('hospg', 'cstime')"/>
    <n v="6.5"/>
    <n v="7"/>
    <n v="6"/>
    <n v="1"/>
    <n v="2"/>
    <n v="1"/>
    <n v="1"/>
    <n v="0.28544501767405828"/>
    <n v="0.28544501767405828"/>
    <x v="1"/>
  </r>
  <r>
    <x v="131"/>
    <s v="habitat"/>
    <n v="0"/>
    <n v="1"/>
    <n v="1"/>
    <s v="('', 'habitat')"/>
    <n v="0"/>
    <n v="0"/>
    <n v="-1"/>
    <n v="1"/>
    <n v="1"/>
    <n v="-1"/>
    <n v="-1"/>
    <n v="0.77855785214287443"/>
    <n v="0.77855785214287443"/>
    <x v="2"/>
  </r>
  <r>
    <x v="132"/>
    <s v="headlamp"/>
    <n v="1000000"/>
    <n v="0"/>
    <n v="0"/>
    <s v="('head', 'lamp')"/>
    <n v="0"/>
    <n v="0"/>
    <n v="0"/>
    <n v="1"/>
    <n v="3"/>
    <n v="1"/>
    <n v="1"/>
    <n v="0.61372431226481328"/>
    <n v="0.69742738813589578"/>
    <x v="2"/>
  </r>
  <r>
    <x v="132"/>
    <s v="light"/>
    <n v="0"/>
    <n v="1"/>
    <n v="1"/>
    <s v="('', 'light')"/>
    <n v="0"/>
    <n v="0"/>
    <n v="-1"/>
    <n v="1"/>
    <n v="1"/>
    <n v="-1"/>
    <n v="-1"/>
    <n v="0.77855785214287443"/>
    <n v="0.69742738813589578"/>
    <x v="2"/>
  </r>
  <r>
    <x v="132"/>
    <s v="source"/>
    <n v="0"/>
    <n v="1"/>
    <n v="2"/>
    <s v="('', 'source')"/>
    <n v="0"/>
    <n v="0"/>
    <n v="-1"/>
    <n v="1"/>
    <n v="2"/>
    <n v="-1"/>
    <n v="-1"/>
    <n v="0.7"/>
    <n v="0.69742738813589578"/>
    <x v="2"/>
  </r>
  <r>
    <x v="133"/>
    <s v="icfinalbody"/>
    <n v="1000000"/>
    <n v="0"/>
    <n v="0"/>
    <s v="('icfinal', 'body')"/>
    <n v="500000"/>
    <n v="1000000"/>
    <n v="0"/>
    <n v="0"/>
    <n v="0"/>
    <n v="1"/>
    <n v="0"/>
    <n v="0.60000079999839995"/>
    <n v="0.60000079999839995"/>
    <x v="2"/>
  </r>
  <r>
    <x v="134"/>
    <s v="injlevel"/>
    <n v="1000000"/>
    <n v="0"/>
    <n v="0"/>
    <s v="('inj', 'level')"/>
    <n v="1.5"/>
    <n v="3"/>
    <n v="0"/>
    <n v="3"/>
    <n v="3"/>
    <n v="1"/>
    <n v="1"/>
    <n v="0.34927892607143729"/>
    <n v="0.34927892607143729"/>
    <x v="0"/>
  </r>
  <r>
    <x v="135"/>
    <s v="intcomp"/>
    <n v="1000000"/>
    <n v="0"/>
    <n v="0"/>
    <s v="('int', 'comp')"/>
    <n v="1"/>
    <n v="1"/>
    <n v="1"/>
    <n v="1"/>
    <n v="9"/>
    <n v="2"/>
    <n v="4"/>
    <n v="0.34679032527093562"/>
    <n v="0.34679032527093562"/>
    <x v="0"/>
  </r>
  <r>
    <x v="136"/>
    <s v="ipcarea2"/>
    <n v="1000000"/>
    <n v="0"/>
    <n v="0"/>
    <s v="('ip', 'carea2')"/>
    <n v="500001"/>
    <n v="2"/>
    <n v="1000000"/>
    <n v="1"/>
    <n v="6"/>
    <n v="0"/>
    <n v="0"/>
    <n v="0.20000079999680001"/>
    <n v="0.28671984789376642"/>
    <x v="1"/>
  </r>
  <r>
    <x v="136"/>
    <s v="alt"/>
    <n v="1"/>
    <n v="2"/>
    <n v="8"/>
    <s v="('', 'alt')"/>
    <n v="1"/>
    <n v="1"/>
    <n v="-1"/>
    <n v="2"/>
    <n v="8"/>
    <n v="-1"/>
    <n v="-1"/>
    <n v="0.37343889579073269"/>
    <n v="0.28671984789376642"/>
    <x v="1"/>
  </r>
  <r>
    <x v="137"/>
    <s v="ipcconf1"/>
    <n v="1000000"/>
    <n v="0"/>
    <n v="0"/>
    <s v="('ip', 'cconf1')"/>
    <n v="500001"/>
    <n v="2"/>
    <n v="1000000"/>
    <n v="1"/>
    <n v="6"/>
    <n v="0"/>
    <n v="0"/>
    <n v="0.20000079999680001"/>
    <n v="0.28671984789376642"/>
    <x v="1"/>
  </r>
  <r>
    <x v="137"/>
    <s v="alt"/>
    <n v="1"/>
    <n v="2"/>
    <n v="8"/>
    <s v="('', 'alt')"/>
    <n v="1"/>
    <n v="1"/>
    <n v="-1"/>
    <n v="2"/>
    <n v="8"/>
    <n v="-1"/>
    <n v="-1"/>
    <n v="0.37343889579073269"/>
    <n v="0.28671984789376642"/>
    <x v="1"/>
  </r>
  <r>
    <x v="138"/>
    <s v="ipcconf2"/>
    <n v="1000000"/>
    <n v="0"/>
    <n v="0"/>
    <s v="('ip', 'cconf2')"/>
    <n v="500001"/>
    <n v="2"/>
    <n v="1000000"/>
    <n v="1"/>
    <n v="6"/>
    <n v="0"/>
    <n v="0"/>
    <n v="0.20000079999680001"/>
    <n v="0.20000079999680001"/>
    <x v="1"/>
  </r>
  <r>
    <x v="139"/>
    <s v="jkwgt10"/>
    <n v="1000000"/>
    <n v="0"/>
    <n v="0"/>
    <s v="('jk', 'wgt10')"/>
    <n v="500001"/>
    <n v="2"/>
    <n v="1000000"/>
    <n v="5"/>
    <n v="9"/>
    <n v="0"/>
    <n v="0"/>
    <n v="0.15357561488268931"/>
    <n v="0.15357561488268931"/>
    <x v="1"/>
  </r>
  <r>
    <x v="140"/>
    <s v="jkwgt14"/>
    <n v="1000000"/>
    <n v="0"/>
    <n v="0"/>
    <s v="('jk', 'wgt14')"/>
    <n v="500001"/>
    <n v="2"/>
    <n v="1000000"/>
    <n v="5"/>
    <n v="9"/>
    <n v="0"/>
    <n v="0"/>
    <n v="0.15357561488268931"/>
    <n v="0.15357561488268931"/>
    <x v="1"/>
  </r>
  <r>
    <x v="141"/>
    <s v="jkwgt22"/>
    <n v="1000000"/>
    <n v="0"/>
    <n v="0"/>
    <s v="('jk', 'wgt22')"/>
    <n v="500001"/>
    <n v="2"/>
    <n v="1000000"/>
    <n v="5"/>
    <n v="9"/>
    <n v="0"/>
    <n v="0"/>
    <n v="0.15357561488268931"/>
    <n v="0.15357561488268931"/>
    <x v="1"/>
  </r>
  <r>
    <x v="142"/>
    <s v="jkwgt23"/>
    <n v="1000000"/>
    <n v="0"/>
    <n v="0"/>
    <s v="('jk', 'wgt23')"/>
    <n v="500001"/>
    <n v="2"/>
    <n v="1000000"/>
    <n v="5"/>
    <n v="9"/>
    <n v="0"/>
    <n v="0"/>
    <n v="0.15357561488268931"/>
    <n v="0.15357561488268931"/>
    <x v="1"/>
  </r>
  <r>
    <x v="143"/>
    <s v="jkwgt25"/>
    <n v="1000000"/>
    <n v="0"/>
    <n v="0"/>
    <s v="('jk', 'wgt25')"/>
    <n v="500001"/>
    <n v="2"/>
    <n v="1000000"/>
    <n v="5"/>
    <n v="9"/>
    <n v="0"/>
    <n v="0"/>
    <n v="0.15357561488268931"/>
    <n v="0.15357561488268931"/>
    <x v="1"/>
  </r>
  <r>
    <x v="144"/>
    <s v="jkwgt27"/>
    <n v="1000000"/>
    <n v="0"/>
    <n v="0"/>
    <s v="('jk', 'wgt27')"/>
    <n v="500001"/>
    <n v="2"/>
    <n v="1000000"/>
    <n v="5"/>
    <n v="9"/>
    <n v="0"/>
    <n v="0"/>
    <n v="0.15357561488268931"/>
    <n v="0.15357561488268931"/>
    <x v="1"/>
  </r>
  <r>
    <x v="145"/>
    <s v="jkwgt4"/>
    <n v="1000000"/>
    <n v="0"/>
    <n v="0"/>
    <s v="('jk', 'wgt4')"/>
    <n v="500001"/>
    <n v="2"/>
    <n v="1000000"/>
    <n v="5"/>
    <n v="9"/>
    <n v="0"/>
    <n v="0"/>
    <n v="0.15357561488268931"/>
    <n v="0.15357561488268931"/>
    <x v="1"/>
  </r>
  <r>
    <x v="146"/>
    <s v="jkwgt6"/>
    <n v="1000000"/>
    <n v="0"/>
    <n v="0"/>
    <s v="('jk', 'wgt6')"/>
    <n v="500001"/>
    <n v="2"/>
    <n v="1000000"/>
    <n v="5"/>
    <n v="9"/>
    <n v="0"/>
    <n v="0"/>
    <n v="0.15357561488268931"/>
    <n v="0.15357561488268931"/>
    <x v="1"/>
  </r>
  <r>
    <x v="147"/>
    <s v="l1"/>
    <n v="1000000"/>
    <n v="0"/>
    <n v="0"/>
    <s v="('l', '1')"/>
    <n v="500001.5"/>
    <n v="3"/>
    <n v="1000000"/>
    <n v="140"/>
    <n v="227"/>
    <n v="0"/>
    <n v="0"/>
    <n v="7.0393905964289238E-2"/>
    <n v="7.0393905964289238E-2"/>
    <x v="1"/>
  </r>
  <r>
    <x v="148"/>
    <s v="latchdesign"/>
    <n v="1000000"/>
    <n v="0"/>
    <n v="0"/>
    <s v="('latch', 'design')"/>
    <n v="0"/>
    <n v="0"/>
    <n v="0"/>
    <n v="1"/>
    <n v="0"/>
    <n v="1"/>
    <n v="1"/>
    <n v="0.7"/>
    <n v="0.7"/>
    <x v="2"/>
  </r>
  <r>
    <x v="149"/>
    <s v="lf1stagedep"/>
    <n v="1000000"/>
    <n v="0"/>
    <n v="0"/>
    <s v="('lf1stage', 'dep')"/>
    <n v="500000.5"/>
    <n v="1000000"/>
    <n v="1"/>
    <n v="0"/>
    <n v="0"/>
    <n v="1"/>
    <n v="3"/>
    <n v="0.25840673484163579"/>
    <n v="0.25840673484163579"/>
    <x v="1"/>
  </r>
  <r>
    <x v="150"/>
    <s v="lfoccpos"/>
    <n v="1000000"/>
    <n v="0"/>
    <n v="0"/>
    <s v="('lf', 'occpos')"/>
    <n v="3.5"/>
    <n v="2"/>
    <n v="5"/>
    <n v="7"/>
    <n v="9"/>
    <n v="1"/>
    <n v="1"/>
    <n v="0.23013423690887189"/>
    <n v="0.23013423690887189"/>
    <x v="1"/>
  </r>
  <r>
    <x v="151"/>
    <s v="lfoh"/>
    <n v="1000000"/>
    <n v="0"/>
    <n v="0"/>
    <s v="('lf', 'oh')"/>
    <n v="2"/>
    <n v="2"/>
    <n v="2"/>
    <n v="7"/>
    <n v="9"/>
    <n v="4"/>
    <n v="6"/>
    <n v="0.25951928404762481"/>
    <n v="0.25951928404762481"/>
    <x v="1"/>
  </r>
  <r>
    <x v="152"/>
    <s v="lfsidedeptime"/>
    <n v="1000000"/>
    <n v="0"/>
    <n v="0"/>
    <s v="('lfsidedep', 'time')"/>
    <n v="500000"/>
    <n v="1000000"/>
    <n v="0"/>
    <n v="0"/>
    <n v="0"/>
    <n v="1"/>
    <n v="3"/>
    <n v="0.25840673484243593"/>
    <n v="0.25840673484243593"/>
    <x v="1"/>
  </r>
  <r>
    <x v="153"/>
    <s v="lineright"/>
    <n v="1000000"/>
    <n v="0"/>
    <n v="0"/>
    <s v="('line', 'right')"/>
    <n v="0"/>
    <n v="0"/>
    <n v="0"/>
    <n v="1"/>
    <n v="4"/>
    <n v="1"/>
    <n v="1"/>
    <n v="0.6"/>
    <n v="0.6"/>
    <x v="2"/>
  </r>
  <r>
    <x v="154"/>
    <s v="loadpath1"/>
    <n v="1000000"/>
    <n v="0"/>
    <n v="0"/>
    <s v="('load', 'path1')"/>
    <n v="500000"/>
    <n v="0"/>
    <n v="1000000"/>
    <n v="1"/>
    <n v="1"/>
    <n v="0"/>
    <n v="0"/>
    <n v="0.37855865214127449"/>
    <n v="0.37855865214127449"/>
    <x v="0"/>
  </r>
  <r>
    <x v="155"/>
    <s v="loadpath2"/>
    <n v="1000000"/>
    <n v="0"/>
    <n v="0"/>
    <s v="('load', 'path2')"/>
    <n v="500000"/>
    <n v="0"/>
    <n v="1000000"/>
    <n v="1"/>
    <n v="1"/>
    <n v="0"/>
    <n v="0"/>
    <n v="0.37855865214127449"/>
    <n v="0.37599877396600362"/>
    <x v="0"/>
  </r>
  <r>
    <x v="155"/>
    <s v="alt"/>
    <n v="1"/>
    <n v="2"/>
    <n v="8"/>
    <s v="('', 'alt')"/>
    <n v="1"/>
    <n v="1"/>
    <n v="-1"/>
    <n v="2"/>
    <n v="8"/>
    <n v="-1"/>
    <n v="-1"/>
    <n v="0.37343889579073269"/>
    <n v="0.37599877396600362"/>
    <x v="0"/>
  </r>
  <r>
    <x v="156"/>
    <s v="loadpath"/>
    <n v="1000000"/>
    <n v="0"/>
    <n v="0"/>
    <s v="('load', 'path')"/>
    <n v="0"/>
    <n v="0"/>
    <n v="0"/>
    <n v="1"/>
    <n v="1"/>
    <n v="1"/>
    <n v="2"/>
    <n v="0.63211168434072496"/>
    <n v="0.3668443844483969"/>
    <x v="0"/>
  </r>
  <r>
    <x v="156"/>
    <s v="3rd"/>
    <n v="1000000"/>
    <n v="0"/>
    <n v="0"/>
    <s v="('3', 'rd')"/>
    <n v="500001"/>
    <n v="1000000"/>
    <n v="2"/>
    <n v="0"/>
    <n v="0"/>
    <n v="15"/>
    <n v="44"/>
    <n v="0.1015770845560689"/>
    <n v="0.3668443844483969"/>
    <x v="0"/>
  </r>
  <r>
    <x v="157"/>
    <s v="location"/>
    <n v="0"/>
    <n v="1"/>
    <n v="1"/>
    <s v="('', 'location')"/>
    <n v="0"/>
    <n v="0"/>
    <n v="-1"/>
    <n v="1"/>
    <n v="1"/>
    <n v="-1"/>
    <n v="-1"/>
    <n v="0.77855785214287443"/>
    <n v="0.77855785214287443"/>
    <x v="2"/>
  </r>
  <r>
    <x v="158"/>
    <s v="lrbc"/>
    <n v="1000000"/>
    <n v="0"/>
    <n v="0"/>
    <s v="('lr', 'bc')"/>
    <n v="2"/>
    <n v="2"/>
    <n v="2"/>
    <n v="13"/>
    <n v="42"/>
    <n v="4"/>
    <n v="22"/>
    <n v="0.22770928174306149"/>
    <n v="0.22770928174306149"/>
    <x v="1"/>
  </r>
  <r>
    <x v="159"/>
    <s v="lroh"/>
    <n v="1000000"/>
    <n v="0"/>
    <n v="0"/>
    <s v="('lr', 'oh')"/>
    <n v="2"/>
    <n v="2"/>
    <n v="2"/>
    <n v="13"/>
    <n v="42"/>
    <n v="4"/>
    <n v="6"/>
    <n v="0.23259886568476831"/>
    <n v="0.23259886568476831"/>
    <x v="1"/>
  </r>
  <r>
    <x v="160"/>
    <s v="lab"/>
    <n v="1"/>
    <n v="2"/>
    <n v="5"/>
    <s v="('', 'lab')"/>
    <n v="1"/>
    <n v="1"/>
    <n v="-1"/>
    <n v="2"/>
    <n v="5"/>
    <n v="-1"/>
    <n v="-1"/>
    <n v="0.4"/>
    <n v="0.32975964202381242"/>
    <x v="0"/>
  </r>
  <r>
    <x v="160"/>
    <s v="id"/>
    <n v="2"/>
    <n v="11"/>
    <n v="15"/>
    <s v="('', 'id')"/>
    <n v="2"/>
    <n v="2"/>
    <n v="-1"/>
    <n v="11"/>
    <n v="15"/>
    <n v="-1"/>
    <n v="-1"/>
    <n v="0.25951928404762481"/>
    <n v="0.32975964202381242"/>
    <x v="0"/>
  </r>
  <r>
    <x v="161"/>
    <s v="lab"/>
    <n v="1"/>
    <n v="2"/>
    <n v="5"/>
    <s v="('', 'lab')"/>
    <n v="1"/>
    <n v="1"/>
    <n v="-1"/>
    <n v="2"/>
    <n v="5"/>
    <n v="-1"/>
    <n v="-1"/>
    <n v="0.4"/>
    <n v="0.55317309468254161"/>
    <x v="2"/>
  </r>
  <r>
    <x v="161"/>
    <s v="id"/>
    <n v="2"/>
    <n v="11"/>
    <n v="15"/>
    <s v="('', 'id')"/>
    <n v="2"/>
    <n v="2"/>
    <n v="-1"/>
    <n v="11"/>
    <n v="15"/>
    <n v="-1"/>
    <n v="-1"/>
    <n v="0.25951928404762481"/>
    <n v="0.55317309468254161"/>
    <x v="2"/>
  </r>
  <r>
    <x v="161"/>
    <s v="previous"/>
    <n v="0"/>
    <n v="1"/>
    <n v="0"/>
    <s v="('', 'previous')"/>
    <n v="0"/>
    <n v="0"/>
    <n v="-1"/>
    <n v="1"/>
    <n v="0"/>
    <n v="-1"/>
    <n v="-1"/>
    <n v="1"/>
    <n v="0.55317309468254161"/>
    <x v="2"/>
  </r>
  <r>
    <x v="162"/>
    <s v="lane"/>
    <n v="0"/>
    <n v="1"/>
    <n v="2"/>
    <s v="('', 'lane')"/>
    <n v="0"/>
    <n v="0"/>
    <n v="-1"/>
    <n v="1"/>
    <n v="2"/>
    <n v="-1"/>
    <n v="-1"/>
    <n v="0.7"/>
    <n v="0.9"/>
    <x v="2"/>
  </r>
  <r>
    <x v="162"/>
    <s v="centering"/>
    <n v="0"/>
    <n v="1"/>
    <n v="0"/>
    <s v="('', 'centering')"/>
    <n v="0"/>
    <n v="0"/>
    <n v="-1"/>
    <n v="1"/>
    <n v="0"/>
    <n v="-1"/>
    <n v="-1"/>
    <n v="1"/>
    <n v="0.9"/>
    <x v="2"/>
  </r>
  <r>
    <x v="162"/>
    <s v="assistance"/>
    <n v="0"/>
    <n v="1"/>
    <n v="0"/>
    <s v="('', 'assistance')"/>
    <n v="0"/>
    <n v="0"/>
    <n v="-1"/>
    <n v="1"/>
    <n v="0"/>
    <n v="-1"/>
    <n v="-1"/>
    <n v="1"/>
    <n v="0.9"/>
    <x v="2"/>
  </r>
  <r>
    <x v="163"/>
    <s v="lane"/>
    <n v="0"/>
    <n v="1"/>
    <n v="2"/>
    <s v="('', 'lane')"/>
    <n v="0"/>
    <n v="0"/>
    <n v="-1"/>
    <n v="1"/>
    <n v="2"/>
    <n v="-1"/>
    <n v="-1"/>
    <n v="0.7"/>
    <n v="0.73987982101190619"/>
    <x v="2"/>
  </r>
  <r>
    <x v="163"/>
    <s v="centering"/>
    <n v="0"/>
    <n v="1"/>
    <n v="0"/>
    <s v="('', 'centering')"/>
    <n v="0"/>
    <n v="0"/>
    <n v="-1"/>
    <n v="1"/>
    <n v="0"/>
    <n v="-1"/>
    <n v="-1"/>
    <n v="1"/>
    <n v="0.73987982101190619"/>
    <x v="2"/>
  </r>
  <r>
    <x v="163"/>
    <s v="assistance"/>
    <n v="0"/>
    <n v="1"/>
    <n v="0"/>
    <s v="('', 'assistance')"/>
    <n v="0"/>
    <n v="0"/>
    <n v="-1"/>
    <n v="1"/>
    <n v="0"/>
    <n v="-1"/>
    <n v="-1"/>
    <n v="1"/>
    <n v="0.73987982101190619"/>
    <x v="2"/>
  </r>
  <r>
    <x v="163"/>
    <s v="id"/>
    <n v="2"/>
    <n v="11"/>
    <n v="15"/>
    <s v="('', 'id')"/>
    <n v="2"/>
    <n v="2"/>
    <n v="-1"/>
    <n v="11"/>
    <n v="15"/>
    <n v="-1"/>
    <n v="-1"/>
    <n v="0.25951928404762481"/>
    <n v="0.73987982101190619"/>
    <x v="2"/>
  </r>
  <r>
    <x v="164"/>
    <s v="lane"/>
    <n v="0"/>
    <n v="1"/>
    <n v="2"/>
    <s v="('', 'lane')"/>
    <n v="0"/>
    <n v="0"/>
    <n v="-1"/>
    <n v="1"/>
    <n v="2"/>
    <n v="-1"/>
    <n v="-1"/>
    <n v="0.7"/>
    <n v="0.9"/>
    <x v="2"/>
  </r>
  <r>
    <x v="164"/>
    <s v="keeping"/>
    <n v="0"/>
    <n v="1"/>
    <n v="0"/>
    <s v="('', 'keeping')"/>
    <n v="0"/>
    <n v="0"/>
    <n v="-1"/>
    <n v="1"/>
    <n v="0"/>
    <n v="-1"/>
    <n v="-1"/>
    <n v="1"/>
    <n v="0.9"/>
    <x v="2"/>
  </r>
  <r>
    <x v="164"/>
    <s v="assistance"/>
    <n v="0"/>
    <n v="1"/>
    <n v="0"/>
    <s v="('', 'assistance')"/>
    <n v="0"/>
    <n v="0"/>
    <n v="-1"/>
    <n v="1"/>
    <n v="0"/>
    <n v="-1"/>
    <n v="-1"/>
    <n v="1"/>
    <n v="0.9"/>
    <x v="2"/>
  </r>
  <r>
    <x v="165"/>
    <s v="last"/>
    <n v="0"/>
    <n v="1"/>
    <n v="2"/>
    <s v="('', 'last')"/>
    <n v="0"/>
    <n v="0"/>
    <n v="-1"/>
    <n v="1"/>
    <n v="2"/>
    <n v="-1"/>
    <n v="-1"/>
    <n v="0.7"/>
    <n v="0.7"/>
    <x v="2"/>
  </r>
  <r>
    <x v="165"/>
    <s v="name"/>
    <n v="0"/>
    <n v="1"/>
    <n v="2"/>
    <s v="('', 'name')"/>
    <n v="0"/>
    <n v="0"/>
    <n v="-1"/>
    <n v="1"/>
    <n v="2"/>
    <n v="-1"/>
    <n v="-1"/>
    <n v="0.7"/>
    <n v="0.7"/>
    <x v="2"/>
  </r>
  <r>
    <x v="166"/>
    <s v="lat"/>
    <n v="1"/>
    <n v="4"/>
    <n v="10"/>
    <s v="('', 'lat')"/>
    <n v="1"/>
    <n v="1"/>
    <n v="-1"/>
    <n v="4"/>
    <n v="10"/>
    <n v="-1"/>
    <n v="-1"/>
    <n v="0.35357481488588932"/>
    <n v="0.36350685533831101"/>
    <x v="0"/>
  </r>
  <r>
    <x v="166"/>
    <s v="dec"/>
    <n v="1"/>
    <n v="1"/>
    <n v="9"/>
    <s v="('', 'dec')"/>
    <n v="1"/>
    <n v="1"/>
    <n v="-1"/>
    <n v="1"/>
    <n v="9"/>
    <n v="-1"/>
    <n v="-1"/>
    <n v="0.37343889579073269"/>
    <n v="0.36350685533831101"/>
    <x v="0"/>
  </r>
  <r>
    <x v="167"/>
    <s v="layer"/>
    <n v="0"/>
    <n v="1"/>
    <n v="2"/>
    <s v="('', 'layer')"/>
    <n v="0"/>
    <n v="0"/>
    <n v="-1"/>
    <n v="1"/>
    <n v="2"/>
    <n v="-1"/>
    <n v="-1"/>
    <n v="0.7"/>
    <n v="0.7"/>
    <x v="2"/>
  </r>
  <r>
    <x v="168"/>
    <s v="link"/>
    <n v="0"/>
    <n v="1"/>
    <n v="1"/>
    <s v="('', 'link')"/>
    <n v="0"/>
    <n v="0"/>
    <n v="-1"/>
    <n v="1"/>
    <n v="1"/>
    <n v="-1"/>
    <n v="-1"/>
    <n v="0.77855785214287443"/>
    <n v="0.71232126232896997"/>
    <x v="2"/>
  </r>
  <r>
    <x v="168"/>
    <s v="file"/>
    <n v="0"/>
    <n v="1"/>
    <n v="3"/>
    <s v="('', 'file')"/>
    <n v="0"/>
    <n v="0"/>
    <n v="-1"/>
    <n v="1"/>
    <n v="3"/>
    <n v="-1"/>
    <n v="-1"/>
    <n v="0.65840593484403587"/>
    <n v="0.71232126232896997"/>
    <x v="2"/>
  </r>
  <r>
    <x v="168"/>
    <s v="path"/>
    <n v="0"/>
    <n v="1"/>
    <n v="2"/>
    <s v="('', 'path')"/>
    <n v="0"/>
    <n v="0"/>
    <n v="-1"/>
    <n v="1"/>
    <n v="2"/>
    <n v="-1"/>
    <n v="-1"/>
    <n v="0.7"/>
    <n v="0.71232126232896997"/>
    <x v="2"/>
  </r>
  <r>
    <x v="157"/>
    <s v="location"/>
    <n v="0"/>
    <n v="1"/>
    <n v="1"/>
    <s v="('', 'location')"/>
    <n v="0"/>
    <n v="0"/>
    <n v="-1"/>
    <n v="1"/>
    <n v="1"/>
    <n v="-1"/>
    <n v="-1"/>
    <n v="0.77855785214287443"/>
    <n v="0.77855785214287443"/>
    <x v="2"/>
  </r>
  <r>
    <x v="169"/>
    <s v="location"/>
    <n v="0"/>
    <n v="1"/>
    <n v="1"/>
    <s v="('', 'location')"/>
    <n v="0"/>
    <n v="0"/>
    <n v="-1"/>
    <n v="1"/>
    <n v="1"/>
    <n v="-1"/>
    <n v="-1"/>
    <n v="0.77855785214287443"/>
    <n v="0.51903856809524962"/>
    <x v="0"/>
  </r>
  <r>
    <x v="169"/>
    <s v="id"/>
    <n v="2"/>
    <n v="11"/>
    <n v="15"/>
    <s v="('', 'id')"/>
    <n v="2"/>
    <n v="2"/>
    <n v="-1"/>
    <n v="11"/>
    <n v="15"/>
    <n v="-1"/>
    <n v="-1"/>
    <n v="0.25951928404762481"/>
    <n v="0.51903856809524962"/>
    <x v="0"/>
  </r>
  <r>
    <x v="170"/>
    <s v="long"/>
    <n v="0"/>
    <n v="1"/>
    <n v="1"/>
    <s v="('', 'long')"/>
    <n v="0"/>
    <n v="0"/>
    <n v="-1"/>
    <n v="1"/>
    <n v="1"/>
    <n v="-1"/>
    <n v="-1"/>
    <n v="0.77855785214287443"/>
    <n v="0.73927892607143719"/>
    <x v="2"/>
  </r>
  <r>
    <x v="170"/>
    <s v="final"/>
    <n v="0"/>
    <n v="1"/>
    <n v="2"/>
    <s v="('', 'final')"/>
    <n v="0"/>
    <n v="0"/>
    <n v="-1"/>
    <n v="1"/>
    <n v="2"/>
    <n v="-1"/>
    <n v="-1"/>
    <n v="0.7"/>
    <n v="0.73927892607143719"/>
    <x v="2"/>
  </r>
  <r>
    <x v="171"/>
    <s v="maxdvlongtime"/>
    <n v="1000000"/>
    <n v="0"/>
    <n v="0"/>
    <s v="('maxdv', 'longtime')"/>
    <n v="500000"/>
    <n v="1000000"/>
    <n v="0"/>
    <n v="0"/>
    <n v="0"/>
    <n v="1"/>
    <n v="0"/>
    <n v="0.60000079999839995"/>
    <n v="0.60000079999839995"/>
    <x v="2"/>
  </r>
  <r>
    <x v="172"/>
    <s v="maxwidth"/>
    <n v="1000000"/>
    <n v="0"/>
    <n v="0"/>
    <s v="('max', 'width')"/>
    <n v="1"/>
    <n v="2"/>
    <n v="0"/>
    <n v="4"/>
    <n v="4"/>
    <n v="1"/>
    <n v="1"/>
    <n v="0.37343889579073269"/>
    <n v="0.37343889579073269"/>
    <x v="0"/>
  </r>
  <r>
    <x v="173"/>
    <s v="medfacility"/>
    <n v="1000000"/>
    <n v="0"/>
    <n v="0"/>
    <s v="('med', 'facility')"/>
    <n v="0.5"/>
    <n v="1"/>
    <n v="0"/>
    <n v="3"/>
    <n v="21"/>
    <n v="1"/>
    <n v="0"/>
    <n v="0.39431429879868451"/>
    <n v="0.39431429879868451"/>
    <x v="0"/>
  </r>
  <r>
    <x v="174"/>
    <s v="mt"/>
    <n v="2"/>
    <n v="25"/>
    <n v="52"/>
    <s v="('', 'mt')"/>
    <n v="2"/>
    <n v="2"/>
    <n v="-1"/>
    <n v="25"/>
    <n v="52"/>
    <n v="-1"/>
    <n v="-1"/>
    <n v="0.2287926180549098"/>
    <n v="0.3508693154663064"/>
    <x v="0"/>
  </r>
  <r>
    <x v="174"/>
    <s v="rivpacs"/>
    <n v="1000000"/>
    <n v="0"/>
    <n v="0"/>
    <s v="('riv', 'pacs')"/>
    <n v="1.5"/>
    <n v="2"/>
    <n v="1"/>
    <n v="4"/>
    <n v="5"/>
    <n v="3"/>
    <n v="6"/>
    <n v="0.30124534801998298"/>
    <n v="0.3508693154663064"/>
    <x v="0"/>
  </r>
  <r>
    <x v="174"/>
    <s v="2006"/>
    <n v="1000000"/>
    <n v="0"/>
    <n v="0"/>
    <s v="('', '2006')"/>
    <n v="1000000"/>
    <n v="1000000"/>
    <n v="-1"/>
    <n v="0"/>
    <n v="0"/>
    <n v="-1"/>
    <n v="-1"/>
    <n v="0.60000039999959998"/>
    <n v="0.3508693154663064"/>
    <x v="0"/>
  </r>
  <r>
    <x v="174"/>
    <s v="otu"/>
    <n v="3"/>
    <n v="3"/>
    <n v="7"/>
    <s v="('o', 'tu')"/>
    <n v="2.5"/>
    <n v="3"/>
    <n v="2"/>
    <n v="55"/>
    <n v="92"/>
    <n v="26"/>
    <n v="56"/>
    <n v="0.27343889579073272"/>
    <n v="0.3508693154663064"/>
    <x v="0"/>
  </r>
  <r>
    <x v="175"/>
    <s v="manufacturer"/>
    <n v="0"/>
    <n v="1"/>
    <n v="1"/>
    <s v="('', 'manufacturer')"/>
    <n v="0"/>
    <n v="0"/>
    <n v="-1"/>
    <n v="1"/>
    <n v="1"/>
    <n v="-1"/>
    <n v="-1"/>
    <n v="0.77855785214287443"/>
    <n v="0.72618595071429137"/>
    <x v="2"/>
  </r>
  <r>
    <x v="175"/>
    <s v="full"/>
    <n v="0"/>
    <n v="1"/>
    <n v="2"/>
    <s v="('', 'full')"/>
    <n v="0"/>
    <n v="0"/>
    <n v="-1"/>
    <n v="1"/>
    <n v="2"/>
    <n v="-1"/>
    <n v="-1"/>
    <n v="0.7"/>
    <n v="0.72618595071429137"/>
    <x v="2"/>
  </r>
  <r>
    <x v="175"/>
    <s v="name"/>
    <n v="0"/>
    <n v="1"/>
    <n v="2"/>
    <s v="('', 'name')"/>
    <n v="0"/>
    <n v="0"/>
    <n v="-1"/>
    <n v="1"/>
    <n v="2"/>
    <n v="-1"/>
    <n v="-1"/>
    <n v="0.7"/>
    <n v="0.72618595071429137"/>
    <x v="2"/>
  </r>
  <r>
    <x v="176"/>
    <s v="mgmt"/>
    <n v="6"/>
    <n v="1"/>
    <n v="2"/>
    <s v="('mg', 'mt')"/>
    <n v="2"/>
    <n v="2"/>
    <n v="2"/>
    <n v="2"/>
    <n v="11"/>
    <n v="25"/>
    <n v="52"/>
    <n v="0.35714285714285721"/>
    <n v="0.6785714285714286"/>
    <x v="2"/>
  </r>
  <r>
    <x v="176"/>
    <s v="priority"/>
    <n v="0"/>
    <n v="1"/>
    <n v="0"/>
    <s v="('', 'priority')"/>
    <n v="0"/>
    <n v="0"/>
    <n v="-1"/>
    <n v="1"/>
    <n v="0"/>
    <n v="-1"/>
    <n v="-1"/>
    <n v="1"/>
    <n v="0.6785714285714286"/>
    <x v="2"/>
  </r>
  <r>
    <x v="177"/>
    <s v="middle"/>
    <n v="0"/>
    <n v="1"/>
    <n v="1"/>
    <s v="('', 'middle')"/>
    <n v="0"/>
    <n v="0"/>
    <n v="-1"/>
    <n v="1"/>
    <n v="1"/>
    <n v="-1"/>
    <n v="-1"/>
    <n v="0.77855785214287443"/>
    <n v="0.52054707644911291"/>
    <x v="0"/>
  </r>
  <r>
    <x v="177"/>
    <s v="init"/>
    <n v="2"/>
    <n v="6"/>
    <n v="18"/>
    <s v="('', 'init')"/>
    <n v="2"/>
    <n v="2"/>
    <n v="-1"/>
    <n v="6"/>
    <n v="18"/>
    <n v="-1"/>
    <n v="-1"/>
    <n v="0.26253630075535128"/>
    <n v="0.52054707644911291"/>
    <x v="0"/>
  </r>
  <r>
    <x v="178"/>
    <s v="noted"/>
    <n v="0"/>
    <n v="1"/>
    <n v="0"/>
    <s v="('', 'noted')"/>
    <n v="0"/>
    <n v="0"/>
    <n v="-1"/>
    <n v="1"/>
    <n v="0"/>
    <n v="-1"/>
    <n v="-1"/>
    <n v="1"/>
    <n v="0.82172703705480565"/>
    <x v="2"/>
  </r>
  <r>
    <x v="178"/>
    <s v="canopy"/>
    <n v="0"/>
    <n v="1"/>
    <n v="0"/>
    <s v="('', 'canopy')"/>
    <n v="0"/>
    <n v="0"/>
    <n v="-1"/>
    <n v="1"/>
    <n v="0"/>
    <n v="-1"/>
    <n v="-1"/>
    <n v="1"/>
    <n v="0.82172703705480565"/>
    <x v="2"/>
  </r>
  <r>
    <x v="178"/>
    <s v="spp"/>
    <n v="2"/>
    <n v="2"/>
    <n v="12"/>
    <s v="('', 'spp')"/>
    <n v="2"/>
    <n v="2"/>
    <n v="-1"/>
    <n v="2"/>
    <n v="12"/>
    <n v="-1"/>
    <n v="-1"/>
    <n v="0.28690814821922261"/>
    <n v="0.82172703705480565"/>
    <x v="2"/>
  </r>
  <r>
    <x v="178"/>
    <s v="scientific"/>
    <n v="0"/>
    <n v="1"/>
    <n v="0"/>
    <s v="('', 'scientific')"/>
    <n v="0"/>
    <n v="0"/>
    <n v="-1"/>
    <n v="1"/>
    <n v="0"/>
    <n v="-1"/>
    <n v="-1"/>
    <n v="1"/>
    <n v="0.82172703705480565"/>
    <x v="2"/>
  </r>
  <r>
    <x v="179"/>
    <s v="obesity"/>
    <n v="0"/>
    <n v="1"/>
    <n v="0"/>
    <s v="('', 'obesity')"/>
    <n v="0"/>
    <n v="0"/>
    <n v="-1"/>
    <n v="1"/>
    <n v="0"/>
    <n v="-1"/>
    <n v="-1"/>
    <n v="1"/>
    <n v="1"/>
    <x v="2"/>
  </r>
  <r>
    <x v="180"/>
    <s v="openlf"/>
    <n v="1000000"/>
    <n v="0"/>
    <n v="0"/>
    <s v="('open', 'lf')"/>
    <n v="1"/>
    <n v="0"/>
    <n v="2"/>
    <n v="1"/>
    <n v="1"/>
    <n v="7"/>
    <n v="9"/>
    <n v="0.34124534801998302"/>
    <n v="0.34124534801998302"/>
    <x v="0"/>
  </r>
  <r>
    <x v="181"/>
    <s v="openlr"/>
    <n v="1000000"/>
    <n v="0"/>
    <n v="0"/>
    <s v="('open', 'lr')"/>
    <n v="1"/>
    <n v="0"/>
    <n v="2"/>
    <n v="1"/>
    <n v="1"/>
    <n v="13"/>
    <n v="42"/>
    <n v="0.30242436779823212"/>
    <n v="0.30242436779823212"/>
    <x v="0"/>
  </r>
  <r>
    <x v="182"/>
    <s v="overhang"/>
    <n v="0"/>
    <n v="1"/>
    <n v="1"/>
    <s v="('', 'overhang')"/>
    <n v="0"/>
    <n v="0"/>
    <n v="-1"/>
    <n v="1"/>
    <n v="1"/>
    <n v="-1"/>
    <n v="-1"/>
    <n v="0.77855785214287443"/>
    <n v="0.55990160008142875"/>
    <x v="2"/>
  </r>
  <r>
    <x v="182"/>
    <s v="frt"/>
    <n v="1"/>
    <n v="4"/>
    <n v="14"/>
    <s v="('', 'frt')"/>
    <n v="1"/>
    <n v="1"/>
    <n v="-1"/>
    <n v="4"/>
    <n v="14"/>
    <n v="-1"/>
    <n v="-1"/>
    <n v="0.34124534801998302"/>
    <n v="0.55990160008142875"/>
    <x v="2"/>
  </r>
  <r>
    <x v="183"/>
    <s v="overunder"/>
    <n v="1000000"/>
    <n v="0"/>
    <n v="0"/>
    <s v="('over', 'under')"/>
    <n v="0"/>
    <n v="0"/>
    <n v="0"/>
    <n v="1"/>
    <n v="2"/>
    <n v="1"/>
    <n v="0"/>
    <n v="0.65840593484403587"/>
    <n v="0.65840593484403587"/>
    <x v="2"/>
  </r>
  <r>
    <x v="184"/>
    <s v="o"/>
    <n v="3"/>
    <n v="55"/>
    <n v="92"/>
    <s v="('', 'o')"/>
    <n v="3"/>
    <n v="3"/>
    <n v="-1"/>
    <n v="55"/>
    <n v="92"/>
    <n v="-1"/>
    <n v="-1"/>
    <n v="0.18322406284788501"/>
    <n v="0.31668661743662457"/>
    <x v="0"/>
  </r>
  <r>
    <x v="184"/>
    <s v="p"/>
    <n v="3"/>
    <n v="163"/>
    <n v="340"/>
    <s v="('', 'p')"/>
    <n v="3"/>
    <n v="3"/>
    <n v="-1"/>
    <n v="163"/>
    <n v="340"/>
    <n v="-1"/>
    <n v="-1"/>
    <n v="0.16683538946238871"/>
    <n v="0.31668661743662457"/>
    <x v="0"/>
  </r>
  <r>
    <x v="184"/>
    <s v="5"/>
    <n v="1000000"/>
    <n v="0"/>
    <n v="0"/>
    <s v="('', '5')"/>
    <n v="1000000"/>
    <n v="1000000"/>
    <n v="-1"/>
    <n v="0"/>
    <n v="0"/>
    <n v="-1"/>
    <n v="-1"/>
    <n v="0.60000039999959998"/>
    <n v="0.31668661743662457"/>
    <x v="0"/>
  </r>
  <r>
    <x v="185"/>
    <s v="p9"/>
    <n v="1000000"/>
    <n v="0"/>
    <n v="0"/>
    <s v="('p', '9')"/>
    <n v="500001.5"/>
    <n v="3"/>
    <n v="1000000"/>
    <n v="163"/>
    <n v="340"/>
    <n v="0"/>
    <n v="0"/>
    <n v="6.6836189458388706E-2"/>
    <n v="6.6836189458388706E-2"/>
    <x v="1"/>
  </r>
  <r>
    <x v="186"/>
    <s v="parairbag"/>
    <n v="1000000"/>
    <n v="0"/>
    <n v="0"/>
    <s v="('parai', 'rbag')"/>
    <n v="3"/>
    <n v="2"/>
    <n v="4"/>
    <n v="1"/>
    <n v="9"/>
    <n v="3"/>
    <n v="1"/>
    <n v="0.25357481488588929"/>
    <n v="0.25357481488588929"/>
    <x v="1"/>
  </r>
  <r>
    <x v="187"/>
    <s v="parkname"/>
    <n v="1000000"/>
    <n v="0"/>
    <n v="0"/>
    <s v="('park', 'name')"/>
    <n v="0"/>
    <n v="0"/>
    <n v="0"/>
    <n v="1"/>
    <n v="2"/>
    <n v="1"/>
    <n v="2"/>
    <n v="0.61372431226481328"/>
    <n v="0.61372431226481328"/>
    <x v="2"/>
  </r>
  <r>
    <x v="188"/>
    <s v="parktype"/>
    <n v="1000000"/>
    <n v="0"/>
    <n v="0"/>
    <s v="('park', 'type')"/>
    <n v="0"/>
    <n v="0"/>
    <n v="0"/>
    <n v="1"/>
    <n v="2"/>
    <n v="1"/>
    <n v="2"/>
    <n v="0.61372431226481328"/>
    <n v="0.61372431226481328"/>
    <x v="2"/>
  </r>
  <r>
    <x v="189"/>
    <s v="pbed"/>
    <n v="2"/>
    <n v="1"/>
    <n v="2"/>
    <s v="('', 'pbed')"/>
    <n v="2"/>
    <n v="2"/>
    <n v="-1"/>
    <n v="1"/>
    <n v="2"/>
    <n v="-1"/>
    <n v="-1"/>
    <n v="0.43333333333333329"/>
    <n v="0.43333333333333329"/>
    <x v="0"/>
  </r>
  <r>
    <x v="190"/>
    <s v="pdof"/>
    <n v="1000000"/>
    <n v="0"/>
    <n v="0"/>
    <s v="('p', 'dof')"/>
    <n v="2"/>
    <n v="3"/>
    <n v="1"/>
    <n v="163"/>
    <n v="340"/>
    <n v="1"/>
    <n v="1"/>
    <n v="0.20012621201135439"/>
    <n v="0.20012621201135439"/>
    <x v="1"/>
  </r>
  <r>
    <x v="191"/>
    <s v="prestab"/>
    <n v="4"/>
    <n v="1"/>
    <n v="0"/>
    <s v="('pre', 'stab')"/>
    <n v="0.5"/>
    <n v="1"/>
    <n v="0"/>
    <n v="6"/>
    <n v="28"/>
    <n v="1"/>
    <n v="1"/>
    <n v="0.67999999999999994"/>
    <n v="0.67999999999999994"/>
    <x v="2"/>
  </r>
  <r>
    <x v="192"/>
    <s v="prevcrash"/>
    <n v="1000000"/>
    <n v="0"/>
    <n v="0"/>
    <s v="('prev', 'crash')"/>
    <n v="1"/>
    <n v="2"/>
    <n v="0"/>
    <n v="1"/>
    <n v="4"/>
    <n v="1"/>
    <n v="0"/>
    <n v="0.41372431226481332"/>
    <n v="0.41372431226481332"/>
    <x v="0"/>
  </r>
  <r>
    <x v="193"/>
    <s v="psu"/>
    <n v="3"/>
    <n v="5"/>
    <n v="11"/>
    <s v="('p', 'su')"/>
    <n v="2.5"/>
    <n v="3"/>
    <n v="2"/>
    <n v="163"/>
    <n v="340"/>
    <n v="41"/>
    <n v="106"/>
    <n v="0.24679032527093561"/>
    <n v="0.24679032527093561"/>
    <x v="1"/>
  </r>
  <r>
    <x v="194"/>
    <s v="park"/>
    <n v="0"/>
    <n v="1"/>
    <n v="2"/>
    <s v="('', 'park')"/>
    <n v="0"/>
    <n v="0"/>
    <n v="-1"/>
    <n v="1"/>
    <n v="2"/>
    <n v="-1"/>
    <n v="-1"/>
    <n v="0.7"/>
    <n v="0.57935904539683303"/>
    <x v="2"/>
  </r>
  <r>
    <x v="194"/>
    <s v="status"/>
    <n v="0"/>
    <n v="1"/>
    <n v="1"/>
    <s v="('', 'status')"/>
    <n v="0"/>
    <n v="0"/>
    <n v="-1"/>
    <n v="1"/>
    <n v="1"/>
    <n v="-1"/>
    <n v="-1"/>
    <n v="0.77855785214287443"/>
    <n v="0.57935904539683303"/>
    <x v="2"/>
  </r>
  <r>
    <x v="194"/>
    <s v="id"/>
    <n v="2"/>
    <n v="11"/>
    <n v="15"/>
    <s v="('', 'id')"/>
    <n v="2"/>
    <n v="2"/>
    <n v="-1"/>
    <n v="11"/>
    <n v="15"/>
    <n v="-1"/>
    <n v="-1"/>
    <n v="0.25951928404762481"/>
    <n v="0.57935904539683303"/>
    <x v="2"/>
  </r>
  <r>
    <x v="195"/>
    <s v="paved"/>
    <n v="0"/>
    <n v="1"/>
    <n v="0"/>
    <s v="('', 'paved')"/>
    <n v="0"/>
    <n v="0"/>
    <n v="-1"/>
    <n v="1"/>
    <n v="0"/>
    <n v="-1"/>
    <n v="-1"/>
    <n v="1"/>
    <n v="1"/>
    <x v="2"/>
  </r>
  <r>
    <x v="196"/>
    <s v="phylum"/>
    <n v="0"/>
    <n v="1"/>
    <n v="0"/>
    <s v="('', 'phylum')"/>
    <n v="0"/>
    <n v="0"/>
    <n v="-1"/>
    <n v="1"/>
    <n v="0"/>
    <n v="-1"/>
    <n v="-1"/>
    <n v="1"/>
    <n v="1"/>
    <x v="2"/>
  </r>
  <r>
    <x v="197"/>
    <s v="plant"/>
    <n v="0"/>
    <n v="1"/>
    <n v="4"/>
    <s v="('', 'plant')"/>
    <n v="0"/>
    <n v="0"/>
    <n v="-1"/>
    <n v="1"/>
    <n v="4"/>
    <n v="-1"/>
    <n v="-1"/>
    <n v="0.63211168434072496"/>
    <n v="0.7773705614469083"/>
    <x v="2"/>
  </r>
  <r>
    <x v="197"/>
    <s v="company"/>
    <n v="0"/>
    <n v="1"/>
    <n v="0"/>
    <s v="('', 'company')"/>
    <n v="0"/>
    <n v="0"/>
    <n v="-1"/>
    <n v="1"/>
    <n v="0"/>
    <n v="-1"/>
    <n v="-1"/>
    <n v="1"/>
    <n v="0.7773705614469083"/>
    <x v="2"/>
  </r>
  <r>
    <x v="197"/>
    <s v="name"/>
    <n v="0"/>
    <n v="1"/>
    <n v="2"/>
    <s v="('', 'name')"/>
    <n v="0"/>
    <n v="0"/>
    <n v="-1"/>
    <n v="1"/>
    <n v="2"/>
    <n v="-1"/>
    <n v="-1"/>
    <n v="0.7"/>
    <n v="0.7773705614469083"/>
    <x v="2"/>
  </r>
  <r>
    <x v="198"/>
    <s v="plant"/>
    <n v="0"/>
    <n v="1"/>
    <n v="4"/>
    <s v="('', 'plant')"/>
    <n v="0"/>
    <n v="0"/>
    <n v="-1"/>
    <n v="1"/>
    <n v="4"/>
    <n v="-1"/>
    <n v="-1"/>
    <n v="0.63211168434072496"/>
    <n v="0.63211168434072496"/>
    <x v="2"/>
  </r>
  <r>
    <x v="198"/>
    <s v="state"/>
    <n v="0"/>
    <n v="1"/>
    <n v="4"/>
    <s v="('', 'state')"/>
    <n v="0"/>
    <n v="0"/>
    <n v="-1"/>
    <n v="1"/>
    <n v="4"/>
    <n v="-1"/>
    <n v="-1"/>
    <n v="0.63211168434072496"/>
    <n v="0.63211168434072496"/>
    <x v="2"/>
  </r>
  <r>
    <x v="199"/>
    <s v="plastron"/>
    <n v="1000000"/>
    <n v="0"/>
    <n v="0"/>
    <s v="('pla', 'stron')"/>
    <n v="1"/>
    <n v="1"/>
    <n v="1"/>
    <n v="3"/>
    <n v="20"/>
    <n v="1"/>
    <n v="0"/>
    <n v="0.32920296742201788"/>
    <n v="0.51460148371100889"/>
    <x v="0"/>
  </r>
  <r>
    <x v="199"/>
    <s v="length"/>
    <n v="0"/>
    <n v="1"/>
    <n v="2"/>
    <s v="('', 'length')"/>
    <n v="0"/>
    <n v="0"/>
    <n v="-1"/>
    <n v="1"/>
    <n v="2"/>
    <n v="-1"/>
    <n v="-1"/>
    <n v="0.7"/>
    <n v="0.51460148371100889"/>
    <x v="0"/>
  </r>
  <r>
    <x v="200"/>
    <s v="point"/>
    <n v="0"/>
    <n v="1"/>
    <n v="2"/>
    <s v="('', 'point')"/>
    <n v="0"/>
    <n v="0"/>
    <n v="-1"/>
    <n v="1"/>
    <n v="2"/>
    <n v="-1"/>
    <n v="-1"/>
    <n v="0.7"/>
    <n v="0.47975964202381238"/>
    <x v="0"/>
  </r>
  <r>
    <x v="200"/>
    <s v="id"/>
    <n v="2"/>
    <n v="11"/>
    <n v="15"/>
    <s v="('', 'id')"/>
    <n v="2"/>
    <n v="2"/>
    <n v="-1"/>
    <n v="11"/>
    <n v="15"/>
    <n v="-1"/>
    <n v="-1"/>
    <n v="0.25951928404762481"/>
    <n v="0.47975964202381238"/>
    <x v="0"/>
  </r>
  <r>
    <x v="201"/>
    <s v="point"/>
    <n v="0"/>
    <n v="1"/>
    <n v="2"/>
    <s v="('', 'point')"/>
    <n v="0"/>
    <n v="0"/>
    <n v="-1"/>
    <n v="1"/>
    <n v="2"/>
    <n v="-1"/>
    <n v="-1"/>
    <n v="0.7"/>
    <n v="0.73927892607143719"/>
    <x v="2"/>
  </r>
  <r>
    <x v="201"/>
    <s v="number"/>
    <n v="0"/>
    <n v="1"/>
    <n v="1"/>
    <s v="('', 'number')"/>
    <n v="0"/>
    <n v="0"/>
    <n v="-1"/>
    <n v="1"/>
    <n v="1"/>
    <n v="-1"/>
    <n v="-1"/>
    <n v="0.77855785214287443"/>
    <n v="0.73927892607143719"/>
    <x v="2"/>
  </r>
  <r>
    <x v="202"/>
    <s v="pool"/>
    <n v="0"/>
    <n v="1"/>
    <n v="1"/>
    <s v="('', 'pool')"/>
    <n v="0"/>
    <n v="0"/>
    <n v="-1"/>
    <n v="1"/>
    <n v="1"/>
    <n v="-1"/>
    <n v="-1"/>
    <n v="0.77855785214287443"/>
    <n v="0.77855785214287443"/>
    <x v="2"/>
  </r>
  <r>
    <x v="203"/>
    <s v="pred"/>
    <n v="1"/>
    <n v="3"/>
    <n v="25"/>
    <s v="('', 'pred')"/>
    <n v="1"/>
    <n v="1"/>
    <n v="-1"/>
    <n v="3"/>
    <n v="25"/>
    <n v="-1"/>
    <n v="-1"/>
    <n v="0.32350809947626069"/>
    <n v="0.32407472782362362"/>
    <x v="0"/>
  </r>
  <r>
    <x v="203"/>
    <s v="pct"/>
    <n v="1"/>
    <n v="1"/>
    <n v="1"/>
    <s v="('', 'pct')"/>
    <n v="1"/>
    <n v="1"/>
    <n v="-1"/>
    <n v="1"/>
    <n v="1"/>
    <n v="-1"/>
    <n v="-1"/>
    <n v="0.57855785214287447"/>
    <n v="0.32407472782362362"/>
    <x v="0"/>
  </r>
  <r>
    <x v="203"/>
    <s v="sc"/>
    <n v="2"/>
    <n v="20"/>
    <n v="78"/>
    <s v="('', 'sc')"/>
    <n v="2"/>
    <n v="2"/>
    <n v="-1"/>
    <n v="20"/>
    <n v="78"/>
    <n v="-1"/>
    <n v="-1"/>
    <n v="0.2238398537070698"/>
    <n v="0.32407472782362362"/>
    <x v="0"/>
  </r>
  <r>
    <x v="203"/>
    <s v="m"/>
    <n v="3"/>
    <n v="122"/>
    <n v="245"/>
    <s v="('', 'm')"/>
    <n v="3"/>
    <n v="3"/>
    <n v="-1"/>
    <n v="122"/>
    <n v="245"/>
    <n v="-1"/>
    <n v="-1"/>
    <n v="0.17039310596828919"/>
    <n v="0.32407472782362362"/>
    <x v="0"/>
  </r>
  <r>
    <x v="204"/>
    <s v="pres"/>
    <n v="1"/>
    <n v="7"/>
    <n v="23"/>
    <s v="('', 'pres')"/>
    <n v="1"/>
    <n v="1"/>
    <n v="-1"/>
    <n v="7"/>
    <n v="23"/>
    <n v="-1"/>
    <n v="-1"/>
    <n v="0.32110945194925988"/>
    <n v="0.44983365204606718"/>
    <x v="0"/>
  </r>
  <r>
    <x v="204"/>
    <s v="num"/>
    <n v="1"/>
    <n v="1"/>
    <n v="1"/>
    <s v="('', 'num')"/>
    <n v="1"/>
    <n v="1"/>
    <n v="-1"/>
    <n v="1"/>
    <n v="1"/>
    <n v="-1"/>
    <n v="-1"/>
    <n v="0.57855785214287447"/>
    <n v="0.44983365204606718"/>
    <x v="0"/>
  </r>
  <r>
    <x v="205"/>
    <s v="presence"/>
    <n v="0"/>
    <n v="1"/>
    <n v="1"/>
    <s v="('', 'presence')"/>
    <n v="0"/>
    <n v="0"/>
    <n v="-1"/>
    <n v="1"/>
    <n v="1"/>
    <n v="-1"/>
    <n v="-1"/>
    <n v="0.77855785214287443"/>
    <n v="0.77855785214287443"/>
    <x v="2"/>
  </r>
  <r>
    <x v="205"/>
    <s v="first"/>
    <n v="0"/>
    <n v="1"/>
    <n v="1"/>
    <s v="('', 'first')"/>
    <n v="0"/>
    <n v="0"/>
    <n v="-1"/>
    <n v="1"/>
    <n v="1"/>
    <n v="-1"/>
    <n v="-1"/>
    <n v="0.77855785214287443"/>
    <n v="0.77855785214287443"/>
    <x v="2"/>
  </r>
  <r>
    <x v="206"/>
    <s v="recfrpress2"/>
    <n v="1000000"/>
    <n v="0"/>
    <n v="0"/>
    <s v="('re', 'cfrpress2')"/>
    <n v="500001"/>
    <n v="2"/>
    <n v="1000000"/>
    <n v="53"/>
    <n v="131"/>
    <n v="0"/>
    <n v="0"/>
    <n v="7.9667459180846598E-2"/>
    <n v="7.9667459180846598E-2"/>
    <x v="1"/>
  </r>
  <r>
    <x v="207"/>
    <s v="regcontact1"/>
    <n v="1000000"/>
    <n v="0"/>
    <n v="0"/>
    <s v="('re', 'gcontact1')"/>
    <n v="500001"/>
    <n v="2"/>
    <n v="1000000"/>
    <n v="53"/>
    <n v="131"/>
    <n v="0"/>
    <n v="0"/>
    <n v="7.9667459180846598E-2"/>
    <n v="7.9667459180846598E-2"/>
    <x v="1"/>
  </r>
  <r>
    <x v="208"/>
    <s v="regcontact1"/>
    <n v="1000000"/>
    <n v="0"/>
    <n v="0"/>
    <s v="('re', 'gcontact1')"/>
    <n v="500001"/>
    <n v="2"/>
    <n v="1000000"/>
    <n v="53"/>
    <n v="131"/>
    <n v="0"/>
    <n v="0"/>
    <n v="7.9667459180846598E-2"/>
    <n v="0.22655317748578971"/>
    <x v="1"/>
  </r>
  <r>
    <x v="208"/>
    <s v="alt"/>
    <n v="1"/>
    <n v="2"/>
    <n v="8"/>
    <s v="('', 'alt')"/>
    <n v="1"/>
    <n v="1"/>
    <n v="-1"/>
    <n v="2"/>
    <n v="8"/>
    <n v="-1"/>
    <n v="-1"/>
    <n v="0.37343889579073269"/>
    <n v="0.22655317748578971"/>
    <x v="1"/>
  </r>
  <r>
    <x v="209"/>
    <s v="regcontact"/>
    <n v="1000000"/>
    <n v="0"/>
    <n v="0"/>
    <s v="('reg', 'contact')"/>
    <n v="1"/>
    <n v="2"/>
    <n v="0"/>
    <n v="2"/>
    <n v="12"/>
    <n v="1"/>
    <n v="2"/>
    <n v="0.34388747994087893"/>
    <n v="0.22273228224847391"/>
    <x v="1"/>
  </r>
  <r>
    <x v="209"/>
    <s v="3rd"/>
    <n v="1000000"/>
    <n v="0"/>
    <n v="0"/>
    <s v="('3', 'rd')"/>
    <n v="500001"/>
    <n v="1000000"/>
    <n v="2"/>
    <n v="0"/>
    <n v="0"/>
    <n v="15"/>
    <n v="44"/>
    <n v="0.1015770845560689"/>
    <n v="0.22273228224847391"/>
    <x v="1"/>
  </r>
  <r>
    <x v="210"/>
    <s v="rfoccpos"/>
    <n v="1000000"/>
    <n v="0"/>
    <n v="0"/>
    <s v="('rfoc', 'cpos')"/>
    <n v="2.5"/>
    <n v="3"/>
    <n v="2"/>
    <n v="1"/>
    <n v="0"/>
    <n v="1"/>
    <n v="7"/>
    <n v="0.29490371168410301"/>
    <n v="0.29490371168410301"/>
    <x v="1"/>
  </r>
  <r>
    <x v="211"/>
    <s v="rfretractdeptime"/>
    <n v="1000000"/>
    <n v="0"/>
    <n v="0"/>
    <s v="('rfretractdep', 'time')"/>
    <n v="500000"/>
    <n v="1000000"/>
    <n v="0"/>
    <n v="0"/>
    <n v="0"/>
    <n v="1"/>
    <n v="3"/>
    <n v="0.25840673484243593"/>
    <n v="0.25840673484243593"/>
    <x v="1"/>
  </r>
  <r>
    <x v="212"/>
    <s v="rfswitch"/>
    <n v="1000000"/>
    <n v="0"/>
    <n v="0"/>
    <s v="('rfs', 'witch')"/>
    <n v="0.5"/>
    <n v="1"/>
    <n v="0"/>
    <n v="1"/>
    <n v="7"/>
    <n v="1"/>
    <n v="0"/>
    <n v="0.44728466406505529"/>
    <n v="0.44728466406505529"/>
    <x v="0"/>
  </r>
  <r>
    <x v="213"/>
    <s v="rollpreman"/>
    <n v="1000000"/>
    <n v="0"/>
    <n v="0"/>
    <s v="('roll', 'preman')"/>
    <n v="1"/>
    <n v="0"/>
    <n v="2"/>
    <n v="1"/>
    <n v="1"/>
    <n v="1"/>
    <n v="0"/>
    <n v="0.5"/>
    <n v="0.5"/>
    <x v="0"/>
  </r>
  <r>
    <x v="214"/>
    <s v="rolltrip"/>
    <n v="1000000"/>
    <n v="0"/>
    <n v="0"/>
    <s v="('roll', 'trip')"/>
    <n v="0"/>
    <n v="0"/>
    <n v="0"/>
    <n v="1"/>
    <n v="1"/>
    <n v="1"/>
    <n v="2"/>
    <n v="0.63211168434072496"/>
    <n v="0.63211168434072496"/>
    <x v="2"/>
  </r>
  <r>
    <x v="215"/>
    <s v="rollturn"/>
    <n v="1000000"/>
    <n v="0"/>
    <n v="0"/>
    <s v="('roll', 'turn')"/>
    <n v="0"/>
    <n v="0"/>
    <n v="0"/>
    <n v="1"/>
    <n v="1"/>
    <n v="1"/>
    <n v="1"/>
    <n v="0.65840593484403587"/>
    <n v="0.65840593484403587"/>
    <x v="2"/>
  </r>
  <r>
    <x v="216"/>
    <s v="rolltype"/>
    <n v="1000000"/>
    <n v="0"/>
    <n v="0"/>
    <s v="('roll', 'type')"/>
    <n v="0"/>
    <n v="0"/>
    <n v="0"/>
    <n v="1"/>
    <n v="1"/>
    <n v="1"/>
    <n v="2"/>
    <n v="0.63211168434072496"/>
    <n v="0.63211168434072496"/>
    <x v="2"/>
  </r>
  <r>
    <x v="217"/>
    <s v="romn"/>
    <n v="1"/>
    <n v="1"/>
    <n v="0"/>
    <s v="('', 'romn')"/>
    <n v="1"/>
    <n v="1"/>
    <n v="-1"/>
    <n v="1"/>
    <n v="0"/>
    <n v="-1"/>
    <n v="-1"/>
    <n v="0.8"/>
    <n v="0.44367620560434962"/>
    <x v="0"/>
  </r>
  <r>
    <x v="217"/>
    <s v="otu"/>
    <n v="3"/>
    <n v="3"/>
    <n v="7"/>
    <s v="('o', 'tu')"/>
    <n v="2.5"/>
    <n v="3"/>
    <n v="2"/>
    <n v="55"/>
    <n v="92"/>
    <n v="26"/>
    <n v="56"/>
    <n v="0.27343889579073272"/>
    <n v="0.44367620560434962"/>
    <x v="0"/>
  </r>
  <r>
    <x v="217"/>
    <s v="tsn"/>
    <n v="3"/>
    <n v="1"/>
    <n v="12"/>
    <s v="('ts', 'n')"/>
    <n v="2"/>
    <n v="2"/>
    <n v="2"/>
    <n v="39"/>
    <n v="156"/>
    <n v="1"/>
    <n v="55"/>
    <n v="0.25758972102231609"/>
    <n v="0.44367620560434962"/>
    <x v="0"/>
  </r>
  <r>
    <x v="218"/>
    <s v="rowidth4"/>
    <n v="1000000"/>
    <n v="0"/>
    <n v="0"/>
    <s v="('row', 'idth4')"/>
    <n v="500000.5"/>
    <n v="1"/>
    <n v="1000000"/>
    <n v="1"/>
    <n v="5"/>
    <n v="0"/>
    <n v="0"/>
    <n v="0.21372511226241331"/>
    <n v="0.21372511226241331"/>
    <x v="1"/>
  </r>
  <r>
    <x v="219"/>
    <s v="rumbinit"/>
    <n v="1000000"/>
    <n v="0"/>
    <n v="0"/>
    <s v="('rumb', 'init')"/>
    <n v="1.5"/>
    <n v="1"/>
    <n v="2"/>
    <n v="1"/>
    <n v="2"/>
    <n v="6"/>
    <n v="18"/>
    <n v="0.28480875860590571"/>
    <n v="0.28480875860590571"/>
    <x v="1"/>
  </r>
  <r>
    <x v="220"/>
    <s v="rear"/>
    <n v="0"/>
    <n v="1"/>
    <n v="2"/>
    <s v="('', 'rear')"/>
    <n v="0"/>
    <n v="0"/>
    <n v="-1"/>
    <n v="1"/>
    <n v="2"/>
    <n v="-1"/>
    <n v="-1"/>
    <n v="0.7"/>
    <n v="0.81427892607143715"/>
    <x v="2"/>
  </r>
  <r>
    <x v="220"/>
    <s v="cross"/>
    <n v="0"/>
    <n v="1"/>
    <n v="0"/>
    <s v="('', 'cross')"/>
    <n v="0"/>
    <n v="0"/>
    <n v="-1"/>
    <n v="1"/>
    <n v="0"/>
    <n v="-1"/>
    <n v="-1"/>
    <n v="1"/>
    <n v="0.81427892607143715"/>
    <x v="2"/>
  </r>
  <r>
    <x v="220"/>
    <s v="traffic"/>
    <n v="0"/>
    <n v="1"/>
    <n v="1"/>
    <s v="('', 'traffic')"/>
    <n v="0"/>
    <n v="0"/>
    <n v="-1"/>
    <n v="1"/>
    <n v="1"/>
    <n v="-1"/>
    <n v="-1"/>
    <n v="0.77855785214287443"/>
    <n v="0.81427892607143715"/>
    <x v="2"/>
  </r>
  <r>
    <x v="220"/>
    <s v="alert"/>
    <n v="0"/>
    <n v="1"/>
    <n v="1"/>
    <s v="('', 'alert')"/>
    <n v="0"/>
    <n v="0"/>
    <n v="-1"/>
    <n v="1"/>
    <n v="1"/>
    <n v="-1"/>
    <n v="-1"/>
    <n v="0.77855785214287443"/>
    <n v="0.81427892607143715"/>
    <x v="2"/>
  </r>
  <r>
    <x v="221"/>
    <s v="recapture"/>
    <n v="0"/>
    <n v="1"/>
    <n v="2"/>
    <s v="('', 'recapture')"/>
    <n v="0"/>
    <n v="0"/>
    <n v="-1"/>
    <n v="1"/>
    <n v="2"/>
    <n v="-1"/>
    <n v="-1"/>
    <n v="0.7"/>
    <n v="0.7"/>
    <x v="2"/>
  </r>
  <r>
    <x v="222"/>
    <s v="revision"/>
    <n v="0"/>
    <n v="1"/>
    <n v="1"/>
    <s v="('', 'revision')"/>
    <n v="0"/>
    <n v="0"/>
    <n v="-1"/>
    <n v="1"/>
    <n v="1"/>
    <n v="-1"/>
    <n v="-1"/>
    <n v="0.77855785214287443"/>
    <n v="0.73927892607143719"/>
    <x v="2"/>
  </r>
  <r>
    <x v="222"/>
    <s v="date"/>
    <n v="0"/>
    <n v="1"/>
    <n v="2"/>
    <s v="('', 'date')"/>
    <n v="0"/>
    <n v="0"/>
    <n v="-1"/>
    <n v="1"/>
    <n v="2"/>
    <n v="-1"/>
    <n v="-1"/>
    <n v="0.7"/>
    <n v="0.73927892607143719"/>
    <x v="2"/>
  </r>
  <r>
    <x v="223"/>
    <s v="rock"/>
    <n v="0"/>
    <n v="1"/>
    <n v="2"/>
    <s v="('', 'rock')"/>
    <n v="0"/>
    <n v="0"/>
    <n v="-1"/>
    <n v="1"/>
    <n v="2"/>
    <n v="-1"/>
    <n v="-1"/>
    <n v="0.7"/>
    <n v="0.7"/>
    <x v="2"/>
  </r>
  <r>
    <x v="224"/>
    <s v="scenedep"/>
    <n v="1000000"/>
    <n v="0"/>
    <n v="0"/>
    <s v="('scene', 'dep')"/>
    <n v="0.5"/>
    <n v="0"/>
    <n v="1"/>
    <n v="1"/>
    <n v="1"/>
    <n v="1"/>
    <n v="3"/>
    <n v="0.48039097893147997"/>
    <n v="0.48039097893147997"/>
    <x v="0"/>
  </r>
  <r>
    <x v="225"/>
    <s v="soe"/>
    <n v="1"/>
    <n v="5"/>
    <n v="30"/>
    <s v="('', 'soe')"/>
    <n v="1"/>
    <n v="1"/>
    <n v="-1"/>
    <n v="5"/>
    <n v="30"/>
    <n v="-1"/>
    <n v="-1"/>
    <n v="0.31605584217036248"/>
    <n v="0.31605584217036248"/>
    <x v="0"/>
  </r>
  <r>
    <x v="226"/>
    <s v="species"/>
    <n v="0"/>
    <n v="1"/>
    <n v="1"/>
    <s v="('', 'species')"/>
    <n v="0"/>
    <n v="0"/>
    <n v="-1"/>
    <n v="1"/>
    <n v="1"/>
    <n v="-1"/>
    <n v="-1"/>
    <n v="0.77855785214287443"/>
    <n v="0.77855785214287443"/>
    <x v="2"/>
  </r>
  <r>
    <x v="227"/>
    <s v="speedlimit"/>
    <n v="1000000"/>
    <n v="0"/>
    <n v="0"/>
    <s v="('speed', 'limit')"/>
    <n v="0"/>
    <n v="0"/>
    <n v="0"/>
    <n v="1"/>
    <n v="4"/>
    <n v="1"/>
    <n v="1"/>
    <n v="0.6"/>
    <n v="0.6"/>
    <x v="2"/>
  </r>
  <r>
    <x v="228"/>
    <s v="ssma"/>
    <n v="4"/>
    <n v="1"/>
    <n v="4"/>
    <s v="('ss', 'ma')"/>
    <n v="2"/>
    <n v="2"/>
    <n v="2"/>
    <n v="35"/>
    <n v="222"/>
    <n v="42"/>
    <n v="92"/>
    <n v="0.312111684340725"/>
    <n v="0.58302515710921177"/>
    <x v="2"/>
  </r>
  <r>
    <x v="228"/>
    <s v="time"/>
    <n v="0"/>
    <n v="1"/>
    <n v="3"/>
    <s v="('', 'time')"/>
    <n v="0"/>
    <n v="0"/>
    <n v="-1"/>
    <n v="1"/>
    <n v="3"/>
    <n v="-1"/>
    <n v="-1"/>
    <n v="0.65840593484403587"/>
    <n v="0.58302515710921177"/>
    <x v="2"/>
  </r>
  <r>
    <x v="228"/>
    <s v="stamp"/>
    <n v="0"/>
    <n v="1"/>
    <n v="1"/>
    <s v="('', 'stamp')"/>
    <n v="0"/>
    <n v="0"/>
    <n v="-1"/>
    <n v="1"/>
    <n v="1"/>
    <n v="-1"/>
    <n v="-1"/>
    <n v="0.77855785214287443"/>
    <n v="0.58302515710921177"/>
    <x v="2"/>
  </r>
  <r>
    <x v="229"/>
    <s v="steeringtype"/>
    <n v="1000000"/>
    <n v="0"/>
    <n v="0"/>
    <s v="('steering', 'type')"/>
    <n v="0"/>
    <n v="0"/>
    <n v="0"/>
    <n v="1"/>
    <n v="0"/>
    <n v="1"/>
    <n v="2"/>
    <n v="0.65840593484403587"/>
    <n v="0.65840593484403587"/>
    <x v="2"/>
  </r>
  <r>
    <x v="230"/>
    <s v="steerteleadj"/>
    <n v="1000000"/>
    <n v="0"/>
    <n v="0"/>
    <s v="('steer', 'teleadj')"/>
    <n v="500000"/>
    <n v="0"/>
    <n v="1000000"/>
    <n v="1"/>
    <n v="1"/>
    <n v="0"/>
    <n v="0"/>
    <n v="0.37855865214127449"/>
    <n v="0.37855865214127449"/>
    <x v="0"/>
  </r>
  <r>
    <x v="231"/>
    <s v="struspec"/>
    <n v="1000000"/>
    <n v="0"/>
    <n v="0"/>
    <s v="('stru', 'spec')"/>
    <n v="0.5"/>
    <n v="1"/>
    <n v="0"/>
    <n v="2"/>
    <n v="4"/>
    <n v="1"/>
    <n v="2"/>
    <n v="0.44728466406505529"/>
    <n v="0.44728466406505529"/>
    <x v="0"/>
  </r>
  <r>
    <x v="232"/>
    <s v="surfcond"/>
    <n v="1000000"/>
    <n v="0"/>
    <n v="0"/>
    <s v="('surf', 'cond')"/>
    <n v="0.5"/>
    <n v="0"/>
    <n v="1"/>
    <n v="1"/>
    <n v="2"/>
    <n v="1"/>
    <n v="8"/>
    <n v="0.42880955932305848"/>
    <n v="0.42880955932305848"/>
    <x v="0"/>
  </r>
  <r>
    <x v="233"/>
    <s v="sample"/>
    <n v="0"/>
    <n v="1"/>
    <n v="3"/>
    <s v="('', 'sample')"/>
    <n v="0"/>
    <n v="0"/>
    <n v="-1"/>
    <n v="1"/>
    <n v="3"/>
    <n v="-1"/>
    <n v="-1"/>
    <n v="0.65840593484403587"/>
    <n v="0.45896260944583028"/>
    <x v="0"/>
  </r>
  <r>
    <x v="233"/>
    <s v="id"/>
    <n v="2"/>
    <n v="11"/>
    <n v="15"/>
    <s v="('', 'id')"/>
    <n v="2"/>
    <n v="2"/>
    <n v="-1"/>
    <n v="11"/>
    <n v="15"/>
    <n v="-1"/>
    <n v="-1"/>
    <n v="0.25951928404762481"/>
    <n v="0.45896260944583028"/>
    <x v="0"/>
  </r>
  <r>
    <x v="234"/>
    <s v="sample"/>
    <n v="0"/>
    <n v="1"/>
    <n v="3"/>
    <s v="('', 'sample')"/>
    <n v="0"/>
    <n v="0"/>
    <n v="-1"/>
    <n v="1"/>
    <n v="3"/>
    <n v="-1"/>
    <n v="-1"/>
    <n v="0.65840593484403587"/>
    <n v="0.71232126232896997"/>
    <x v="2"/>
  </r>
  <r>
    <x v="234"/>
    <s v="station"/>
    <n v="0"/>
    <n v="1"/>
    <n v="1"/>
    <s v="('', 'station')"/>
    <n v="0"/>
    <n v="0"/>
    <n v="-1"/>
    <n v="1"/>
    <n v="1"/>
    <n v="-1"/>
    <n v="-1"/>
    <n v="0.77855785214287443"/>
    <n v="0.71232126232896997"/>
    <x v="2"/>
  </r>
  <r>
    <x v="234"/>
    <s v="name"/>
    <n v="0"/>
    <n v="1"/>
    <n v="2"/>
    <s v="('', 'name')"/>
    <n v="0"/>
    <n v="0"/>
    <n v="-1"/>
    <n v="1"/>
    <n v="2"/>
    <n v="-1"/>
    <n v="-1"/>
    <n v="0.7"/>
    <n v="0.71232126232896997"/>
    <x v="2"/>
  </r>
  <r>
    <x v="235"/>
    <s v="scientific"/>
    <n v="0"/>
    <n v="1"/>
    <n v="0"/>
    <s v="('', 'scientific')"/>
    <n v="0"/>
    <n v="0"/>
    <n v="-1"/>
    <n v="1"/>
    <n v="0"/>
    <n v="-1"/>
    <n v="-1"/>
    <n v="1"/>
    <n v="0.85"/>
    <x v="2"/>
  </r>
  <r>
    <x v="235"/>
    <s v="name"/>
    <n v="0"/>
    <n v="1"/>
    <n v="2"/>
    <s v="('', 'name')"/>
    <n v="0"/>
    <n v="0"/>
    <n v="-1"/>
    <n v="1"/>
    <n v="2"/>
    <n v="-1"/>
    <n v="-1"/>
    <n v="0.7"/>
    <n v="0.85"/>
    <x v="2"/>
  </r>
  <r>
    <x v="236"/>
    <s v="semi"/>
    <n v="0"/>
    <n v="1"/>
    <n v="1"/>
    <s v="('', 'semi')"/>
    <n v="0"/>
    <n v="0"/>
    <n v="-1"/>
    <n v="1"/>
    <n v="1"/>
    <n v="-1"/>
    <n v="-1"/>
    <n v="0.77855785214287443"/>
    <n v="0.70148619212351015"/>
    <x v="2"/>
  </r>
  <r>
    <x v="236"/>
    <s v="auto"/>
    <n v="0"/>
    <n v="1"/>
    <n v="1"/>
    <s v="('', 'auto')"/>
    <n v="0"/>
    <n v="0"/>
    <n v="-1"/>
    <n v="1"/>
    <n v="1"/>
    <n v="-1"/>
    <n v="-1"/>
    <n v="0.77855785214287443"/>
    <n v="0.70148619212351015"/>
    <x v="2"/>
  </r>
  <r>
    <x v="236"/>
    <s v="headlamp"/>
    <n v="1000000"/>
    <n v="0"/>
    <n v="0"/>
    <s v="('head', 'lamp')"/>
    <n v="0"/>
    <n v="0"/>
    <n v="0"/>
    <n v="1"/>
    <n v="3"/>
    <n v="1"/>
    <n v="1"/>
    <n v="0.61372431226481328"/>
    <n v="0.70148619212351015"/>
    <x v="2"/>
  </r>
  <r>
    <x v="236"/>
    <s v="beam"/>
    <n v="0"/>
    <n v="1"/>
    <n v="1"/>
    <s v="('', 'beam')"/>
    <n v="0"/>
    <n v="0"/>
    <n v="-1"/>
    <n v="1"/>
    <n v="1"/>
    <n v="-1"/>
    <n v="-1"/>
    <n v="0.77855785214287443"/>
    <n v="0.70148619212351015"/>
    <x v="2"/>
  </r>
  <r>
    <x v="236"/>
    <s v="switching"/>
    <n v="0"/>
    <n v="1"/>
    <n v="0"/>
    <s v="('', 'switching')"/>
    <n v="0"/>
    <n v="0"/>
    <n v="-1"/>
    <n v="1"/>
    <n v="0"/>
    <n v="-1"/>
    <n v="-1"/>
    <n v="1"/>
    <n v="0.70148619212351015"/>
    <x v="2"/>
  </r>
  <r>
    <x v="236"/>
    <s v="id"/>
    <n v="2"/>
    <n v="11"/>
    <n v="15"/>
    <s v="('', 'id')"/>
    <n v="2"/>
    <n v="2"/>
    <n v="-1"/>
    <n v="11"/>
    <n v="15"/>
    <n v="-1"/>
    <n v="-1"/>
    <n v="0.25951928404762481"/>
    <n v="0.70148619212351015"/>
    <x v="2"/>
  </r>
  <r>
    <x v="237"/>
    <s v="series2"/>
    <n v="1000000"/>
    <n v="0"/>
    <n v="0"/>
    <s v="('series', '2')"/>
    <n v="500000"/>
    <n v="0"/>
    <n v="1000000"/>
    <n v="1"/>
    <n v="0"/>
    <n v="0"/>
    <n v="0"/>
    <n v="0.60000079999839995"/>
    <n v="0.60000079999839995"/>
    <x v="2"/>
  </r>
  <r>
    <x v="238"/>
    <s v="sex"/>
    <n v="1"/>
    <n v="1"/>
    <n v="3"/>
    <s v="('', 'sex')"/>
    <n v="1"/>
    <n v="1"/>
    <n v="-1"/>
    <n v="1"/>
    <n v="3"/>
    <n v="-1"/>
    <n v="-1"/>
    <n v="0.45840593484403591"/>
    <n v="0.45840593484403591"/>
    <x v="0"/>
  </r>
  <r>
    <x v="239"/>
    <s v="site"/>
    <n v="0"/>
    <n v="1"/>
    <n v="5"/>
    <s v="('', 'site')"/>
    <n v="0"/>
    <n v="0"/>
    <n v="-1"/>
    <n v="1"/>
    <n v="5"/>
    <n v="-1"/>
    <n v="-1"/>
    <n v="0.61372431226481328"/>
    <n v="0.65686215613240662"/>
    <x v="2"/>
  </r>
  <r>
    <x v="239"/>
    <s v="class"/>
    <n v="0"/>
    <n v="1"/>
    <n v="2"/>
    <s v="('', 'class')"/>
    <n v="0"/>
    <n v="0"/>
    <n v="-1"/>
    <n v="1"/>
    <n v="2"/>
    <n v="-1"/>
    <n v="-1"/>
    <n v="0.7"/>
    <n v="0.65686215613240662"/>
    <x v="2"/>
  </r>
  <r>
    <x v="240"/>
    <s v="site"/>
    <n v="0"/>
    <n v="1"/>
    <n v="5"/>
    <s v="('', 'site')"/>
    <n v="0"/>
    <n v="0"/>
    <n v="-1"/>
    <n v="1"/>
    <n v="5"/>
    <n v="-1"/>
    <n v="-1"/>
    <n v="0.61372431226481328"/>
    <n v="0.43662179815621899"/>
    <x v="0"/>
  </r>
  <r>
    <x v="240"/>
    <s v="id"/>
    <n v="2"/>
    <n v="11"/>
    <n v="15"/>
    <s v="('', 'id')"/>
    <n v="2"/>
    <n v="2"/>
    <n v="-1"/>
    <n v="11"/>
    <n v="15"/>
    <n v="-1"/>
    <n v="-1"/>
    <n v="0.25951928404762481"/>
    <n v="0.43662179815621899"/>
    <x v="0"/>
  </r>
  <r>
    <x v="241"/>
    <s v="site"/>
    <n v="0"/>
    <n v="1"/>
    <n v="5"/>
    <s v="('', 'site')"/>
    <n v="0"/>
    <n v="0"/>
    <n v="-1"/>
    <n v="1"/>
    <n v="5"/>
    <n v="-1"/>
    <n v="-1"/>
    <n v="0.61372431226481328"/>
    <n v="0.61694667218352073"/>
    <x v="2"/>
  </r>
  <r>
    <x v="241"/>
    <s v="start"/>
    <n v="0"/>
    <n v="1"/>
    <n v="1"/>
    <s v="('', 'start')"/>
    <n v="0"/>
    <n v="0"/>
    <n v="-1"/>
    <n v="1"/>
    <n v="1"/>
    <n v="-1"/>
    <n v="-1"/>
    <n v="0.77855785214287443"/>
    <n v="0.61694667218352073"/>
    <x v="2"/>
  </r>
  <r>
    <x v="241"/>
    <s v="x"/>
    <n v="4"/>
    <n v="2"/>
    <n v="0"/>
    <s v="('', 'x')"/>
    <n v="4"/>
    <n v="4"/>
    <n v="-1"/>
    <n v="2"/>
    <n v="0"/>
    <n v="-1"/>
    <n v="-1"/>
    <n v="0.45855785214287448"/>
    <n v="0.61694667218352073"/>
    <x v="2"/>
  </r>
  <r>
    <x v="226"/>
    <s v="species"/>
    <n v="0"/>
    <n v="1"/>
    <n v="1"/>
    <s v="('', 'species')"/>
    <n v="0"/>
    <n v="0"/>
    <n v="-1"/>
    <n v="1"/>
    <n v="1"/>
    <n v="-1"/>
    <n v="-1"/>
    <n v="0.77855785214287443"/>
    <n v="0.77855785214287443"/>
    <x v="2"/>
  </r>
  <r>
    <x v="242"/>
    <s v="species"/>
    <n v="0"/>
    <n v="1"/>
    <n v="1"/>
    <s v="('', 'species')"/>
    <n v="0"/>
    <n v="0"/>
    <n v="-1"/>
    <n v="1"/>
    <n v="1"/>
    <n v="-1"/>
    <n v="-1"/>
    <n v="0.77855785214287443"/>
    <n v="0.71848189349345515"/>
    <x v="2"/>
  </r>
  <r>
    <x v="242"/>
    <s v="code"/>
    <n v="0"/>
    <n v="1"/>
    <n v="3"/>
    <s v="('', 'code')"/>
    <n v="0"/>
    <n v="0"/>
    <n v="-1"/>
    <n v="1"/>
    <n v="3"/>
    <n v="-1"/>
    <n v="-1"/>
    <n v="0.65840593484403587"/>
    <n v="0.71848189349345515"/>
    <x v="2"/>
  </r>
  <r>
    <x v="243"/>
    <s v="start"/>
    <n v="0"/>
    <n v="1"/>
    <n v="1"/>
    <s v="('', 'start')"/>
    <n v="0"/>
    <n v="0"/>
    <n v="-1"/>
    <n v="1"/>
    <n v="1"/>
    <n v="-1"/>
    <n v="-1"/>
    <n v="0.77855785214287443"/>
    <n v="0.72927892607143718"/>
    <x v="2"/>
  </r>
  <r>
    <x v="243"/>
    <s v="utmy"/>
    <n v="4"/>
    <n v="1"/>
    <n v="0"/>
    <s v="('ut', 'my')"/>
    <n v="2"/>
    <n v="2"/>
    <n v="2"/>
    <n v="2"/>
    <n v="12"/>
    <n v="4"/>
    <n v="37"/>
    <n v="0.67999999999999994"/>
    <n v="0.72927892607143718"/>
    <x v="2"/>
  </r>
  <r>
    <x v="244"/>
    <s v="start"/>
    <n v="0"/>
    <n v="1"/>
    <n v="1"/>
    <s v="('', 'start')"/>
    <n v="0"/>
    <n v="0"/>
    <n v="-1"/>
    <n v="1"/>
    <n v="1"/>
    <n v="-1"/>
    <n v="-1"/>
    <n v="0.77855785214287443"/>
    <n v="0.73927892607143719"/>
    <x v="2"/>
  </r>
  <r>
    <x v="244"/>
    <s v="date"/>
    <n v="0"/>
    <n v="1"/>
    <n v="2"/>
    <s v="('', 'date')"/>
    <n v="0"/>
    <n v="0"/>
    <n v="-1"/>
    <n v="1"/>
    <n v="2"/>
    <n v="-1"/>
    <n v="-1"/>
    <n v="0.7"/>
    <n v="0.73927892607143719"/>
    <x v="2"/>
  </r>
  <r>
    <x v="245"/>
    <s v="state"/>
    <n v="0"/>
    <n v="1"/>
    <n v="4"/>
    <s v="('', 'state')"/>
    <n v="0"/>
    <n v="0"/>
    <n v="-1"/>
    <n v="1"/>
    <n v="4"/>
    <n v="-1"/>
    <n v="-1"/>
    <n v="0.63211168434072496"/>
    <n v="0.63211168434072496"/>
    <x v="2"/>
  </r>
  <r>
    <x v="246"/>
    <s v="station"/>
    <n v="0"/>
    <n v="1"/>
    <n v="1"/>
    <s v="('', 'station')"/>
    <n v="0"/>
    <n v="0"/>
    <n v="-1"/>
    <n v="1"/>
    <n v="1"/>
    <n v="-1"/>
    <n v="-1"/>
    <n v="0.77855785214287443"/>
    <n v="0.51903856809524962"/>
    <x v="0"/>
  </r>
  <r>
    <x v="246"/>
    <s v="id"/>
    <n v="2"/>
    <n v="11"/>
    <n v="15"/>
    <s v="('', 'id')"/>
    <n v="2"/>
    <n v="2"/>
    <n v="-1"/>
    <n v="11"/>
    <n v="15"/>
    <n v="-1"/>
    <n v="-1"/>
    <n v="0.25951928404762481"/>
    <n v="0.51903856809524962"/>
    <x v="0"/>
  </r>
  <r>
    <x v="247"/>
    <s v="stop"/>
    <n v="0"/>
    <n v="1"/>
    <n v="4"/>
    <s v="('', 'stop')"/>
    <n v="0"/>
    <n v="0"/>
    <n v="-1"/>
    <n v="1"/>
    <n v="4"/>
    <n v="-1"/>
    <n v="-1"/>
    <n v="0.63211168434072496"/>
    <n v="0.49105584217036252"/>
    <x v="0"/>
  </r>
  <r>
    <x v="247"/>
    <s v="lon"/>
    <n v="1"/>
    <n v="7"/>
    <n v="8"/>
    <s v="('', 'lon')"/>
    <n v="1"/>
    <n v="1"/>
    <n v="-1"/>
    <n v="7"/>
    <n v="8"/>
    <n v="-1"/>
    <n v="-1"/>
    <n v="0.35"/>
    <n v="0.49105584217036252"/>
    <x v="0"/>
  </r>
  <r>
    <x v="248"/>
    <s v="stream"/>
    <n v="0"/>
    <n v="1"/>
    <n v="1"/>
    <s v="('', 'stream')"/>
    <n v="0"/>
    <n v="0"/>
    <n v="-1"/>
    <n v="1"/>
    <n v="1"/>
    <n v="-1"/>
    <n v="-1"/>
    <n v="0.77855785214287443"/>
    <n v="0.77855785214287443"/>
    <x v="2"/>
  </r>
  <r>
    <x v="249"/>
    <s v="summary"/>
    <n v="0"/>
    <n v="1"/>
    <n v="0"/>
    <s v="('', 'summary')"/>
    <n v="0"/>
    <n v="0"/>
    <n v="-1"/>
    <n v="1"/>
    <n v="0"/>
    <n v="-1"/>
    <n v="-1"/>
    <n v="1"/>
    <n v="1"/>
    <x v="2"/>
  </r>
  <r>
    <x v="250"/>
    <s v="tirerestr"/>
    <n v="1000000"/>
    <n v="0"/>
    <n v="0"/>
    <s v="('tire', 'restr')"/>
    <n v="1"/>
    <n v="0"/>
    <n v="2"/>
    <n v="1"/>
    <n v="2"/>
    <n v="2"/>
    <n v="11"/>
    <n v="0.34679032527093562"/>
    <n v="0.34679032527093562"/>
    <x v="0"/>
  </r>
  <r>
    <x v="251"/>
    <s v="tiresizetype"/>
    <n v="1000000"/>
    <n v="0"/>
    <n v="0"/>
    <s v="('tire', 'sizetype')"/>
    <n v="500000"/>
    <n v="0"/>
    <n v="1000000"/>
    <n v="1"/>
    <n v="2"/>
    <n v="0"/>
    <n v="0"/>
    <n v="0.30000079999840001"/>
    <n v="0.30000079999840001"/>
    <x v="0"/>
  </r>
  <r>
    <x v="252"/>
    <s v="tiretin"/>
    <n v="1000000"/>
    <n v="0"/>
    <n v="0"/>
    <s v="('tire', 'tin')"/>
    <n v="0.5"/>
    <n v="0"/>
    <n v="1"/>
    <n v="1"/>
    <n v="2"/>
    <n v="7"/>
    <n v="18"/>
    <n v="0.39017476614292729"/>
    <n v="0.39017476614292729"/>
    <x v="0"/>
  </r>
  <r>
    <x v="253"/>
    <s v="trafflow"/>
    <n v="1000000"/>
    <n v="0"/>
    <n v="0"/>
    <s v="('traf', 'flow')"/>
    <n v="1.5"/>
    <n v="3"/>
    <n v="0"/>
    <n v="1"/>
    <n v="3"/>
    <n v="1"/>
    <n v="2"/>
    <n v="0.36"/>
    <n v="0.36"/>
    <x v="0"/>
  </r>
  <r>
    <x v="254"/>
    <s v="transtat"/>
    <n v="5"/>
    <n v="3"/>
    <n v="4"/>
    <s v="('tran', 'stat')"/>
    <n v="1"/>
    <n v="1"/>
    <n v="1"/>
    <n v="1"/>
    <n v="6"/>
    <n v="4"/>
    <n v="11"/>
    <n v="0.26666666666666672"/>
    <n v="0.26666666666666672"/>
    <x v="1"/>
  </r>
  <r>
    <x v="255"/>
    <s v="treatment"/>
    <n v="0"/>
    <n v="1"/>
    <n v="1"/>
    <s v="('', 'treatment')"/>
    <n v="0"/>
    <n v="0"/>
    <n v="-1"/>
    <n v="1"/>
    <n v="1"/>
    <n v="-1"/>
    <n v="-1"/>
    <n v="0.77855785214287443"/>
    <n v="0.77855785214287443"/>
    <x v="2"/>
  </r>
  <r>
    <x v="256"/>
    <s v="text"/>
    <n v="0"/>
    <n v="1"/>
    <n v="1"/>
    <s v="('', 'text')"/>
    <n v="0"/>
    <n v="0"/>
    <n v="-1"/>
    <n v="1"/>
    <n v="1"/>
    <n v="-1"/>
    <n v="-1"/>
    <n v="0.77855785214287443"/>
    <n v="0.77855785214287443"/>
    <x v="2"/>
  </r>
  <r>
    <x v="257"/>
    <s v="time"/>
    <n v="0"/>
    <n v="1"/>
    <n v="3"/>
    <s v="('', 'time')"/>
    <n v="0"/>
    <n v="0"/>
    <n v="-1"/>
    <n v="1"/>
    <n v="3"/>
    <n v="-1"/>
    <n v="-1"/>
    <n v="0.65840593484403587"/>
    <n v="0.65840593484403587"/>
    <x v="2"/>
  </r>
  <r>
    <x v="258"/>
    <s v="topo"/>
    <n v="2"/>
    <n v="1"/>
    <n v="5"/>
    <s v="('', 'topo')"/>
    <n v="2"/>
    <n v="2"/>
    <n v="-1"/>
    <n v="1"/>
    <n v="5"/>
    <n v="-1"/>
    <n v="-1"/>
    <n v="0.34705764559814672"/>
    <n v="0.56280774887051055"/>
    <x v="2"/>
  </r>
  <r>
    <x v="258"/>
    <s v="position"/>
    <n v="0"/>
    <n v="1"/>
    <n v="1"/>
    <s v="('', 'position')"/>
    <n v="0"/>
    <n v="0"/>
    <n v="-1"/>
    <n v="1"/>
    <n v="1"/>
    <n v="-1"/>
    <n v="-1"/>
    <n v="0.77855785214287443"/>
    <n v="0.56280774887051055"/>
    <x v="2"/>
  </r>
  <r>
    <x v="259"/>
    <s v="total"/>
    <n v="0"/>
    <n v="1"/>
    <n v="1"/>
    <s v="('', 'total')"/>
    <n v="0"/>
    <n v="0"/>
    <n v="-1"/>
    <n v="1"/>
    <n v="1"/>
    <n v="-1"/>
    <n v="-1"/>
    <n v="0.77855785214287443"/>
    <n v="0.71848189349345515"/>
    <x v="2"/>
  </r>
  <r>
    <x v="259"/>
    <s v="bugs"/>
    <n v="0"/>
    <n v="1"/>
    <n v="3"/>
    <s v="('', 'bugs')"/>
    <n v="0"/>
    <n v="0"/>
    <n v="-1"/>
    <n v="1"/>
    <n v="3"/>
    <n v="-1"/>
    <n v="-1"/>
    <n v="0.65840593484403587"/>
    <n v="0.71848189349345515"/>
    <x v="2"/>
  </r>
  <r>
    <x v="260"/>
    <s v="total"/>
    <n v="0"/>
    <n v="1"/>
    <n v="1"/>
    <s v="('', 'total')"/>
    <n v="0"/>
    <n v="0"/>
    <n v="-1"/>
    <n v="1"/>
    <n v="1"/>
    <n v="-1"/>
    <n v="-1"/>
    <n v="0.77855785214287443"/>
    <n v="0.51976940880411282"/>
    <x v="0"/>
  </r>
  <r>
    <x v="260"/>
    <s v="ind"/>
    <n v="2"/>
    <n v="3"/>
    <n v="22"/>
    <s v="('', 'ind')"/>
    <n v="2"/>
    <n v="2"/>
    <n v="-1"/>
    <n v="3"/>
    <n v="22"/>
    <n v="-1"/>
    <n v="-1"/>
    <n v="0.26098096546535121"/>
    <n v="0.51976940880411282"/>
    <x v="0"/>
  </r>
  <r>
    <x v="261"/>
    <s v="trail"/>
    <n v="0"/>
    <n v="1"/>
    <n v="1"/>
    <s v="('', 'trail')"/>
    <n v="0"/>
    <n v="0"/>
    <n v="-1"/>
    <n v="1"/>
    <n v="1"/>
    <n v="-1"/>
    <n v="-1"/>
    <n v="0.77855785214287443"/>
    <n v="0.77855785214287443"/>
    <x v="2"/>
  </r>
  <r>
    <x v="262"/>
    <s v="transect"/>
    <n v="0"/>
    <n v="1"/>
    <n v="1"/>
    <s v="('', 'transect')"/>
    <n v="0"/>
    <n v="0"/>
    <n v="-1"/>
    <n v="1"/>
    <n v="1"/>
    <n v="-1"/>
    <n v="-1"/>
    <n v="0.77855785214287443"/>
    <n v="0.77855785214287443"/>
    <x v="2"/>
  </r>
  <r>
    <x v="263"/>
    <s v="transect"/>
    <n v="0"/>
    <n v="1"/>
    <n v="1"/>
    <s v="('', 'transect')"/>
    <n v="0"/>
    <n v="0"/>
    <n v="-1"/>
    <n v="1"/>
    <n v="1"/>
    <n v="-1"/>
    <n v="-1"/>
    <n v="0.77855785214287443"/>
    <n v="0.51903856809524962"/>
    <x v="0"/>
  </r>
  <r>
    <x v="263"/>
    <s v="id"/>
    <n v="2"/>
    <n v="11"/>
    <n v="15"/>
    <s v="('', 'id')"/>
    <n v="2"/>
    <n v="2"/>
    <n v="-1"/>
    <n v="11"/>
    <n v="15"/>
    <n v="-1"/>
    <n v="-1"/>
    <n v="0.25951928404762481"/>
    <n v="0.51903856809524962"/>
    <x v="0"/>
  </r>
  <r>
    <x v="264"/>
    <s v="trap"/>
    <n v="0"/>
    <n v="1"/>
    <n v="2"/>
    <s v="('', 'trap')"/>
    <n v="0"/>
    <n v="0"/>
    <n v="-1"/>
    <n v="1"/>
    <n v="2"/>
    <n v="-1"/>
    <n v="-1"/>
    <n v="0.7"/>
    <n v="0.7"/>
    <x v="2"/>
  </r>
  <r>
    <x v="265"/>
    <s v="trim"/>
    <n v="0"/>
    <n v="1"/>
    <n v="1"/>
    <s v="('', 'trim')"/>
    <n v="0"/>
    <n v="0"/>
    <n v="-1"/>
    <n v="1"/>
    <n v="1"/>
    <n v="-1"/>
    <n v="-1"/>
    <n v="0.77855785214287443"/>
    <n v="0.77855785214287443"/>
    <x v="2"/>
  </r>
  <r>
    <x v="266"/>
    <s v="truck"/>
    <n v="0"/>
    <n v="1"/>
    <n v="1"/>
    <s v="('', 'truck')"/>
    <n v="0"/>
    <n v="0"/>
    <n v="-1"/>
    <n v="1"/>
    <n v="1"/>
    <n v="-1"/>
    <n v="-1"/>
    <n v="0.77855785214287443"/>
    <n v="0.51108882977216652"/>
    <x v="0"/>
  </r>
  <r>
    <x v="266"/>
    <s v="bed"/>
    <n v="1"/>
    <n v="5"/>
    <n v="27"/>
    <s v="('', 'bed')"/>
    <n v="1"/>
    <n v="1"/>
    <n v="-1"/>
    <n v="5"/>
    <n v="27"/>
    <n v="-1"/>
    <n v="-1"/>
    <n v="0.31894391790233628"/>
    <n v="0.51108882977216652"/>
    <x v="0"/>
  </r>
  <r>
    <x v="266"/>
    <s v="length"/>
    <n v="0"/>
    <n v="1"/>
    <n v="2"/>
    <s v="('', 'length')"/>
    <n v="0"/>
    <n v="0"/>
    <n v="-1"/>
    <n v="1"/>
    <n v="2"/>
    <n v="-1"/>
    <n v="-1"/>
    <n v="0.7"/>
    <n v="0.51108882977216652"/>
    <x v="0"/>
  </r>
  <r>
    <x v="266"/>
    <s v="in"/>
    <n v="2"/>
    <n v="11"/>
    <n v="27"/>
    <s v="('', 'in')"/>
    <n v="2"/>
    <n v="2"/>
    <n v="-1"/>
    <n v="11"/>
    <n v="27"/>
    <n v="-1"/>
    <n v="-1"/>
    <n v="0.24685354904345541"/>
    <n v="0.51108882977216652"/>
    <x v="0"/>
  </r>
  <r>
    <x v="267"/>
    <s v="truck"/>
    <n v="0"/>
    <n v="1"/>
    <n v="1"/>
    <s v="('', 'truck')"/>
    <n v="0"/>
    <n v="0"/>
    <n v="-1"/>
    <n v="1"/>
    <n v="1"/>
    <n v="-1"/>
    <n v="-1"/>
    <n v="0.77855785214287443"/>
    <n v="0.59916725668173687"/>
    <x v="2"/>
  </r>
  <r>
    <x v="267"/>
    <s v="bed"/>
    <n v="1"/>
    <n v="5"/>
    <n v="27"/>
    <s v="('', 'bed')"/>
    <n v="1"/>
    <n v="1"/>
    <n v="-1"/>
    <n v="5"/>
    <n v="27"/>
    <n v="-1"/>
    <n v="-1"/>
    <n v="0.31894391790233628"/>
    <n v="0.59916725668173687"/>
    <x v="2"/>
  </r>
  <r>
    <x v="267"/>
    <s v="type"/>
    <n v="0"/>
    <n v="1"/>
    <n v="2"/>
    <s v="('', 'type')"/>
    <n v="0"/>
    <n v="0"/>
    <n v="-1"/>
    <n v="1"/>
    <n v="2"/>
    <n v="-1"/>
    <n v="-1"/>
    <n v="0.7"/>
    <n v="0.59916725668173687"/>
    <x v="2"/>
  </r>
  <r>
    <x v="268"/>
    <s v="truck"/>
    <n v="0"/>
    <n v="1"/>
    <n v="1"/>
    <s v="('', 'truck')"/>
    <n v="0"/>
    <n v="0"/>
    <n v="-1"/>
    <n v="1"/>
    <n v="1"/>
    <n v="-1"/>
    <n v="-1"/>
    <n v="0.77855785214287443"/>
    <n v="0.51425526352320894"/>
    <x v="0"/>
  </r>
  <r>
    <x v="268"/>
    <s v="bed"/>
    <n v="1"/>
    <n v="5"/>
    <n v="27"/>
    <s v="('', 'bed')"/>
    <n v="1"/>
    <n v="1"/>
    <n v="-1"/>
    <n v="5"/>
    <n v="27"/>
    <n v="-1"/>
    <n v="-1"/>
    <n v="0.31894391790233628"/>
    <n v="0.51425526352320894"/>
    <x v="0"/>
  </r>
  <r>
    <x v="268"/>
    <s v="type"/>
    <n v="0"/>
    <n v="1"/>
    <n v="2"/>
    <s v="('', 'type')"/>
    <n v="0"/>
    <n v="0"/>
    <n v="-1"/>
    <n v="1"/>
    <n v="2"/>
    <n v="-1"/>
    <n v="-1"/>
    <n v="0.7"/>
    <n v="0.51425526352320894"/>
    <x v="0"/>
  </r>
  <r>
    <x v="268"/>
    <s v="id"/>
    <n v="2"/>
    <n v="11"/>
    <n v="15"/>
    <s v="('', 'id')"/>
    <n v="2"/>
    <n v="2"/>
    <n v="-1"/>
    <n v="11"/>
    <n v="15"/>
    <n v="-1"/>
    <n v="-1"/>
    <n v="0.25951928404762481"/>
    <n v="0.51425526352320894"/>
    <x v="0"/>
  </r>
  <r>
    <x v="269"/>
    <s v="truck"/>
    <n v="0"/>
    <n v="1"/>
    <n v="1"/>
    <s v="('', 'truck')"/>
    <n v="0"/>
    <n v="0"/>
    <n v="-1"/>
    <n v="1"/>
    <n v="1"/>
    <n v="-1"/>
    <n v="-1"/>
    <n v="0.77855785214287443"/>
    <n v="0.71695919455357782"/>
    <x v="2"/>
  </r>
  <r>
    <x v="269"/>
    <s v="body"/>
    <n v="0"/>
    <n v="1"/>
    <n v="0"/>
    <s v="('', 'body')"/>
    <n v="0"/>
    <n v="0"/>
    <n v="-1"/>
    <n v="1"/>
    <n v="0"/>
    <n v="-1"/>
    <n v="-1"/>
    <n v="1"/>
    <n v="0.71695919455357782"/>
    <x v="2"/>
  </r>
  <r>
    <x v="269"/>
    <s v="cab"/>
    <n v="1"/>
    <n v="2"/>
    <n v="6"/>
    <s v="('', 'cab')"/>
    <n v="1"/>
    <n v="1"/>
    <n v="-1"/>
    <n v="2"/>
    <n v="6"/>
    <n v="-1"/>
    <n v="-1"/>
    <n v="0.38927892607143721"/>
    <n v="0.71695919455357782"/>
    <x v="2"/>
  </r>
  <r>
    <x v="269"/>
    <s v="type"/>
    <n v="0"/>
    <n v="1"/>
    <n v="2"/>
    <s v="('', 'type')"/>
    <n v="0"/>
    <n v="0"/>
    <n v="-1"/>
    <n v="1"/>
    <n v="2"/>
    <n v="-1"/>
    <n v="-1"/>
    <n v="0.7"/>
    <n v="0.71695919455357782"/>
    <x v="2"/>
  </r>
  <r>
    <x v="270"/>
    <s v="utme"/>
    <n v="3"/>
    <n v="1"/>
    <n v="2"/>
    <s v="('u', 'tme')"/>
    <n v="2"/>
    <n v="3"/>
    <n v="1"/>
    <n v="14"/>
    <n v="50"/>
    <n v="3"/>
    <n v="9"/>
    <n v="0.4"/>
    <n v="0.4"/>
    <x v="0"/>
  </r>
  <r>
    <x v="271"/>
    <s v="unit"/>
    <n v="0"/>
    <n v="1"/>
    <n v="4"/>
    <s v="('', 'unit')"/>
    <n v="0"/>
    <n v="0"/>
    <n v="-1"/>
    <n v="1"/>
    <n v="4"/>
    <n v="-1"/>
    <n v="-1"/>
    <n v="0.63211168434072496"/>
    <n v="0.64525880959238036"/>
    <x v="2"/>
  </r>
  <r>
    <x v="271"/>
    <s v="code"/>
    <n v="0"/>
    <n v="1"/>
    <n v="3"/>
    <s v="('', 'code')"/>
    <n v="0"/>
    <n v="0"/>
    <n v="-1"/>
    <n v="1"/>
    <n v="3"/>
    <n v="-1"/>
    <n v="-1"/>
    <n v="0.65840593484403587"/>
    <n v="0.64525880959238036"/>
    <x v="2"/>
  </r>
  <r>
    <x v="272"/>
    <s v="update"/>
    <n v="0"/>
    <n v="1"/>
    <n v="3"/>
    <s v="('', 'update')"/>
    <n v="0"/>
    <n v="0"/>
    <n v="-1"/>
    <n v="1"/>
    <n v="3"/>
    <n v="-1"/>
    <n v="-1"/>
    <n v="0.65840593484403587"/>
    <n v="0.71848189349345515"/>
    <x v="2"/>
  </r>
  <r>
    <x v="272"/>
    <s v="description"/>
    <n v="0"/>
    <n v="1"/>
    <n v="1"/>
    <s v="('', 'description')"/>
    <n v="0"/>
    <n v="0"/>
    <n v="-1"/>
    <n v="1"/>
    <n v="1"/>
    <n v="-1"/>
    <n v="-1"/>
    <n v="0.77855785214287443"/>
    <n v="0.71848189349345515"/>
    <x v="2"/>
  </r>
  <r>
    <x v="273"/>
    <s v="update"/>
    <n v="0"/>
    <n v="1"/>
    <n v="3"/>
    <s v="('', 'update')"/>
    <n v="0"/>
    <n v="0"/>
    <n v="-1"/>
    <n v="1"/>
    <n v="3"/>
    <n v="-1"/>
    <n v="-1"/>
    <n v="0.65840593484403587"/>
    <n v="0.71848189349345515"/>
    <x v="2"/>
  </r>
  <r>
    <x v="273"/>
    <s v="notes"/>
    <n v="0"/>
    <n v="1"/>
    <n v="1"/>
    <s v="('', 'notes')"/>
    <n v="0"/>
    <n v="0"/>
    <n v="-1"/>
    <n v="1"/>
    <n v="1"/>
    <n v="-1"/>
    <n v="-1"/>
    <n v="0.77855785214287443"/>
    <n v="0.71848189349345515"/>
    <x v="2"/>
  </r>
  <r>
    <x v="274"/>
    <s v="updated"/>
    <n v="0"/>
    <n v="1"/>
    <n v="0"/>
    <s v="('', 'updated')"/>
    <n v="0"/>
    <n v="0"/>
    <n v="-1"/>
    <n v="1"/>
    <n v="0"/>
    <n v="-1"/>
    <n v="-1"/>
    <n v="1"/>
    <n v="0.85"/>
    <x v="2"/>
  </r>
  <r>
    <x v="274"/>
    <s v="date"/>
    <n v="0"/>
    <n v="1"/>
    <n v="2"/>
    <s v="('', 'date')"/>
    <n v="0"/>
    <n v="0"/>
    <n v="-1"/>
    <n v="1"/>
    <n v="2"/>
    <n v="-1"/>
    <n v="-1"/>
    <n v="0.7"/>
    <n v="0.85"/>
    <x v="2"/>
  </r>
  <r>
    <x v="275"/>
    <s v="updated"/>
    <n v="0"/>
    <n v="1"/>
    <n v="0"/>
    <s v="('', 'updated')"/>
    <n v="0"/>
    <n v="0"/>
    <n v="-1"/>
    <n v="1"/>
    <n v="0"/>
    <n v="-1"/>
    <n v="-1"/>
    <n v="1"/>
    <n v="0.88927892607143721"/>
    <x v="2"/>
  </r>
  <r>
    <x v="275"/>
    <s v="notes"/>
    <n v="0"/>
    <n v="1"/>
    <n v="1"/>
    <s v="('', 'notes')"/>
    <n v="0"/>
    <n v="0"/>
    <n v="-1"/>
    <n v="1"/>
    <n v="1"/>
    <n v="-1"/>
    <n v="-1"/>
    <n v="0.77855785214287443"/>
    <n v="0.88927892607143721"/>
    <x v="2"/>
  </r>
  <r>
    <x v="274"/>
    <s v="updated"/>
    <n v="0"/>
    <n v="1"/>
    <n v="0"/>
    <s v="('', 'updated')"/>
    <n v="0"/>
    <n v="0"/>
    <n v="-1"/>
    <n v="1"/>
    <n v="0"/>
    <n v="-1"/>
    <n v="-1"/>
    <n v="1"/>
    <n v="0.85"/>
    <x v="2"/>
  </r>
  <r>
    <x v="274"/>
    <s v="date"/>
    <n v="0"/>
    <n v="1"/>
    <n v="2"/>
    <s v="('', 'date')"/>
    <n v="0"/>
    <n v="0"/>
    <n v="-1"/>
    <n v="1"/>
    <n v="2"/>
    <n v="-1"/>
    <n v="-1"/>
    <n v="0.7"/>
    <n v="0.85"/>
    <x v="2"/>
  </r>
  <r>
    <x v="276"/>
    <s v="upload"/>
    <n v="0"/>
    <n v="1"/>
    <n v="0"/>
    <s v="('', 'upload')"/>
    <n v="0"/>
    <n v="0"/>
    <n v="-1"/>
    <n v="1"/>
    <n v="0"/>
    <n v="-1"/>
    <n v="-1"/>
    <n v="1"/>
    <n v="0.85"/>
    <x v="2"/>
  </r>
  <r>
    <x v="276"/>
    <s v="date"/>
    <n v="0"/>
    <n v="1"/>
    <n v="2"/>
    <s v="('', 'date')"/>
    <n v="0"/>
    <n v="0"/>
    <n v="-1"/>
    <n v="1"/>
    <n v="2"/>
    <n v="-1"/>
    <n v="-1"/>
    <n v="0.7"/>
    <n v="0.85"/>
    <x v="2"/>
  </r>
  <r>
    <x v="277"/>
    <s v="vais"/>
    <n v="2"/>
    <n v="3"/>
    <n v="5"/>
    <s v="('', 'vais')"/>
    <n v="2"/>
    <n v="2"/>
    <n v="-1"/>
    <n v="3"/>
    <n v="5"/>
    <n v="-1"/>
    <n v="-1"/>
    <n v="0.32261225940477062"/>
    <n v="0.32261225940477062"/>
    <x v="0"/>
  </r>
  <r>
    <x v="278"/>
    <s v="vertglaz"/>
    <n v="1000000"/>
    <n v="0"/>
    <n v="0"/>
    <s v="('vert', 'glaz')"/>
    <n v="1.5"/>
    <n v="2"/>
    <n v="1"/>
    <n v="2"/>
    <n v="4"/>
    <n v="1"/>
    <n v="2"/>
    <n v="0.34061799739838872"/>
    <n v="0.34061799739838872"/>
    <x v="0"/>
  </r>
  <r>
    <x v="279"/>
    <s v="vinjured"/>
    <n v="1000000"/>
    <n v="0"/>
    <n v="0"/>
    <s v="('v', 'injured')"/>
    <n v="1.5"/>
    <n v="3"/>
    <n v="0"/>
    <n v="39"/>
    <n v="89"/>
    <n v="1"/>
    <n v="0"/>
    <n v="0.24544126653218479"/>
    <n v="0.24544126653218479"/>
    <x v="1"/>
  </r>
  <r>
    <x v="280"/>
    <s v="viss"/>
    <n v="1"/>
    <n v="2"/>
    <n v="6"/>
    <s v="('', 'viss')"/>
    <n v="1"/>
    <n v="1"/>
    <n v="-1"/>
    <n v="2"/>
    <n v="6"/>
    <n v="-1"/>
    <n v="-1"/>
    <n v="0.38927892607143721"/>
    <n v="0.38927892607143721"/>
    <x v="0"/>
  </r>
  <r>
    <x v="281"/>
    <s v="vpicbodyclass"/>
    <n v="1000000"/>
    <n v="0"/>
    <n v="0"/>
    <s v="('vpicbody', 'class')"/>
    <n v="500000"/>
    <n v="1000000"/>
    <n v="0"/>
    <n v="0"/>
    <n v="0"/>
    <n v="1"/>
    <n v="2"/>
    <n v="0.30000079999840001"/>
    <n v="0.30000079999840001"/>
    <x v="0"/>
  </r>
  <r>
    <x v="282"/>
    <s v="vpicmake"/>
    <n v="1000000"/>
    <n v="0"/>
    <n v="0"/>
    <s v="('vpi', 'cmake')"/>
    <n v="2.5"/>
    <n v="2"/>
    <n v="3"/>
    <n v="1"/>
    <n v="0"/>
    <n v="1"/>
    <n v="1"/>
    <n v="0.41428571428571431"/>
    <n v="0.41428571428571431"/>
    <x v="0"/>
  </r>
  <r>
    <x v="283"/>
    <s v="vehicle"/>
    <n v="0"/>
    <n v="1"/>
    <n v="1"/>
    <s v="('', 'vehicle')"/>
    <n v="0"/>
    <n v="0"/>
    <n v="-1"/>
    <n v="1"/>
    <n v="1"/>
    <n v="-1"/>
    <n v="-1"/>
    <n v="0.77855785214287443"/>
    <n v="0.57935904539683303"/>
    <x v="2"/>
  </r>
  <r>
    <x v="283"/>
    <s v="type"/>
    <n v="0"/>
    <n v="1"/>
    <n v="2"/>
    <s v="('', 'type')"/>
    <n v="0"/>
    <n v="0"/>
    <n v="-1"/>
    <n v="1"/>
    <n v="2"/>
    <n v="-1"/>
    <n v="-1"/>
    <n v="0.7"/>
    <n v="0.57935904539683303"/>
    <x v="2"/>
  </r>
  <r>
    <x v="283"/>
    <s v="id"/>
    <n v="2"/>
    <n v="11"/>
    <n v="15"/>
    <s v="('', 'id')"/>
    <n v="2"/>
    <n v="2"/>
    <n v="-1"/>
    <n v="11"/>
    <n v="15"/>
    <n v="-1"/>
    <n v="-1"/>
    <n v="0.25951928404762481"/>
    <n v="0.57935904539683303"/>
    <x v="2"/>
  </r>
  <r>
    <x v="284"/>
    <s v="waterbody"/>
    <n v="1000000"/>
    <n v="0"/>
    <n v="0"/>
    <s v="('water', 'body')"/>
    <n v="0"/>
    <n v="0"/>
    <n v="0"/>
    <n v="1"/>
    <n v="4"/>
    <n v="1"/>
    <n v="0"/>
    <n v="0.61372431226481328"/>
    <n v="0.65686215613240662"/>
    <x v="2"/>
  </r>
  <r>
    <x v="284"/>
    <s v="name"/>
    <n v="0"/>
    <n v="1"/>
    <n v="2"/>
    <s v="('', 'name')"/>
    <n v="0"/>
    <n v="0"/>
    <n v="-1"/>
    <n v="1"/>
    <n v="2"/>
    <n v="-1"/>
    <n v="-1"/>
    <n v="0.7"/>
    <n v="0.65686215613240662"/>
    <x v="2"/>
  </r>
  <r>
    <x v="285"/>
    <s v="weight"/>
    <n v="0"/>
    <n v="1"/>
    <n v="2"/>
    <s v="('', 'weight')"/>
    <n v="0"/>
    <n v="0"/>
    <n v="-1"/>
    <n v="1"/>
    <n v="2"/>
    <n v="-1"/>
    <n v="-1"/>
    <n v="0.7"/>
    <n v="0.7"/>
    <x v="2"/>
  </r>
  <r>
    <x v="286"/>
    <s v="wheel"/>
    <n v="0"/>
    <n v="1"/>
    <n v="1"/>
    <s v="('', 'wheel')"/>
    <n v="0"/>
    <n v="0"/>
    <n v="-1"/>
    <n v="1"/>
    <n v="1"/>
    <n v="-1"/>
    <n v="-1"/>
    <n v="0.77855785214287443"/>
    <n v="0.66438077138176366"/>
    <x v="2"/>
  </r>
  <r>
    <x v="286"/>
    <s v="base"/>
    <n v="0"/>
    <n v="1"/>
    <n v="4"/>
    <s v="('', 'base')"/>
    <n v="0"/>
    <n v="0"/>
    <n v="-1"/>
    <n v="1"/>
    <n v="4"/>
    <n v="-1"/>
    <n v="-1"/>
    <n v="0.63211168434072496"/>
    <n v="0.66438077138176366"/>
    <x v="2"/>
  </r>
  <r>
    <x v="286"/>
    <s v="in"/>
    <n v="2"/>
    <n v="11"/>
    <n v="27"/>
    <s v="('', 'in')"/>
    <n v="2"/>
    <n v="2"/>
    <n v="-1"/>
    <n v="11"/>
    <n v="27"/>
    <n v="-1"/>
    <n v="-1"/>
    <n v="0.24685354904345541"/>
    <n v="0.66438077138176366"/>
    <x v="2"/>
  </r>
  <r>
    <x v="286"/>
    <s v="from"/>
    <n v="0"/>
    <n v="1"/>
    <n v="0"/>
    <s v="('', 'from')"/>
    <n v="0"/>
    <n v="0"/>
    <n v="-1"/>
    <n v="1"/>
    <n v="0"/>
    <n v="-1"/>
    <n v="-1"/>
    <n v="1"/>
    <n v="0.66438077138176366"/>
    <x v="2"/>
  </r>
  <r>
    <x v="287"/>
    <s v="wheel"/>
    <n v="0"/>
    <n v="1"/>
    <n v="1"/>
    <s v="('', 'wheel')"/>
    <n v="0"/>
    <n v="0"/>
    <n v="-1"/>
    <n v="1"/>
    <n v="1"/>
    <n v="-1"/>
    <n v="-1"/>
    <n v="0.77855785214287443"/>
    <n v="0.46891007880017987"/>
    <x v="0"/>
  </r>
  <r>
    <x v="287"/>
    <s v="base"/>
    <n v="0"/>
    <n v="1"/>
    <n v="4"/>
    <s v="('', 'base')"/>
    <n v="0"/>
    <n v="0"/>
    <n v="-1"/>
    <n v="1"/>
    <n v="4"/>
    <n v="-1"/>
    <n v="-1"/>
    <n v="0.63211168434072496"/>
    <n v="0.46891007880017987"/>
    <x v="0"/>
  </r>
  <r>
    <x v="287"/>
    <s v="in"/>
    <n v="2"/>
    <n v="11"/>
    <n v="27"/>
    <s v="('', 'in')"/>
    <n v="2"/>
    <n v="2"/>
    <n v="-1"/>
    <n v="11"/>
    <n v="27"/>
    <n v="-1"/>
    <n v="-1"/>
    <n v="0.24685354904345541"/>
    <n v="0.46891007880017987"/>
    <x v="0"/>
  </r>
  <r>
    <x v="287"/>
    <s v="to"/>
    <n v="2"/>
    <n v="45"/>
    <n v="89"/>
    <s v="('', 'to')"/>
    <n v="2"/>
    <n v="2"/>
    <n v="-1"/>
    <n v="45"/>
    <n v="89"/>
    <n v="-1"/>
    <n v="-1"/>
    <n v="0.21811722967366501"/>
    <n v="0.46891007880017987"/>
    <x v="0"/>
  </r>
  <r>
    <x v="288"/>
    <s v="wind"/>
    <n v="0"/>
    <n v="1"/>
    <n v="3"/>
    <s v="('', 'wind')"/>
    <n v="0"/>
    <n v="0"/>
    <n v="-1"/>
    <n v="1"/>
    <n v="3"/>
    <n v="-1"/>
    <n v="-1"/>
    <n v="0.65840593484403587"/>
    <n v="0.71848189349345515"/>
    <x v="2"/>
  </r>
  <r>
    <x v="288"/>
    <s v="direction"/>
    <n v="0"/>
    <n v="1"/>
    <n v="1"/>
    <s v="('', 'direction')"/>
    <n v="0"/>
    <n v="0"/>
    <n v="-1"/>
    <n v="1"/>
    <n v="1"/>
    <n v="-1"/>
    <n v="-1"/>
    <n v="0.77855785214287443"/>
    <n v="0.71848189349345515"/>
    <x v="2"/>
  </r>
  <r>
    <x v="289"/>
    <s v="wind"/>
    <n v="0"/>
    <n v="1"/>
    <n v="3"/>
    <s v="('', 'wind')"/>
    <n v="0"/>
    <n v="0"/>
    <n v="-1"/>
    <n v="1"/>
    <n v="3"/>
    <n v="-1"/>
    <n v="-1"/>
    <n v="0.65840593484403587"/>
    <n v="0.64525880959238036"/>
    <x v="2"/>
  </r>
  <r>
    <x v="289"/>
    <s v="speed"/>
    <n v="0"/>
    <n v="1"/>
    <n v="4"/>
    <s v="('', 'speed')"/>
    <n v="0"/>
    <n v="0"/>
    <n v="-1"/>
    <n v="1"/>
    <n v="4"/>
    <n v="-1"/>
    <n v="-1"/>
    <n v="0.63211168434072496"/>
    <n v="0.64525880959238036"/>
    <x v="2"/>
  </r>
  <r>
    <x v="290"/>
    <s v="witness"/>
    <n v="0"/>
    <n v="1"/>
    <n v="0"/>
    <s v="('', 'witness')"/>
    <n v="0"/>
    <n v="0"/>
    <n v="-1"/>
    <n v="1"/>
    <n v="0"/>
    <n v="-1"/>
    <n v="-1"/>
    <n v="1"/>
    <n v="0.84"/>
    <x v="2"/>
  </r>
  <r>
    <x v="290"/>
    <s v="dbh"/>
    <n v="4"/>
    <n v="1"/>
    <n v="0"/>
    <s v="('d', 'bh')"/>
    <n v="2.5"/>
    <n v="3"/>
    <n v="2"/>
    <n v="138"/>
    <n v="264"/>
    <n v="6"/>
    <n v="22"/>
    <n v="0.67999999999999994"/>
    <n v="0.84"/>
    <x v="2"/>
  </r>
  <r>
    <x v="291"/>
    <s v="work"/>
    <n v="0"/>
    <n v="1"/>
    <n v="1"/>
    <s v="('', 'work')"/>
    <n v="0"/>
    <n v="0"/>
    <n v="-1"/>
    <n v="1"/>
    <n v="1"/>
    <n v="-1"/>
    <n v="-1"/>
    <n v="0.77855785214287443"/>
    <n v="0.71848189349345515"/>
    <x v="2"/>
  </r>
  <r>
    <x v="291"/>
    <s v="phone"/>
    <n v="0"/>
    <n v="1"/>
    <n v="3"/>
    <s v="('', 'phone')"/>
    <n v="0"/>
    <n v="0"/>
    <n v="-1"/>
    <n v="1"/>
    <n v="3"/>
    <n v="-1"/>
    <n v="-1"/>
    <n v="0.65840593484403587"/>
    <n v="0.71848189349345515"/>
    <x v="2"/>
  </r>
  <r>
    <x v="292"/>
    <s v="x"/>
    <n v="4"/>
    <n v="2"/>
    <n v="0"/>
    <s v="('', 'x')"/>
    <n v="4"/>
    <n v="4"/>
    <n v="-1"/>
    <n v="2"/>
    <n v="0"/>
    <n v="-1"/>
    <n v="-1"/>
    <n v="0.45855785214287448"/>
    <n v="0.57927892607143727"/>
    <x v="2"/>
  </r>
  <r>
    <x v="292"/>
    <s v="final"/>
    <n v="0"/>
    <n v="1"/>
    <n v="2"/>
    <s v="('', 'final')"/>
    <n v="0"/>
    <n v="0"/>
    <n v="-1"/>
    <n v="1"/>
    <n v="2"/>
    <n v="-1"/>
    <n v="-1"/>
    <n v="0.7"/>
    <n v="0.57927892607143727"/>
    <x v="2"/>
  </r>
  <r>
    <x v="293"/>
    <s v="x"/>
    <n v="4"/>
    <n v="2"/>
    <n v="0"/>
    <s v="('', 'x')"/>
    <n v="4"/>
    <n v="4"/>
    <n v="-1"/>
    <n v="2"/>
    <n v="0"/>
    <n v="-1"/>
    <n v="-1"/>
    <n v="0.45855785214287448"/>
    <n v="0.41200143490846641"/>
    <x v="0"/>
  </r>
  <r>
    <x v="293"/>
    <s v="orig"/>
    <n v="2"/>
    <n v="2"/>
    <n v="3"/>
    <s v="('', 'orig')"/>
    <n v="2"/>
    <n v="2"/>
    <n v="-1"/>
    <n v="2"/>
    <n v="3"/>
    <n v="-1"/>
    <n v="-1"/>
    <n v="0.36544501767405829"/>
    <n v="0.41200143490846641"/>
    <x v="0"/>
  </r>
  <r>
    <x v="294"/>
    <s v="xcoord"/>
    <n v="1000000"/>
    <n v="0"/>
    <n v="0"/>
    <s v="('x', 'coord')"/>
    <n v="3"/>
    <n v="4"/>
    <n v="2"/>
    <n v="2"/>
    <n v="0"/>
    <n v="2"/>
    <n v="2"/>
    <n v="0.31372431226481329"/>
    <n v="0.31372431226481329"/>
    <x v="0"/>
  </r>
  <r>
    <x v="295"/>
    <s v="y"/>
    <n v="3"/>
    <n v="34"/>
    <n v="49"/>
    <s v="('', 'y')"/>
    <n v="3"/>
    <n v="3"/>
    <n v="-1"/>
    <n v="34"/>
    <n v="49"/>
    <n v="-1"/>
    <n v="-1"/>
    <n v="0.19386267300524301"/>
    <n v="0.29280097059130611"/>
    <x v="1"/>
  </r>
  <r>
    <x v="295"/>
    <s v="coord"/>
    <n v="2"/>
    <n v="2"/>
    <n v="2"/>
    <s v="('coo', 'rd')"/>
    <n v="1.5"/>
    <n v="1"/>
    <n v="2"/>
    <n v="6"/>
    <n v="15"/>
    <n v="15"/>
    <n v="44"/>
    <n v="0.39173926817736909"/>
    <n v="0.29280097059130611"/>
    <x v="1"/>
  </r>
  <r>
    <x v="296"/>
    <s v="ycoord"/>
    <n v="1000000"/>
    <n v="0"/>
    <n v="0"/>
    <s v="('yc', 'oord')"/>
    <n v="2"/>
    <n v="2"/>
    <n v="2"/>
    <n v="3"/>
    <n v="6"/>
    <n v="1"/>
    <n v="1"/>
    <n v="0.30069910072401118"/>
    <n v="0.30069910072401118"/>
    <x v="0"/>
  </r>
  <r>
    <x v="297"/>
    <s v="year"/>
    <n v="0"/>
    <n v="1"/>
    <n v="2"/>
    <s v="('', 'year')"/>
    <n v="0"/>
    <n v="0"/>
    <n v="-1"/>
    <n v="1"/>
    <n v="2"/>
    <n v="-1"/>
    <n v="-1"/>
    <n v="0.7"/>
    <n v="0.7"/>
    <x v="2"/>
  </r>
  <r>
    <x v="298"/>
    <s v="yes"/>
    <n v="1"/>
    <n v="5"/>
    <n v="12"/>
    <s v="('', 'yes')"/>
    <n v="1"/>
    <n v="1"/>
    <n v="-1"/>
    <n v="5"/>
    <n v="12"/>
    <n v="-1"/>
    <n v="-1"/>
    <n v="0.34388747994087893"/>
    <n v="0.29204148470330937"/>
    <x v="1"/>
  </r>
  <r>
    <x v="298"/>
    <s v="no"/>
    <n v="2"/>
    <n v="18"/>
    <n v="30"/>
    <s v="('', 'no')"/>
    <n v="2"/>
    <n v="2"/>
    <n v="-1"/>
    <n v="18"/>
    <n v="30"/>
    <n v="-1"/>
    <n v="-1"/>
    <n v="0.24019548946573999"/>
    <n v="0.29204148470330937"/>
    <x v="1"/>
  </r>
  <r>
    <x v="299"/>
    <s v="zone"/>
    <n v="0"/>
    <n v="1"/>
    <n v="2"/>
    <s v="('', 'zone')"/>
    <n v="0"/>
    <n v="0"/>
    <n v="-1"/>
    <n v="1"/>
    <n v="2"/>
    <n v="-1"/>
    <n v="-1"/>
    <n v="0.7"/>
    <n v="0.7"/>
    <x v="2"/>
  </r>
  <r>
    <x v="300"/>
    <s v="definition"/>
    <n v="0"/>
    <n v="1"/>
    <n v="1"/>
    <s v="('', 'definition')"/>
    <n v="0"/>
    <n v="0"/>
    <n v="-1"/>
    <n v="1"/>
    <n v="1"/>
    <n v="-1"/>
    <n v="-1"/>
    <n v="0.77855785214287443"/>
    <n v="0.77855785214287443"/>
    <x v="2"/>
  </r>
  <r>
    <x v="301"/>
    <s v="dest"/>
    <n v="2"/>
    <n v="9"/>
    <n v="38"/>
    <s v="('', 'dest')"/>
    <n v="2"/>
    <n v="2"/>
    <n v="-1"/>
    <n v="9"/>
    <n v="38"/>
    <n v="-1"/>
    <n v="-1"/>
    <n v="0.24076467238395821"/>
    <n v="0.24076467238395821"/>
    <x v="1"/>
  </r>
  <r>
    <x v="302"/>
    <s v="has"/>
    <n v="1"/>
    <n v="7"/>
    <n v="37"/>
    <s v="('', 'has')"/>
    <n v="1"/>
    <n v="1"/>
    <n v="-1"/>
    <n v="7"/>
    <n v="37"/>
    <n v="-1"/>
    <n v="-1"/>
    <n v="0.30925274028196298"/>
    <n v="0.56180145644844282"/>
    <x v="2"/>
  </r>
  <r>
    <x v="302"/>
    <s v="periphyton"/>
    <n v="1000000"/>
    <n v="0"/>
    <n v="0"/>
    <s v="('periphy', 'ton')"/>
    <n v="1.5"/>
    <n v="2"/>
    <n v="1"/>
    <n v="1"/>
    <n v="0"/>
    <n v="6"/>
    <n v="15"/>
    <n v="0.29263883767450227"/>
    <n v="0.56180145644844282"/>
    <x v="2"/>
  </r>
  <r>
    <x v="302"/>
    <s v="metric"/>
    <n v="0"/>
    <n v="1"/>
    <n v="1"/>
    <s v="('', 'metric')"/>
    <n v="0"/>
    <n v="0"/>
    <n v="-1"/>
    <n v="1"/>
    <n v="1"/>
    <n v="-1"/>
    <n v="-1"/>
    <n v="0.77855785214287443"/>
    <n v="0.56180145644844282"/>
    <x v="2"/>
  </r>
  <r>
    <x v="302"/>
    <s v="loren"/>
    <n v="7"/>
    <n v="2"/>
    <n v="0"/>
    <s v="('lore', 'n')"/>
    <n v="1"/>
    <n v="0"/>
    <n v="2"/>
    <n v="1"/>
    <n v="0"/>
    <n v="1"/>
    <n v="55"/>
    <n v="0.42855785214287451"/>
    <n v="0.56180145644844282"/>
    <x v="2"/>
  </r>
  <r>
    <x v="302"/>
    <s v="legacy"/>
    <n v="0"/>
    <n v="1"/>
    <n v="0"/>
    <s v="('', 'legacy')"/>
    <n v="0"/>
    <n v="0"/>
    <n v="-1"/>
    <n v="1"/>
    <n v="0"/>
    <n v="-1"/>
    <n v="-1"/>
    <n v="1"/>
    <n v="0.56180145644844282"/>
    <x v="2"/>
  </r>
  <r>
    <x v="303"/>
    <s v="has"/>
    <n v="1"/>
    <n v="7"/>
    <n v="37"/>
    <s v="('', 'has')"/>
    <n v="1"/>
    <n v="1"/>
    <n v="-1"/>
    <n v="7"/>
    <n v="37"/>
    <n v="-1"/>
    <n v="-1"/>
    <n v="0.30925274028196298"/>
    <n v="0.4665901198222413"/>
    <x v="0"/>
  </r>
  <r>
    <x v="303"/>
    <s v="water"/>
    <n v="0"/>
    <n v="1"/>
    <n v="4"/>
    <s v="('', 'water')"/>
    <n v="0"/>
    <n v="0"/>
    <n v="-1"/>
    <n v="1"/>
    <n v="4"/>
    <n v="-1"/>
    <n v="-1"/>
    <n v="0.63211168434072496"/>
    <n v="0.4665901198222413"/>
    <x v="0"/>
  </r>
  <r>
    <x v="303"/>
    <s v="flbs"/>
    <n v="1"/>
    <n v="1"/>
    <n v="3"/>
    <s v="('', 'flbs')"/>
    <n v="1"/>
    <n v="1"/>
    <n v="-1"/>
    <n v="1"/>
    <n v="3"/>
    <n v="-1"/>
    <n v="-1"/>
    <n v="0.45840593484403591"/>
    <n v="0.4665901198222413"/>
    <x v="0"/>
  </r>
  <r>
    <x v="304"/>
    <s v="name"/>
    <n v="0"/>
    <n v="1"/>
    <n v="2"/>
    <s v="('', 'name')"/>
    <n v="0"/>
    <n v="0"/>
    <n v="-1"/>
    <n v="1"/>
    <n v="2"/>
    <n v="-1"/>
    <n v="-1"/>
    <n v="0.7"/>
    <n v="0.7"/>
    <x v="2"/>
  </r>
  <r>
    <x v="226"/>
    <s v="species"/>
    <n v="0"/>
    <n v="1"/>
    <n v="1"/>
    <s v="('', 'species')"/>
    <n v="0"/>
    <n v="0"/>
    <n v="-1"/>
    <n v="1"/>
    <n v="1"/>
    <n v="-1"/>
    <n v="-1"/>
    <n v="0.77855785214287443"/>
    <n v="0.77855785214287443"/>
    <x v="2"/>
  </r>
  <r>
    <x v="305"/>
    <s v="tbl"/>
    <n v="2"/>
    <n v="1"/>
    <n v="6"/>
    <s v="('', 'tbl')"/>
    <n v="2"/>
    <n v="2"/>
    <n v="-1"/>
    <n v="1"/>
    <n v="6"/>
    <n v="-1"/>
    <n v="-1"/>
    <n v="0.33333333333333331"/>
    <n v="0.49075428354429301"/>
    <x v="0"/>
  </r>
  <r>
    <x v="305"/>
    <s v="benthic"/>
    <n v="1000000"/>
    <n v="0"/>
    <n v="0"/>
    <s v="('bent', 'hic')"/>
    <n v="0.5"/>
    <n v="0"/>
    <n v="1"/>
    <n v="1"/>
    <n v="2"/>
    <n v="1"/>
    <n v="2"/>
    <n v="0.48039097893147997"/>
    <n v="0.49075428354429301"/>
    <x v="0"/>
  </r>
  <r>
    <x v="305"/>
    <s v="lab"/>
    <n v="1"/>
    <n v="2"/>
    <n v="5"/>
    <s v="('', 'lab')"/>
    <n v="1"/>
    <n v="1"/>
    <n v="-1"/>
    <n v="2"/>
    <n v="5"/>
    <n v="-1"/>
    <n v="-1"/>
    <n v="0.4"/>
    <n v="0.49075428354429301"/>
    <x v="0"/>
  </r>
  <r>
    <x v="305"/>
    <s v="metadata"/>
    <n v="1000000"/>
    <n v="0"/>
    <n v="0"/>
    <s v="('meta', 'data')"/>
    <n v="0.5"/>
    <n v="1"/>
    <n v="0"/>
    <n v="1"/>
    <n v="2"/>
    <n v="1"/>
    <n v="0"/>
    <n v="0.52507260151070256"/>
    <n v="0.49075428354429301"/>
    <x v="0"/>
  </r>
  <r>
    <x v="305"/>
    <s v="sample"/>
    <n v="0"/>
    <n v="1"/>
    <n v="3"/>
    <s v="('', 'sample')"/>
    <n v="0"/>
    <n v="0"/>
    <n v="-1"/>
    <n v="1"/>
    <n v="3"/>
    <n v="-1"/>
    <n v="-1"/>
    <n v="0.65840593484403587"/>
    <n v="0.49075428354429301"/>
    <x v="0"/>
  </r>
  <r>
    <x v="305"/>
    <s v="client"/>
    <n v="0"/>
    <n v="1"/>
    <n v="1"/>
    <s v="('', 'client')"/>
    <n v="0"/>
    <n v="0"/>
    <n v="-1"/>
    <n v="1"/>
    <n v="1"/>
    <n v="-1"/>
    <n v="-1"/>
    <n v="0.77855785214287443"/>
    <n v="0.49075428354429301"/>
    <x v="0"/>
  </r>
  <r>
    <x v="305"/>
    <s v="id"/>
    <n v="2"/>
    <n v="11"/>
    <n v="15"/>
    <s v="('', 'id')"/>
    <n v="2"/>
    <n v="2"/>
    <n v="-1"/>
    <n v="11"/>
    <n v="15"/>
    <n v="-1"/>
    <n v="-1"/>
    <n v="0.25951928404762481"/>
    <n v="0.49075428354429301"/>
    <x v="0"/>
  </r>
  <r>
    <x v="306"/>
    <s v="tbl"/>
    <n v="2"/>
    <n v="1"/>
    <n v="6"/>
    <s v="('', 'tbl')"/>
    <n v="2"/>
    <n v="2"/>
    <n v="-1"/>
    <n v="1"/>
    <n v="6"/>
    <n v="-1"/>
    <n v="-1"/>
    <n v="0.33333333333333331"/>
    <n v="0.44278702211119603"/>
    <x v="0"/>
  </r>
  <r>
    <x v="306"/>
    <s v="benthic"/>
    <n v="1000000"/>
    <n v="0"/>
    <n v="0"/>
    <s v="('bent', 'hic')"/>
    <n v="0.5"/>
    <n v="0"/>
    <n v="1"/>
    <n v="1"/>
    <n v="2"/>
    <n v="1"/>
    <n v="2"/>
    <n v="0.48039097893147997"/>
    <n v="0.44278702211119603"/>
    <x v="0"/>
  </r>
  <r>
    <x v="306"/>
    <s v="lab"/>
    <n v="1"/>
    <n v="2"/>
    <n v="5"/>
    <s v="('', 'lab')"/>
    <n v="1"/>
    <n v="1"/>
    <n v="-1"/>
    <n v="2"/>
    <n v="5"/>
    <n v="-1"/>
    <n v="-1"/>
    <n v="0.4"/>
    <n v="0.44278702211119603"/>
    <x v="0"/>
  </r>
  <r>
    <x v="306"/>
    <s v="metadata"/>
    <n v="1000000"/>
    <n v="0"/>
    <n v="0"/>
    <s v="('meta', 'data')"/>
    <n v="0.5"/>
    <n v="1"/>
    <n v="0"/>
    <n v="1"/>
    <n v="2"/>
    <n v="1"/>
    <n v="0"/>
    <n v="0.52507260151070256"/>
    <n v="0.44278702211119603"/>
    <x v="0"/>
  </r>
  <r>
    <x v="306"/>
    <s v="sample"/>
    <n v="0"/>
    <n v="1"/>
    <n v="3"/>
    <s v="('', 'sample')"/>
    <n v="0"/>
    <n v="0"/>
    <n v="-1"/>
    <n v="1"/>
    <n v="3"/>
    <n v="-1"/>
    <n v="-1"/>
    <n v="0.65840593484403587"/>
    <n v="0.44278702211119603"/>
    <x v="0"/>
  </r>
  <r>
    <x v="306"/>
    <s v="id"/>
    <n v="2"/>
    <n v="11"/>
    <n v="15"/>
    <s v="('', 'id')"/>
    <n v="2"/>
    <n v="2"/>
    <n v="-1"/>
    <n v="11"/>
    <n v="15"/>
    <n v="-1"/>
    <n v="-1"/>
    <n v="0.25951928404762481"/>
    <n v="0.44278702211119603"/>
    <x v="0"/>
  </r>
  <r>
    <x v="307"/>
    <s v="utm"/>
    <n v="3"/>
    <n v="1"/>
    <n v="1"/>
    <s v="('u', 'tm')"/>
    <n v="2.5"/>
    <n v="3"/>
    <n v="2"/>
    <n v="14"/>
    <n v="50"/>
    <n v="14"/>
    <n v="34"/>
    <n v="0.4785578521428745"/>
    <n v="0.35737807291027801"/>
    <x v="0"/>
  </r>
  <r>
    <x v="307"/>
    <s v="n"/>
    <n v="2"/>
    <n v="1"/>
    <n v="55"/>
    <s v="('', 'n')"/>
    <n v="2"/>
    <n v="2"/>
    <n v="-1"/>
    <n v="1"/>
    <n v="55"/>
    <n v="-1"/>
    <n v="-1"/>
    <n v="0.23619829367768139"/>
    <n v="0.35737807291027801"/>
    <x v="0"/>
  </r>
  <r>
    <x v="308"/>
    <s v="breeding"/>
    <n v="0"/>
    <n v="1"/>
    <n v="0"/>
    <s v="('', 'breeding')"/>
    <n v="0"/>
    <n v="0"/>
    <n v="-1"/>
    <n v="1"/>
    <n v="0"/>
    <n v="-1"/>
    <n v="-1"/>
    <n v="1"/>
    <n v="0.88927892607143721"/>
    <x v="2"/>
  </r>
  <r>
    <x v="308"/>
    <s v="codes"/>
    <n v="0"/>
    <n v="1"/>
    <n v="1"/>
    <s v="('', 'codes')"/>
    <n v="0"/>
    <n v="0"/>
    <n v="-1"/>
    <n v="1"/>
    <n v="1"/>
    <n v="-1"/>
    <n v="-1"/>
    <n v="0.77855785214287443"/>
    <n v="0.88927892607143721"/>
    <x v="2"/>
  </r>
  <r>
    <x v="309"/>
    <s v="crash"/>
    <n v="0"/>
    <n v="1"/>
    <n v="0"/>
    <s v="('', 'crash')"/>
    <n v="0"/>
    <n v="0"/>
    <n v="-1"/>
    <n v="1"/>
    <n v="0"/>
    <n v="-1"/>
    <n v="-1"/>
    <n v="1"/>
    <n v="1"/>
    <x v="2"/>
  </r>
  <r>
    <x v="49"/>
    <s v="code"/>
    <n v="0"/>
    <n v="1"/>
    <n v="3"/>
    <s v="('', 'code')"/>
    <n v="0"/>
    <n v="0"/>
    <n v="-1"/>
    <n v="1"/>
    <n v="3"/>
    <n v="-1"/>
    <n v="-1"/>
    <n v="0.65840593484403587"/>
    <n v="0.65840593484403587"/>
    <x v="2"/>
  </r>
  <r>
    <x v="310"/>
    <s v="copy"/>
    <n v="0"/>
    <n v="1"/>
    <n v="0"/>
    <s v="('', 'copy')"/>
    <n v="0"/>
    <n v="0"/>
    <n v="-1"/>
    <n v="1"/>
    <n v="0"/>
    <n v="-1"/>
    <n v="-1"/>
    <n v="1"/>
    <n v="0.64444471111057766"/>
    <x v="2"/>
  </r>
  <r>
    <x v="310"/>
    <s v="of"/>
    <n v="2"/>
    <n v="2"/>
    <n v="5"/>
    <s v="('', 'of')"/>
    <n v="2"/>
    <n v="2"/>
    <n v="-1"/>
    <n v="2"/>
    <n v="5"/>
    <n v="-1"/>
    <n v="-1"/>
    <n v="0.33333333333333331"/>
    <n v="0.64444471111057766"/>
    <x v="2"/>
  </r>
  <r>
    <x v="310"/>
    <s v="query4"/>
    <n v="1000000"/>
    <n v="0"/>
    <n v="0"/>
    <s v="('query', '4')"/>
    <n v="500000"/>
    <n v="0"/>
    <n v="1000000"/>
    <n v="1"/>
    <n v="0"/>
    <n v="0"/>
    <n v="0"/>
    <n v="0.60000079999839995"/>
    <n v="0.64444471111057766"/>
    <x v="2"/>
  </r>
  <r>
    <x v="311"/>
    <s v="distract"/>
    <n v="0"/>
    <n v="1"/>
    <n v="1"/>
    <s v="('', 'distract')"/>
    <n v="0"/>
    <n v="0"/>
    <n v="-1"/>
    <n v="1"/>
    <n v="1"/>
    <n v="-1"/>
    <n v="-1"/>
    <n v="0.77855785214287443"/>
    <n v="0.77855785214287443"/>
    <x v="2"/>
  </r>
  <r>
    <x v="312"/>
    <s v="eject"/>
    <n v="0"/>
    <n v="1"/>
    <n v="1"/>
    <s v="('', 'eject')"/>
    <n v="0"/>
    <n v="0"/>
    <n v="-1"/>
    <n v="1"/>
    <n v="1"/>
    <n v="-1"/>
    <n v="-1"/>
    <n v="0.77855785214287443"/>
    <n v="0.77855785214287443"/>
    <x v="2"/>
  </r>
  <r>
    <x v="313"/>
    <s v="invertebrates"/>
    <n v="0"/>
    <n v="1"/>
    <n v="1"/>
    <s v="('', 'invertebrates')"/>
    <n v="0"/>
    <n v="0"/>
    <n v="-1"/>
    <n v="1"/>
    <n v="1"/>
    <n v="-1"/>
    <n v="-1"/>
    <n v="0.77855785214287443"/>
    <n v="0.77855785214287443"/>
    <x v="2"/>
  </r>
  <r>
    <x v="314"/>
    <s v="segment"/>
    <n v="0"/>
    <n v="1"/>
    <n v="1"/>
    <s v="('', 'segment')"/>
    <n v="0"/>
    <n v="0"/>
    <n v="-1"/>
    <n v="1"/>
    <n v="1"/>
    <n v="-1"/>
    <n v="-1"/>
    <n v="0.77855785214287443"/>
    <n v="0.77855785214287432"/>
    <x v="2"/>
  </r>
  <r>
    <x v="314"/>
    <s v="visit"/>
    <n v="0"/>
    <n v="1"/>
    <n v="1"/>
    <s v="('', 'visit')"/>
    <n v="0"/>
    <n v="0"/>
    <n v="-1"/>
    <n v="1"/>
    <n v="1"/>
    <n v="-1"/>
    <n v="-1"/>
    <n v="0.77855785214287443"/>
    <n v="0.77855785214287432"/>
    <x v="2"/>
  </r>
  <r>
    <x v="314"/>
    <s v="number"/>
    <n v="0"/>
    <n v="1"/>
    <n v="1"/>
    <s v="('', 'number')"/>
    <n v="0"/>
    <n v="0"/>
    <n v="-1"/>
    <n v="1"/>
    <n v="1"/>
    <n v="-1"/>
    <n v="-1"/>
    <n v="0.77855785214287443"/>
    <n v="0.77855785214287432"/>
    <x v="2"/>
  </r>
  <r>
    <x v="315"/>
    <s v="sites"/>
    <n v="0"/>
    <n v="1"/>
    <n v="4"/>
    <s v="('', 'sites')"/>
    <n v="0"/>
    <n v="0"/>
    <n v="-1"/>
    <n v="1"/>
    <n v="4"/>
    <n v="-1"/>
    <n v="-1"/>
    <n v="0.63211168434072496"/>
    <n v="0.64145628124004073"/>
    <x v="2"/>
  </r>
  <r>
    <x v="315"/>
    <s v="visited"/>
    <n v="0"/>
    <n v="1"/>
    <n v="0"/>
    <s v="('', 'visited')"/>
    <n v="0"/>
    <n v="0"/>
    <n v="-1"/>
    <n v="1"/>
    <n v="0"/>
    <n v="-1"/>
    <n v="-1"/>
    <n v="1"/>
    <n v="0.64145628124004073"/>
    <x v="2"/>
  </r>
  <r>
    <x v="315"/>
    <s v="by"/>
    <n v="2"/>
    <n v="15"/>
    <n v="47"/>
    <s v="('', 'by')"/>
    <n v="2"/>
    <n v="2"/>
    <n v="-1"/>
    <n v="15"/>
    <n v="47"/>
    <n v="-1"/>
    <n v="-1"/>
    <n v="0.2337134406194378"/>
    <n v="0.64145628124004073"/>
    <x v="2"/>
  </r>
  <r>
    <x v="315"/>
    <s v="year"/>
    <n v="0"/>
    <n v="1"/>
    <n v="2"/>
    <s v="('', 'year')"/>
    <n v="0"/>
    <n v="0"/>
    <n v="-1"/>
    <n v="1"/>
    <n v="2"/>
    <n v="-1"/>
    <n v="-1"/>
    <n v="0.7"/>
    <n v="0.64145628124004073"/>
    <x v="2"/>
  </r>
  <r>
    <x v="316"/>
    <s v="tiredamage"/>
    <n v="1000000"/>
    <n v="0"/>
    <n v="0"/>
    <s v="('tire', 'damage')"/>
    <n v="0"/>
    <n v="0"/>
    <n v="0"/>
    <n v="1"/>
    <n v="2"/>
    <n v="1"/>
    <n v="2"/>
    <n v="0.61372431226481328"/>
    <n v="0.61372431226481328"/>
    <x v="2"/>
  </r>
  <r>
    <x v="317"/>
    <s v="tbl"/>
    <n v="2"/>
    <n v="1"/>
    <n v="6"/>
    <s v="('', 'tbl')"/>
    <n v="2"/>
    <n v="2"/>
    <n v="-1"/>
    <n v="1"/>
    <n v="6"/>
    <n v="-1"/>
    <n v="-1"/>
    <n v="0.33333333333333331"/>
    <n v="0.45033312648095669"/>
    <x v="0"/>
  </r>
  <r>
    <x v="317"/>
    <s v="abundance"/>
    <n v="0"/>
    <n v="1"/>
    <n v="1"/>
    <s v="('', 'abundance')"/>
    <n v="0"/>
    <n v="0"/>
    <n v="-1"/>
    <n v="1"/>
    <n v="1"/>
    <n v="-1"/>
    <n v="-1"/>
    <n v="0.77855785214287443"/>
    <n v="0.45033312648095669"/>
    <x v="0"/>
  </r>
  <r>
    <x v="317"/>
    <s v="lu"/>
    <n v="2"/>
    <n v="16"/>
    <n v="34"/>
    <s v="('', 'lu')"/>
    <n v="2"/>
    <n v="2"/>
    <n v="-1"/>
    <n v="16"/>
    <n v="34"/>
    <n v="-1"/>
    <n v="-1"/>
    <n v="0.23910819396666261"/>
    <n v="0.45033312648095669"/>
    <x v="0"/>
  </r>
  <r>
    <x v="318"/>
    <s v="tbl"/>
    <n v="2"/>
    <n v="1"/>
    <n v="6"/>
    <s v="('', 'tbl')"/>
    <n v="2"/>
    <n v="2"/>
    <n v="-1"/>
    <n v="1"/>
    <n v="6"/>
    <n v="-1"/>
    <n v="-1"/>
    <n v="0.33333333333333331"/>
    <n v="0.72797279636905188"/>
    <x v="2"/>
  </r>
  <r>
    <x v="318"/>
    <s v="event"/>
    <n v="0"/>
    <n v="1"/>
    <n v="1"/>
    <s v="('', 'event')"/>
    <n v="0"/>
    <n v="0"/>
    <n v="-1"/>
    <n v="1"/>
    <n v="1"/>
    <n v="-1"/>
    <n v="-1"/>
    <n v="0.77855785214287443"/>
    <n v="0.72797279636905188"/>
    <x v="2"/>
  </r>
  <r>
    <x v="318"/>
    <s v="data"/>
    <n v="0"/>
    <n v="1"/>
    <n v="0"/>
    <s v="('', 'data')"/>
    <n v="0"/>
    <n v="0"/>
    <n v="-1"/>
    <n v="1"/>
    <n v="0"/>
    <n v="-1"/>
    <n v="-1"/>
    <n v="1"/>
    <n v="0.72797279636905188"/>
    <x v="2"/>
  </r>
  <r>
    <x v="318"/>
    <s v="herps"/>
    <n v="1"/>
    <n v="1"/>
    <n v="0"/>
    <s v="('', 'herps')"/>
    <n v="1"/>
    <n v="1"/>
    <n v="-1"/>
    <n v="1"/>
    <n v="0"/>
    <n v="-1"/>
    <n v="-1"/>
    <n v="0.8"/>
    <n v="0.72797279636905188"/>
    <x v="2"/>
  </r>
  <r>
    <x v="319"/>
    <s v="tbl"/>
    <n v="2"/>
    <n v="1"/>
    <n v="6"/>
    <s v="('', 'tbl')"/>
    <n v="2"/>
    <n v="2"/>
    <n v="-1"/>
    <n v="1"/>
    <n v="6"/>
    <n v="-1"/>
    <n v="-1"/>
    <n v="0.33333333333333331"/>
    <n v="0.72816781496032623"/>
    <x v="2"/>
  </r>
  <r>
    <x v="319"/>
    <s v="field"/>
    <n v="0"/>
    <n v="1"/>
    <n v="1"/>
    <s v="('', 'field')"/>
    <n v="0"/>
    <n v="0"/>
    <n v="-1"/>
    <n v="1"/>
    <n v="1"/>
    <n v="-1"/>
    <n v="-1"/>
    <n v="0.77855785214287443"/>
    <n v="0.72816781496032623"/>
    <x v="2"/>
  </r>
  <r>
    <x v="319"/>
    <s v="data"/>
    <n v="0"/>
    <n v="1"/>
    <n v="0"/>
    <s v="('', 'data')"/>
    <n v="0"/>
    <n v="0"/>
    <n v="-1"/>
    <n v="1"/>
    <n v="0"/>
    <n v="-1"/>
    <n v="-1"/>
    <n v="1"/>
    <n v="0.72816781496032623"/>
    <x v="2"/>
  </r>
  <r>
    <x v="319"/>
    <s v="green"/>
    <n v="0"/>
    <n v="1"/>
    <n v="1"/>
    <s v="('', 'green')"/>
    <n v="0"/>
    <n v="0"/>
    <n v="-1"/>
    <n v="1"/>
    <n v="1"/>
    <n v="-1"/>
    <n v="-1"/>
    <n v="0.77855785214287443"/>
    <n v="0.72816781496032623"/>
    <x v="2"/>
  </r>
  <r>
    <x v="319"/>
    <s v="card"/>
    <n v="0"/>
    <n v="1"/>
    <n v="2"/>
    <s v="('', 'card')"/>
    <n v="0"/>
    <n v="0"/>
    <n v="-1"/>
    <n v="1"/>
    <n v="2"/>
    <n v="-1"/>
    <n v="-1"/>
    <n v="0.7"/>
    <n v="0.72816781496032623"/>
    <x v="2"/>
  </r>
  <r>
    <x v="319"/>
    <s v="observations"/>
    <n v="0"/>
    <n v="1"/>
    <n v="1"/>
    <s v="('', 'observations')"/>
    <n v="0"/>
    <n v="0"/>
    <n v="-1"/>
    <n v="1"/>
    <n v="1"/>
    <n v="-1"/>
    <n v="-1"/>
    <n v="0.77855785214287443"/>
    <n v="0.72816781496032623"/>
    <x v="2"/>
  </r>
  <r>
    <x v="320"/>
    <s v="tbl"/>
    <n v="2"/>
    <n v="1"/>
    <n v="6"/>
    <s v="('', 'tbl')"/>
    <n v="2"/>
    <n v="2"/>
    <n v="-1"/>
    <n v="1"/>
    <n v="6"/>
    <n v="-1"/>
    <n v="-1"/>
    <n v="0.33333333333333331"/>
    <n v="0.76507483960318046"/>
    <x v="2"/>
  </r>
  <r>
    <x v="320"/>
    <s v="field"/>
    <n v="0"/>
    <n v="1"/>
    <n v="1"/>
    <s v="('', 'field')"/>
    <n v="0"/>
    <n v="0"/>
    <n v="-1"/>
    <n v="1"/>
    <n v="1"/>
    <n v="-1"/>
    <n v="-1"/>
    <n v="0.77855785214287443"/>
    <n v="0.76507483960318046"/>
    <x v="2"/>
  </r>
  <r>
    <x v="320"/>
    <s v="data"/>
    <n v="0"/>
    <n v="1"/>
    <n v="0"/>
    <s v="('', 'data')"/>
    <n v="0"/>
    <n v="0"/>
    <n v="-1"/>
    <n v="1"/>
    <n v="0"/>
    <n v="-1"/>
    <n v="-1"/>
    <n v="1"/>
    <n v="0.76507483960318046"/>
    <x v="2"/>
  </r>
  <r>
    <x v="320"/>
    <s v="snake"/>
    <n v="0"/>
    <n v="1"/>
    <n v="2"/>
    <s v="('', 'snake')"/>
    <n v="0"/>
    <n v="0"/>
    <n v="-1"/>
    <n v="1"/>
    <n v="2"/>
    <n v="-1"/>
    <n v="-1"/>
    <n v="0.7"/>
    <n v="0.76507483960318046"/>
    <x v="2"/>
  </r>
  <r>
    <x v="320"/>
    <s v="data"/>
    <n v="0"/>
    <n v="1"/>
    <n v="0"/>
    <s v="('', 'data')"/>
    <n v="0"/>
    <n v="0"/>
    <n v="-1"/>
    <n v="1"/>
    <n v="0"/>
    <n v="-1"/>
    <n v="-1"/>
    <n v="1"/>
    <n v="0.76507483960318046"/>
    <x v="2"/>
  </r>
  <r>
    <x v="320"/>
    <s v="collection"/>
    <n v="0"/>
    <n v="1"/>
    <n v="1"/>
    <s v="('', 'collection')"/>
    <n v="0"/>
    <n v="0"/>
    <n v="-1"/>
    <n v="1"/>
    <n v="1"/>
    <n v="-1"/>
    <n v="-1"/>
    <n v="0.77855785214287443"/>
    <n v="0.76507483960318046"/>
    <x v="2"/>
  </r>
  <r>
    <x v="321"/>
    <s v="tbl"/>
    <n v="2"/>
    <n v="1"/>
    <n v="6"/>
    <s v="('', 'tbl')"/>
    <n v="2"/>
    <n v="2"/>
    <n v="-1"/>
    <n v="1"/>
    <n v="6"/>
    <n v="-1"/>
    <n v="-1"/>
    <n v="0.33333333333333331"/>
    <n v="0.74126079031747194"/>
    <x v="2"/>
  </r>
  <r>
    <x v="321"/>
    <s v="field"/>
    <n v="0"/>
    <n v="1"/>
    <n v="1"/>
    <s v="('', 'field')"/>
    <n v="0"/>
    <n v="0"/>
    <n v="-1"/>
    <n v="1"/>
    <n v="1"/>
    <n v="-1"/>
    <n v="-1"/>
    <n v="0.77855785214287443"/>
    <n v="0.74126079031747194"/>
    <x v="2"/>
  </r>
  <r>
    <x v="321"/>
    <s v="data"/>
    <n v="0"/>
    <n v="1"/>
    <n v="0"/>
    <s v="('', 'data')"/>
    <n v="0"/>
    <n v="0"/>
    <n v="-1"/>
    <n v="1"/>
    <n v="0"/>
    <n v="-1"/>
    <n v="-1"/>
    <n v="1"/>
    <n v="0.74126079031747194"/>
    <x v="2"/>
  </r>
  <r>
    <x v="321"/>
    <s v="stream"/>
    <n v="0"/>
    <n v="1"/>
    <n v="1"/>
    <s v="('', 'stream')"/>
    <n v="0"/>
    <n v="0"/>
    <n v="-1"/>
    <n v="1"/>
    <n v="1"/>
    <n v="-1"/>
    <n v="-1"/>
    <n v="0.77855785214287443"/>
    <n v="0.74126079031747194"/>
    <x v="2"/>
  </r>
  <r>
    <x v="321"/>
    <s v="salamander"/>
    <n v="0"/>
    <n v="1"/>
    <n v="1"/>
    <s v="('', 'salamander')"/>
    <n v="0"/>
    <n v="0"/>
    <n v="-1"/>
    <n v="1"/>
    <n v="1"/>
    <n v="-1"/>
    <n v="-1"/>
    <n v="0.77855785214287443"/>
    <n v="0.74126079031747194"/>
    <x v="2"/>
  </r>
  <r>
    <x v="321"/>
    <s v="survey"/>
    <n v="0"/>
    <n v="1"/>
    <n v="1"/>
    <s v="('', 'survey')"/>
    <n v="0"/>
    <n v="0"/>
    <n v="-1"/>
    <n v="1"/>
    <n v="1"/>
    <n v="-1"/>
    <n v="-1"/>
    <n v="0.77855785214287443"/>
    <n v="0.74126079031747194"/>
    <x v="2"/>
  </r>
  <r>
    <x v="322"/>
    <s v="tbl"/>
    <n v="2"/>
    <n v="1"/>
    <n v="6"/>
    <s v="('', 'tbl')"/>
    <n v="2"/>
    <n v="2"/>
    <n v="-1"/>
    <n v="1"/>
    <n v="6"/>
    <n v="-1"/>
    <n v="-1"/>
    <n v="0.33333333333333331"/>
    <n v="0.34773811299486262"/>
    <x v="0"/>
  </r>
  <r>
    <x v="322"/>
    <s v="npspecies"/>
    <n v="1000000"/>
    <n v="0"/>
    <n v="0"/>
    <s v="('np', 'species')"/>
    <n v="1"/>
    <n v="2"/>
    <n v="0"/>
    <n v="4"/>
    <n v="6"/>
    <n v="1"/>
    <n v="1"/>
    <n v="0.36214289265639188"/>
    <n v="0.34773811299486262"/>
    <x v="0"/>
  </r>
  <r>
    <x v="323"/>
    <s v="tbl"/>
    <n v="2"/>
    <n v="1"/>
    <n v="6"/>
    <s v="('', 'tbl')"/>
    <n v="2"/>
    <n v="2"/>
    <n v="-1"/>
    <n v="1"/>
    <n v="6"/>
    <n v="-1"/>
    <n v="-1"/>
    <n v="0.33333333333333331"/>
    <n v="0.52414717576666525"/>
    <x v="0"/>
  </r>
  <r>
    <x v="323"/>
    <s v="nativity"/>
    <n v="0"/>
    <n v="1"/>
    <n v="0"/>
    <s v="('', 'nativity')"/>
    <n v="0"/>
    <n v="0"/>
    <n v="-1"/>
    <n v="1"/>
    <n v="0"/>
    <n v="-1"/>
    <n v="-1"/>
    <n v="1"/>
    <n v="0.52414717576666525"/>
    <x v="0"/>
  </r>
  <r>
    <x v="323"/>
    <s v="lu"/>
    <n v="2"/>
    <n v="16"/>
    <n v="34"/>
    <s v="('', 'lu')"/>
    <n v="2"/>
    <n v="2"/>
    <n v="-1"/>
    <n v="16"/>
    <n v="34"/>
    <n v="-1"/>
    <n v="-1"/>
    <n v="0.23910819396666261"/>
    <n v="0.52414717576666525"/>
    <x v="0"/>
  </r>
  <r>
    <x v="324"/>
    <s v="tbl"/>
    <n v="2"/>
    <n v="1"/>
    <n v="6"/>
    <s v="('', 'tbl')"/>
    <n v="2"/>
    <n v="2"/>
    <n v="-1"/>
    <n v="1"/>
    <n v="6"/>
    <n v="-1"/>
    <n v="-1"/>
    <n v="0.33333333333333331"/>
    <n v="0.51274984486071751"/>
    <x v="0"/>
  </r>
  <r>
    <x v="324"/>
    <s v="park"/>
    <n v="0"/>
    <n v="1"/>
    <n v="2"/>
    <s v="('', 'park')"/>
    <n v="0"/>
    <n v="0"/>
    <n v="-1"/>
    <n v="1"/>
    <n v="2"/>
    <n v="-1"/>
    <n v="-1"/>
    <n v="0.7"/>
    <n v="0.51274984486071751"/>
    <x v="0"/>
  </r>
  <r>
    <x v="324"/>
    <s v="status"/>
    <n v="0"/>
    <n v="1"/>
    <n v="1"/>
    <s v="('', 'status')"/>
    <n v="0"/>
    <n v="0"/>
    <n v="-1"/>
    <n v="1"/>
    <n v="1"/>
    <n v="-1"/>
    <n v="-1"/>
    <n v="0.77855785214287443"/>
    <n v="0.51274984486071751"/>
    <x v="0"/>
  </r>
  <r>
    <x v="324"/>
    <s v="lu"/>
    <n v="2"/>
    <n v="16"/>
    <n v="34"/>
    <s v="('', 'lu')"/>
    <n v="2"/>
    <n v="2"/>
    <n v="-1"/>
    <n v="16"/>
    <n v="34"/>
    <n v="-1"/>
    <n v="-1"/>
    <n v="0.23910819396666261"/>
    <n v="0.51274984486071751"/>
    <x v="0"/>
  </r>
  <r>
    <x v="325"/>
    <s v="tbl"/>
    <n v="2"/>
    <n v="1"/>
    <n v="6"/>
    <s v="('', 'tbl')"/>
    <n v="2"/>
    <n v="2"/>
    <n v="-1"/>
    <n v="1"/>
    <n v="6"/>
    <n v="-1"/>
    <n v="-1"/>
    <n v="0.33333333333333331"/>
    <n v="0.45928778549468108"/>
    <x v="0"/>
  </r>
  <r>
    <x v="325"/>
    <s v="db"/>
    <n v="2"/>
    <n v="8"/>
    <n v="14"/>
    <s v="('', 'db')"/>
    <n v="2"/>
    <n v="2"/>
    <n v="-1"/>
    <n v="8"/>
    <n v="14"/>
    <n v="-1"/>
    <n v="-1"/>
    <n v="0.26597217100783549"/>
    <n v="0.45928778549468108"/>
    <x v="0"/>
  </r>
  <r>
    <x v="325"/>
    <s v="revisions"/>
    <n v="0"/>
    <n v="1"/>
    <n v="1"/>
    <s v="('', 'revisions')"/>
    <n v="0"/>
    <n v="0"/>
    <n v="-1"/>
    <n v="1"/>
    <n v="1"/>
    <n v="-1"/>
    <n v="-1"/>
    <n v="0.77855785214287443"/>
    <n v="0.45928778549468108"/>
    <x v="0"/>
  </r>
  <r>
    <x v="326"/>
    <s v="tbl"/>
    <n v="2"/>
    <n v="1"/>
    <n v="6"/>
    <s v="('', 'tbl')"/>
    <n v="2"/>
    <n v="2"/>
    <n v="-1"/>
    <n v="1"/>
    <n v="6"/>
    <n v="-1"/>
    <n v="-1"/>
    <n v="0.33333333333333331"/>
    <n v="0.56666666666666665"/>
    <x v="2"/>
  </r>
  <r>
    <x v="326"/>
    <s v="detections"/>
    <n v="1"/>
    <n v="1"/>
    <n v="0"/>
    <s v="('detect', 'ions')"/>
    <n v="0"/>
    <n v="0"/>
    <n v="0"/>
    <n v="1"/>
    <n v="1"/>
    <n v="1"/>
    <n v="4"/>
    <n v="0.8"/>
    <n v="0.56666666666666665"/>
    <x v="2"/>
  </r>
  <r>
    <x v="327"/>
    <s v="tbl"/>
    <n v="2"/>
    <n v="1"/>
    <n v="6"/>
    <s v="('', 'tbl')"/>
    <n v="2"/>
    <n v="2"/>
    <n v="-1"/>
    <n v="1"/>
    <n v="6"/>
    <n v="-1"/>
    <n v="-1"/>
    <n v="0.33333333333333331"/>
    <n v="0.55594559273810384"/>
    <x v="2"/>
  </r>
  <r>
    <x v="327"/>
    <s v="habitat"/>
    <n v="0"/>
    <n v="1"/>
    <n v="1"/>
    <s v="('', 'habitat')"/>
    <n v="0"/>
    <n v="0"/>
    <n v="-1"/>
    <n v="1"/>
    <n v="1"/>
    <n v="-1"/>
    <n v="-1"/>
    <n v="0.77855785214287443"/>
    <n v="0.55594559273810384"/>
    <x v="2"/>
  </r>
  <r>
    <x v="328"/>
    <s v="tbl"/>
    <n v="2"/>
    <n v="1"/>
    <n v="6"/>
    <s v="('', 'tbl')"/>
    <n v="2"/>
    <n v="2"/>
    <n v="-1"/>
    <n v="1"/>
    <n v="6"/>
    <n v="-1"/>
    <n v="-1"/>
    <n v="0.33333333333333331"/>
    <n v="0.55594559273810384"/>
    <x v="2"/>
  </r>
  <r>
    <x v="328"/>
    <s v="nests"/>
    <n v="0"/>
    <n v="1"/>
    <n v="1"/>
    <s v="('', 'nests')"/>
    <n v="0"/>
    <n v="0"/>
    <n v="-1"/>
    <n v="1"/>
    <n v="1"/>
    <n v="-1"/>
    <n v="-1"/>
    <n v="0.77855785214287443"/>
    <n v="0.55594559273810384"/>
    <x v="2"/>
  </r>
  <r>
    <x v="329"/>
    <s v="tbl"/>
    <n v="2"/>
    <n v="1"/>
    <n v="6"/>
    <s v="('', 'tbl')"/>
    <n v="2"/>
    <n v="2"/>
    <n v="-1"/>
    <n v="1"/>
    <n v="6"/>
    <n v="-1"/>
    <n v="-1"/>
    <n v="0.33333333333333331"/>
    <n v="0.56391308939245632"/>
    <x v="2"/>
  </r>
  <r>
    <x v="329"/>
    <s v="tree"/>
    <n v="0"/>
    <n v="1"/>
    <n v="3"/>
    <s v="('', 'tree')"/>
    <n v="0"/>
    <n v="0"/>
    <n v="-1"/>
    <n v="1"/>
    <n v="3"/>
    <n v="-1"/>
    <n v="-1"/>
    <n v="0.65840593484403587"/>
    <n v="0.56391308939245632"/>
    <x v="2"/>
  </r>
  <r>
    <x v="329"/>
    <s v="tags"/>
    <n v="0"/>
    <n v="1"/>
    <n v="2"/>
    <s v="('', 'tags')"/>
    <n v="0"/>
    <n v="0"/>
    <n v="-1"/>
    <n v="1"/>
    <n v="2"/>
    <n v="-1"/>
    <n v="-1"/>
    <n v="0.7"/>
    <n v="0.56391308939245632"/>
    <x v="2"/>
  </r>
  <r>
    <x v="330"/>
    <s v="tlu"/>
    <n v="4"/>
    <n v="1"/>
    <n v="4"/>
    <s v="('t', 'lu')"/>
    <n v="2.5"/>
    <n v="3"/>
    <n v="2"/>
    <n v="160"/>
    <n v="332"/>
    <n v="16"/>
    <n v="34"/>
    <n v="0.312111684340725"/>
    <n v="0.50605584217036248"/>
    <x v="0"/>
  </r>
  <r>
    <x v="330"/>
    <s v="stage"/>
    <n v="0"/>
    <n v="1"/>
    <n v="2"/>
    <s v="('', 'stage')"/>
    <n v="0"/>
    <n v="0"/>
    <n v="-1"/>
    <n v="1"/>
    <n v="2"/>
    <n v="-1"/>
    <n v="-1"/>
    <n v="0.7"/>
    <n v="0.50605584217036248"/>
    <x v="0"/>
  </r>
  <r>
    <x v="331"/>
    <s v="tlu"/>
    <n v="4"/>
    <n v="1"/>
    <n v="4"/>
    <s v="('t', 'lu')"/>
    <n v="2.5"/>
    <n v="3"/>
    <n v="2"/>
    <n v="160"/>
    <n v="332"/>
    <n v="16"/>
    <n v="34"/>
    <n v="0.312111684340725"/>
    <n v="0.6560558421703625"/>
    <x v="2"/>
  </r>
  <r>
    <x v="331"/>
    <s v="substrate"/>
    <n v="0"/>
    <n v="1"/>
    <n v="0"/>
    <s v="('', 'substrate')"/>
    <n v="0"/>
    <n v="0"/>
    <n v="-1"/>
    <n v="1"/>
    <n v="0"/>
    <n v="-1"/>
    <n v="-1"/>
    <n v="1"/>
    <n v="0.6560558421703625"/>
    <x v="2"/>
  </r>
  <r>
    <x v="332"/>
    <s v="tlu"/>
    <n v="4"/>
    <n v="1"/>
    <n v="4"/>
    <s v="('t', 'lu')"/>
    <n v="2.5"/>
    <n v="3"/>
    <n v="2"/>
    <n v="160"/>
    <n v="332"/>
    <n v="16"/>
    <n v="34"/>
    <n v="0.312111684340725"/>
    <n v="0.54533476824179972"/>
    <x v="0"/>
  </r>
  <r>
    <x v="332"/>
    <s v="weather"/>
    <n v="0"/>
    <n v="1"/>
    <n v="1"/>
    <s v="('', 'weather')"/>
    <n v="0"/>
    <n v="0"/>
    <n v="-1"/>
    <n v="1"/>
    <n v="1"/>
    <n v="-1"/>
    <n v="-1"/>
    <n v="0.77855785214287443"/>
    <n v="0.54533476824179972"/>
    <x v="0"/>
  </r>
  <r>
    <x v="333"/>
    <s v="tlu"/>
    <n v="4"/>
    <n v="1"/>
    <n v="4"/>
    <s v="('t', 'lu')"/>
    <n v="2.5"/>
    <n v="3"/>
    <n v="2"/>
    <n v="160"/>
    <n v="332"/>
    <n v="16"/>
    <n v="34"/>
    <n v="0.312111684340725"/>
    <n v="0.31372086513312147"/>
    <x v="0"/>
  </r>
  <r>
    <x v="333"/>
    <s v="can"/>
    <n v="1"/>
    <n v="4"/>
    <n v="22"/>
    <s v="('', 'can')"/>
    <n v="1"/>
    <n v="1"/>
    <n v="-1"/>
    <n v="4"/>
    <n v="22"/>
    <n v="-1"/>
    <n v="-1"/>
    <n v="0.32618595071429152"/>
    <n v="0.31372086513312147"/>
    <x v="0"/>
  </r>
  <r>
    <x v="333"/>
    <s v="pos"/>
    <n v="1"/>
    <n v="9"/>
    <n v="47"/>
    <s v="('', 'pos')"/>
    <n v="1"/>
    <n v="1"/>
    <n v="-1"/>
    <n v="9"/>
    <n v="47"/>
    <n v="-1"/>
    <n v="-1"/>
    <n v="0.30286496034434812"/>
    <n v="0.31372086513312147"/>
    <x v="0"/>
  </r>
  <r>
    <x v="334"/>
    <s v="tlu"/>
    <n v="4"/>
    <n v="1"/>
    <n v="4"/>
    <s v="('t', 'lu')"/>
    <n v="2.5"/>
    <n v="3"/>
    <n v="2"/>
    <n v="160"/>
    <n v="332"/>
    <n v="16"/>
    <n v="34"/>
    <n v="0.312111684340725"/>
    <n v="0.42916434410701082"/>
    <x v="0"/>
  </r>
  <r>
    <x v="334"/>
    <s v="cover"/>
    <n v="0"/>
    <n v="1"/>
    <n v="3"/>
    <s v="('', 'cover')"/>
    <n v="0"/>
    <n v="0"/>
    <n v="-1"/>
    <n v="1"/>
    <n v="3"/>
    <n v="-1"/>
    <n v="-1"/>
    <n v="0.65840593484403587"/>
    <n v="0.42916434410701082"/>
    <x v="0"/>
  </r>
  <r>
    <x v="334"/>
    <s v="cls"/>
    <n v="1"/>
    <n v="1"/>
    <n v="33"/>
    <s v="('', 'cls')"/>
    <n v="1"/>
    <n v="1"/>
    <n v="-1"/>
    <n v="1"/>
    <n v="33"/>
    <n v="-1"/>
    <n v="-1"/>
    <n v="0.31697541313627181"/>
    <n v="0.42916434410701082"/>
    <x v="0"/>
  </r>
  <r>
    <x v="335"/>
    <s v="tlu"/>
    <n v="4"/>
    <n v="1"/>
    <n v="4"/>
    <s v="('t', 'lu')"/>
    <n v="2.5"/>
    <n v="3"/>
    <n v="2"/>
    <n v="160"/>
    <n v="332"/>
    <n v="16"/>
    <n v="34"/>
    <n v="0.312111684340725"/>
    <n v="0.54533476824179972"/>
    <x v="0"/>
  </r>
  <r>
    <x v="335"/>
    <s v="enumerations"/>
    <n v="0"/>
    <n v="1"/>
    <n v="1"/>
    <s v="('', 'enumerations')"/>
    <n v="0"/>
    <n v="0"/>
    <n v="-1"/>
    <n v="1"/>
    <n v="1"/>
    <n v="-1"/>
    <n v="-1"/>
    <n v="0.77855785214287443"/>
    <n v="0.54533476824179972"/>
    <x v="0"/>
  </r>
  <r>
    <x v="336"/>
    <s v="tlu"/>
    <n v="4"/>
    <n v="1"/>
    <n v="4"/>
    <s v="('t', 'lu')"/>
    <n v="2.5"/>
    <n v="3"/>
    <n v="2"/>
    <n v="160"/>
    <n v="332"/>
    <n v="16"/>
    <n v="34"/>
    <n v="0.312111684340725"/>
    <n v="0.57426040694144154"/>
    <x v="2"/>
  </r>
  <r>
    <x v="336"/>
    <s v="live"/>
    <n v="0"/>
    <n v="1"/>
    <n v="4"/>
    <s v="('', 'live')"/>
    <n v="0"/>
    <n v="0"/>
    <n v="-1"/>
    <n v="1"/>
    <n v="4"/>
    <n v="-1"/>
    <n v="-1"/>
    <n v="0.63211168434072496"/>
    <n v="0.57426040694144154"/>
    <x v="2"/>
  </r>
  <r>
    <x v="336"/>
    <s v="dead"/>
    <n v="0"/>
    <n v="1"/>
    <n v="1"/>
    <s v="('', 'dead')"/>
    <n v="0"/>
    <n v="0"/>
    <n v="-1"/>
    <n v="1"/>
    <n v="1"/>
    <n v="-1"/>
    <n v="-1"/>
    <n v="0.77855785214287443"/>
    <n v="0.57426040694144154"/>
    <x v="2"/>
  </r>
  <r>
    <x v="337"/>
    <s v="tlu"/>
    <n v="4"/>
    <n v="1"/>
    <n v="4"/>
    <s v="('t', 'lu')"/>
    <n v="2.5"/>
    <n v="3"/>
    <n v="2"/>
    <n v="160"/>
    <n v="332"/>
    <n v="16"/>
    <n v="34"/>
    <n v="0.312111684340725"/>
    <n v="0.59022317882786646"/>
    <x v="2"/>
  </r>
  <r>
    <x v="337"/>
    <s v="species"/>
    <n v="0"/>
    <n v="1"/>
    <n v="1"/>
    <s v="('', 'species')"/>
    <n v="0"/>
    <n v="0"/>
    <n v="-1"/>
    <n v="1"/>
    <n v="1"/>
    <n v="-1"/>
    <n v="-1"/>
    <n v="0.77855785214287443"/>
    <n v="0.59022317882786646"/>
    <x v="2"/>
  </r>
  <r>
    <x v="337"/>
    <s v="lavo"/>
    <n v="4"/>
    <n v="1"/>
    <n v="0"/>
    <s v="('l', 'avo')"/>
    <n v="2"/>
    <n v="3"/>
    <n v="1"/>
    <n v="140"/>
    <n v="227"/>
    <n v="1"/>
    <n v="2"/>
    <n v="0.67999999999999994"/>
    <n v="0.59022317882786646"/>
    <x v="2"/>
  </r>
  <r>
    <x v="338"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A326A-39DF-435C-8745-FA07E6841EA9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342" firstHeaderRow="1" firstDataRow="1" firstDataCol="2"/>
  <pivotFields count="16">
    <pivotField axis="axisRow" compact="0" outline="0" showAll="0" defaultSubtotal="0">
      <items count="339">
        <item x="3"/>
        <item x="4"/>
        <item x="5"/>
        <item x="6"/>
        <item x="7"/>
        <item x="8"/>
        <item x="0"/>
        <item x="9"/>
        <item x="10"/>
        <item x="11"/>
        <item x="1"/>
        <item x="2"/>
        <item x="12"/>
        <item x="13"/>
        <item x="14"/>
        <item x="15"/>
        <item x="16"/>
        <item x="17"/>
        <item x="25"/>
        <item x="18"/>
        <item x="19"/>
        <item x="20"/>
        <item x="21"/>
        <item x="22"/>
        <item x="26"/>
        <item x="27"/>
        <item x="28"/>
        <item x="29"/>
        <item x="30"/>
        <item x="23"/>
        <item x="308"/>
        <item x="24"/>
        <item x="31"/>
        <item x="32"/>
        <item x="33"/>
        <item x="46"/>
        <item x="47"/>
        <item x="34"/>
        <item x="35"/>
        <item x="36"/>
        <item x="37"/>
        <item x="38"/>
        <item x="48"/>
        <item x="42"/>
        <item x="49"/>
        <item x="50"/>
        <item x="51"/>
        <item x="52"/>
        <item x="39"/>
        <item x="40"/>
        <item x="53"/>
        <item x="54"/>
        <item x="55"/>
        <item x="56"/>
        <item x="41"/>
        <item x="310"/>
        <item x="57"/>
        <item x="309"/>
        <item x="43"/>
        <item x="44"/>
        <item x="45"/>
        <item x="58"/>
        <item x="59"/>
        <item x="60"/>
        <item x="61"/>
        <item x="69"/>
        <item x="68"/>
        <item x="62"/>
        <item x="63"/>
        <item x="70"/>
        <item x="71"/>
        <item x="300"/>
        <item x="301"/>
        <item x="72"/>
        <item x="64"/>
        <item x="73"/>
        <item x="311"/>
        <item x="74"/>
        <item x="65"/>
        <item x="66"/>
        <item x="67"/>
        <item x="75"/>
        <item x="88"/>
        <item x="312"/>
        <item x="89"/>
        <item x="76"/>
        <item x="77"/>
        <item x="78"/>
        <item x="79"/>
        <item x="80"/>
        <item x="81"/>
        <item x="90"/>
        <item x="82"/>
        <item x="91"/>
        <item x="92"/>
        <item x="93"/>
        <item x="94"/>
        <item x="95"/>
        <item x="96"/>
        <item x="98"/>
        <item x="97"/>
        <item x="99"/>
        <item x="83"/>
        <item x="100"/>
        <item x="101"/>
        <item x="85"/>
        <item x="84"/>
        <item x="104"/>
        <item x="105"/>
        <item x="106"/>
        <item x="102"/>
        <item x="103"/>
        <item x="86"/>
        <item x="87"/>
        <item x="107"/>
        <item x="108"/>
        <item x="114"/>
        <item x="115"/>
        <item x="116"/>
        <item x="117"/>
        <item x="109"/>
        <item x="110"/>
        <item x="111"/>
        <item x="118"/>
        <item x="112"/>
        <item x="113"/>
        <item x="119"/>
        <item x="120"/>
        <item x="121"/>
        <item x="122"/>
        <item x="123"/>
        <item x="124"/>
        <item x="125"/>
        <item x="126"/>
        <item x="127"/>
        <item x="131"/>
        <item x="128"/>
        <item x="302"/>
        <item x="303"/>
        <item x="132"/>
        <item x="129"/>
        <item x="130"/>
        <item x="133"/>
        <item x="134"/>
        <item x="135"/>
        <item x="313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60"/>
        <item x="161"/>
        <item x="162"/>
        <item x="163"/>
        <item x="164"/>
        <item x="165"/>
        <item x="166"/>
        <item x="148"/>
        <item x="167"/>
        <item x="149"/>
        <item x="150"/>
        <item x="151"/>
        <item x="152"/>
        <item x="153"/>
        <item x="168"/>
        <item x="156"/>
        <item x="154"/>
        <item x="155"/>
        <item x="157"/>
        <item x="169"/>
        <item x="170"/>
        <item x="158"/>
        <item x="159"/>
        <item x="175"/>
        <item x="171"/>
        <item x="172"/>
        <item x="173"/>
        <item x="176"/>
        <item x="177"/>
        <item x="174"/>
        <item x="304"/>
        <item x="178"/>
        <item x="184"/>
        <item x="179"/>
        <item x="180"/>
        <item x="181"/>
        <item x="182"/>
        <item x="183"/>
        <item x="185"/>
        <item x="186"/>
        <item x="187"/>
        <item x="194"/>
        <item x="188"/>
        <item x="195"/>
        <item x="189"/>
        <item x="190"/>
        <item x="196"/>
        <item x="197"/>
        <item x="198"/>
        <item x="199"/>
        <item x="200"/>
        <item x="201"/>
        <item x="202"/>
        <item x="203"/>
        <item x="204"/>
        <item x="205"/>
        <item x="191"/>
        <item x="192"/>
        <item x="193"/>
        <item x="220"/>
        <item x="221"/>
        <item x="206"/>
        <item x="209"/>
        <item x="207"/>
        <item x="208"/>
        <item x="222"/>
        <item x="210"/>
        <item x="211"/>
        <item x="212"/>
        <item x="223"/>
        <item x="213"/>
        <item x="214"/>
        <item x="215"/>
        <item x="216"/>
        <item x="217"/>
        <item x="218"/>
        <item x="219"/>
        <item x="233"/>
        <item x="234"/>
        <item x="224"/>
        <item x="235"/>
        <item x="314"/>
        <item x="236"/>
        <item x="237"/>
        <item x="238"/>
        <item x="241"/>
        <item x="239"/>
        <item x="240"/>
        <item x="315"/>
        <item x="225"/>
        <item x="226"/>
        <item x="242"/>
        <item x="227"/>
        <item x="228"/>
        <item x="244"/>
        <item x="243"/>
        <item x="245"/>
        <item x="246"/>
        <item x="229"/>
        <item x="230"/>
        <item x="247"/>
        <item x="248"/>
        <item x="231"/>
        <item x="249"/>
        <item x="232"/>
        <item x="305"/>
        <item x="306"/>
        <item x="325"/>
        <item x="326"/>
        <item x="327"/>
        <item x="328"/>
        <item x="329"/>
        <item x="317"/>
        <item x="318"/>
        <item x="319"/>
        <item x="320"/>
        <item x="321"/>
        <item x="323"/>
        <item x="322"/>
        <item x="324"/>
        <item x="256"/>
        <item x="257"/>
        <item x="316"/>
        <item x="250"/>
        <item x="251"/>
        <item x="252"/>
        <item x="333"/>
        <item x="334"/>
        <item x="335"/>
        <item x="336"/>
        <item x="337"/>
        <item x="330"/>
        <item x="331"/>
        <item x="332"/>
        <item x="258"/>
        <item x="259"/>
        <item x="260"/>
        <item x="253"/>
        <item x="261"/>
        <item x="262"/>
        <item x="263"/>
        <item x="254"/>
        <item x="264"/>
        <item x="255"/>
        <item x="265"/>
        <item x="266"/>
        <item x="267"/>
        <item x="268"/>
        <item x="269"/>
        <item x="271"/>
        <item x="272"/>
        <item x="273"/>
        <item x="274"/>
        <item x="275"/>
        <item x="276"/>
        <item x="270"/>
        <item x="307"/>
        <item x="277"/>
        <item x="283"/>
        <item x="278"/>
        <item x="279"/>
        <item x="280"/>
        <item x="281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3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2"/>
        <item x="0"/>
        <item x="1"/>
        <item x="3"/>
      </items>
    </pivotField>
  </pivotFields>
  <rowFields count="2">
    <field x="0"/>
    <field x="15"/>
  </rowFields>
  <rowItems count="339">
    <i>
      <x/>
      <x v="1"/>
    </i>
    <i>
      <x v="1"/>
      <x/>
    </i>
    <i>
      <x v="2"/>
      <x/>
    </i>
    <i>
      <x v="3"/>
      <x v="1"/>
    </i>
    <i>
      <x v="4"/>
      <x/>
    </i>
    <i>
      <x v="5"/>
      <x/>
    </i>
    <i>
      <x v="6"/>
      <x v="1"/>
    </i>
    <i>
      <x v="7"/>
      <x/>
    </i>
    <i>
      <x v="8"/>
      <x v="1"/>
    </i>
    <i>
      <x v="9"/>
      <x v="1"/>
    </i>
    <i>
      <x v="10"/>
      <x v="2"/>
    </i>
    <i>
      <x v="11"/>
      <x v="1"/>
    </i>
    <i>
      <x v="12"/>
      <x/>
    </i>
    <i>
      <x v="13"/>
      <x/>
    </i>
    <i>
      <x v="14"/>
      <x/>
    </i>
    <i>
      <x v="15"/>
      <x/>
    </i>
    <i>
      <x v="16"/>
      <x v="2"/>
    </i>
    <i>
      <x v="17"/>
      <x v="1"/>
    </i>
    <i>
      <x v="18"/>
      <x/>
    </i>
    <i>
      <x v="19"/>
      <x v="1"/>
    </i>
    <i>
      <x v="20"/>
      <x v="1"/>
    </i>
    <i>
      <x v="21"/>
      <x v="1"/>
    </i>
    <i>
      <x v="22"/>
      <x/>
    </i>
    <i>
      <x v="23"/>
      <x/>
    </i>
    <i>
      <x v="24"/>
      <x v="1"/>
    </i>
    <i>
      <x v="25"/>
      <x v="1"/>
    </i>
    <i>
      <x v="26"/>
      <x/>
    </i>
    <i>
      <x v="27"/>
      <x/>
    </i>
    <i>
      <x v="28"/>
      <x/>
    </i>
    <i>
      <x v="29"/>
      <x/>
    </i>
    <i>
      <x v="30"/>
      <x/>
    </i>
    <i>
      <x v="31"/>
      <x v="1"/>
    </i>
    <i>
      <x v="32"/>
      <x v="1"/>
    </i>
    <i>
      <x v="33"/>
      <x v="2"/>
    </i>
    <i>
      <x v="34"/>
      <x v="2"/>
    </i>
    <i>
      <x v="35"/>
      <x/>
    </i>
    <i>
      <x v="36"/>
      <x/>
    </i>
    <i>
      <x v="37"/>
      <x v="1"/>
    </i>
    <i>
      <x v="38"/>
      <x/>
    </i>
    <i>
      <x v="39"/>
      <x v="1"/>
    </i>
    <i>
      <x v="40"/>
      <x v="1"/>
    </i>
    <i>
      <x v="41"/>
      <x/>
    </i>
    <i>
      <x v="42"/>
      <x/>
    </i>
    <i>
      <x v="43"/>
      <x v="2"/>
    </i>
    <i>
      <x v="44"/>
      <x/>
    </i>
    <i>
      <x v="45"/>
      <x v="1"/>
    </i>
    <i>
      <x v="46"/>
      <x/>
    </i>
    <i>
      <x v="47"/>
      <x v="1"/>
    </i>
    <i>
      <x v="48"/>
      <x/>
    </i>
    <i>
      <x v="49"/>
      <x v="1"/>
    </i>
    <i>
      <x v="50"/>
      <x/>
    </i>
    <i>
      <x v="51"/>
      <x v="1"/>
    </i>
    <i>
      <x v="52"/>
      <x/>
    </i>
    <i>
      <x v="53"/>
      <x/>
    </i>
    <i>
      <x v="54"/>
      <x v="1"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 v="1"/>
    </i>
    <i>
      <x v="62"/>
      <x/>
    </i>
    <i>
      <x v="63"/>
      <x/>
    </i>
    <i>
      <x v="64"/>
      <x v="1"/>
    </i>
    <i>
      <x v="65"/>
      <x/>
    </i>
    <i>
      <x v="66"/>
      <x/>
    </i>
    <i>
      <x v="67"/>
      <x v="1"/>
    </i>
    <i>
      <x v="68"/>
      <x v="2"/>
    </i>
    <i>
      <x v="69"/>
      <x/>
    </i>
    <i>
      <x v="70"/>
      <x/>
    </i>
    <i>
      <x v="71"/>
      <x/>
    </i>
    <i>
      <x v="72"/>
      <x v="2"/>
    </i>
    <i>
      <x v="73"/>
      <x/>
    </i>
    <i>
      <x v="74"/>
      <x/>
    </i>
    <i>
      <x v="75"/>
      <x v="1"/>
    </i>
    <i>
      <x v="76"/>
      <x/>
    </i>
    <i>
      <x v="77"/>
      <x/>
    </i>
    <i>
      <x v="78"/>
      <x v="1"/>
    </i>
    <i>
      <x v="79"/>
      <x/>
    </i>
    <i>
      <x v="80"/>
      <x v="1"/>
    </i>
    <i>
      <x v="81"/>
      <x/>
    </i>
    <i>
      <x v="82"/>
      <x v="1"/>
    </i>
    <i>
      <x v="83"/>
      <x/>
    </i>
    <i>
      <x v="84"/>
      <x/>
    </i>
    <i>
      <x v="85"/>
      <x v="1"/>
    </i>
    <i>
      <x v="86"/>
      <x v="1"/>
    </i>
    <i>
      <x v="87"/>
      <x v="1"/>
    </i>
    <i>
      <x v="88"/>
      <x v="1"/>
    </i>
    <i>
      <x v="89"/>
      <x v="1"/>
    </i>
    <i>
      <x v="90"/>
      <x v="2"/>
    </i>
    <i>
      <x v="91"/>
      <x v="1"/>
    </i>
    <i>
      <x v="92"/>
      <x v="2"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/>
    </i>
    <i>
      <x v="100"/>
      <x/>
    </i>
    <i>
      <x v="101"/>
      <x/>
    </i>
    <i>
      <x v="102"/>
      <x/>
    </i>
    <i>
      <x v="103"/>
      <x/>
    </i>
    <i>
      <x v="104"/>
      <x v="2"/>
    </i>
    <i>
      <x v="105"/>
      <x v="2"/>
    </i>
    <i>
      <x v="106"/>
      <x v="2"/>
    </i>
    <i>
      <x v="107"/>
      <x/>
    </i>
    <i>
      <x v="108"/>
      <x/>
    </i>
    <i>
      <x v="109"/>
      <x/>
    </i>
    <i>
      <x v="110"/>
      <x v="1"/>
    </i>
    <i>
      <x v="111"/>
      <x/>
    </i>
    <i>
      <x v="112"/>
      <x v="1"/>
    </i>
    <i>
      <x v="113"/>
      <x/>
    </i>
    <i>
      <x v="114"/>
      <x v="2"/>
    </i>
    <i>
      <x v="115"/>
      <x v="1"/>
    </i>
    <i>
      <x v="116"/>
      <x v="1"/>
    </i>
    <i>
      <x v="117"/>
      <x/>
    </i>
    <i>
      <x v="118"/>
      <x v="1"/>
    </i>
    <i>
      <x v="119"/>
      <x/>
    </i>
    <i>
      <x v="120"/>
      <x v="1"/>
    </i>
    <i>
      <x v="121"/>
      <x v="1"/>
    </i>
    <i>
      <x v="122"/>
      <x v="1"/>
    </i>
    <i>
      <x v="123"/>
      <x/>
    </i>
    <i>
      <x v="124"/>
      <x v="1"/>
    </i>
    <i>
      <x v="125"/>
      <x v="1"/>
    </i>
    <i>
      <x v="126"/>
      <x v="1"/>
    </i>
    <i>
      <x v="127"/>
      <x v="1"/>
    </i>
    <i>
      <x v="128"/>
      <x v="1"/>
    </i>
    <i>
      <x v="129"/>
      <x v="1"/>
    </i>
    <i>
      <x v="130"/>
      <x v="1"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 v="1"/>
    </i>
    <i>
      <x v="137"/>
      <x/>
    </i>
    <i>
      <x v="138"/>
      <x v="1"/>
    </i>
    <i>
      <x v="139"/>
      <x/>
    </i>
    <i>
      <x v="140"/>
      <x v="1"/>
    </i>
    <i>
      <x v="141"/>
      <x v="2"/>
    </i>
    <i>
      <x v="142"/>
      <x/>
    </i>
    <i>
      <x v="143"/>
      <x v="1"/>
    </i>
    <i>
      <x v="144"/>
      <x v="1"/>
    </i>
    <i>
      <x v="145"/>
      <x/>
    </i>
    <i>
      <x v="146"/>
      <x v="2"/>
    </i>
    <i>
      <x v="147"/>
      <x v="2"/>
    </i>
    <i>
      <x v="148"/>
      <x v="2"/>
    </i>
    <i>
      <x v="149"/>
      <x v="2"/>
    </i>
    <i>
      <x v="150"/>
      <x v="2"/>
    </i>
    <i>
      <x v="151"/>
      <x v="2"/>
    </i>
    <i>
      <x v="152"/>
      <x v="2"/>
    </i>
    <i>
      <x v="153"/>
      <x v="2"/>
    </i>
    <i>
      <x v="154"/>
      <x v="2"/>
    </i>
    <i>
      <x v="155"/>
      <x v="2"/>
    </i>
    <i>
      <x v="156"/>
      <x v="2"/>
    </i>
    <i>
      <x v="157"/>
      <x v="2"/>
    </i>
    <i>
      <x v="158"/>
      <x v="1"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 v="1"/>
    </i>
    <i>
      <x v="165"/>
      <x/>
    </i>
    <i>
      <x v="166"/>
      <x/>
    </i>
    <i>
      <x v="167"/>
      <x v="2"/>
    </i>
    <i>
      <x v="168"/>
      <x v="2"/>
    </i>
    <i>
      <x v="169"/>
      <x v="2"/>
    </i>
    <i>
      <x v="170"/>
      <x v="2"/>
    </i>
    <i>
      <x v="171"/>
      <x/>
    </i>
    <i>
      <x v="172"/>
      <x/>
    </i>
    <i>
      <x v="173"/>
      <x v="1"/>
    </i>
    <i>
      <x v="174"/>
      <x v="1"/>
    </i>
    <i>
      <x v="175"/>
      <x v="1"/>
    </i>
    <i>
      <x v="176"/>
      <x/>
    </i>
    <i>
      <x v="177"/>
      <x v="1"/>
    </i>
    <i>
      <x v="178"/>
      <x/>
    </i>
    <i>
      <x v="179"/>
      <x v="2"/>
    </i>
    <i>
      <x v="180"/>
      <x v="2"/>
    </i>
    <i>
      <x v="181"/>
      <x/>
    </i>
    <i>
      <x v="182"/>
      <x/>
    </i>
    <i>
      <x v="183"/>
      <x v="1"/>
    </i>
    <i>
      <x v="184"/>
      <x v="1"/>
    </i>
    <i>
      <x v="185"/>
      <x/>
    </i>
    <i>
      <x v="186"/>
      <x v="1"/>
    </i>
    <i>
      <x v="187"/>
      <x v="1"/>
    </i>
    <i>
      <x v="188"/>
      <x/>
    </i>
    <i>
      <x v="189"/>
      <x/>
    </i>
    <i>
      <x v="190"/>
      <x v="1"/>
    </i>
    <i>
      <x v="191"/>
      <x/>
    </i>
    <i>
      <x v="192"/>
      <x v="1"/>
    </i>
    <i>
      <x v="193"/>
      <x v="1"/>
    </i>
    <i>
      <x v="194"/>
      <x/>
    </i>
    <i>
      <x v="195"/>
      <x/>
    </i>
    <i>
      <x v="196"/>
      <x v="2"/>
    </i>
    <i>
      <x v="197"/>
      <x v="2"/>
    </i>
    <i>
      <x v="198"/>
      <x/>
    </i>
    <i>
      <x v="199"/>
      <x/>
    </i>
    <i>
      <x v="200"/>
      <x/>
    </i>
    <i>
      <x v="201"/>
      <x/>
    </i>
    <i>
      <x v="202"/>
      <x v="1"/>
    </i>
    <i>
      <x v="203"/>
      <x v="2"/>
    </i>
    <i>
      <x v="204"/>
      <x/>
    </i>
    <i>
      <x v="205"/>
      <x/>
    </i>
    <i>
      <x v="206"/>
      <x/>
    </i>
    <i>
      <x v="207"/>
      <x v="1"/>
    </i>
    <i>
      <x v="208"/>
      <x v="1"/>
    </i>
    <i>
      <x v="209"/>
      <x/>
    </i>
    <i>
      <x v="210"/>
      <x/>
    </i>
    <i>
      <x v="211"/>
      <x v="1"/>
    </i>
    <i>
      <x v="212"/>
      <x v="1"/>
    </i>
    <i>
      <x v="213"/>
      <x/>
    </i>
    <i>
      <x v="214"/>
      <x/>
    </i>
    <i>
      <x v="215"/>
      <x v="1"/>
    </i>
    <i>
      <x v="216"/>
      <x v="2"/>
    </i>
    <i>
      <x v="217"/>
      <x/>
    </i>
    <i>
      <x v="218"/>
      <x/>
    </i>
    <i>
      <x v="219"/>
      <x v="2"/>
    </i>
    <i>
      <x v="220"/>
      <x v="2"/>
    </i>
    <i>
      <x v="221"/>
      <x v="2"/>
    </i>
    <i>
      <x v="222"/>
      <x v="2"/>
    </i>
    <i>
      <x v="223"/>
      <x/>
    </i>
    <i>
      <x v="224"/>
      <x v="2"/>
    </i>
    <i>
      <x v="225"/>
      <x v="2"/>
    </i>
    <i>
      <x v="226"/>
      <x v="1"/>
    </i>
    <i>
      <x v="227"/>
      <x/>
    </i>
    <i>
      <x v="228"/>
      <x v="1"/>
    </i>
    <i>
      <x v="229"/>
      <x/>
    </i>
    <i>
      <x v="230"/>
      <x/>
    </i>
    <i>
      <x v="231"/>
      <x/>
    </i>
    <i>
      <x v="232"/>
      <x v="1"/>
    </i>
    <i>
      <x v="233"/>
      <x v="2"/>
    </i>
    <i>
      <x v="234"/>
      <x v="2"/>
    </i>
    <i>
      <x v="235"/>
      <x v="1"/>
    </i>
    <i>
      <x v="236"/>
      <x/>
    </i>
    <i>
      <x v="237"/>
      <x v="1"/>
    </i>
    <i>
      <x v="238"/>
      <x/>
    </i>
    <i>
      <x v="239"/>
      <x/>
    </i>
    <i>
      <x v="240"/>
      <x/>
    </i>
    <i>
      <x v="241"/>
      <x/>
    </i>
    <i>
      <x v="242"/>
      <x v="1"/>
    </i>
    <i>
      <x v="243"/>
      <x/>
    </i>
    <i>
      <x v="244"/>
      <x/>
    </i>
    <i>
      <x v="245"/>
      <x v="1"/>
    </i>
    <i>
      <x v="246"/>
      <x/>
    </i>
    <i>
      <x v="247"/>
      <x v="1"/>
    </i>
    <i>
      <x v="248"/>
      <x/>
    </i>
    <i>
      <x v="249"/>
      <x/>
    </i>
    <i>
      <x v="250"/>
      <x/>
    </i>
    <i>
      <x v="251"/>
      <x/>
    </i>
    <i>
      <x v="252"/>
      <x/>
    </i>
    <i>
      <x v="253"/>
      <x/>
    </i>
    <i>
      <x v="254"/>
      <x/>
    </i>
    <i>
      <x v="255"/>
      <x v="1"/>
    </i>
    <i>
      <x v="256"/>
      <x/>
    </i>
    <i>
      <x v="257"/>
      <x v="1"/>
    </i>
    <i>
      <x v="258"/>
      <x v="1"/>
    </i>
    <i>
      <x v="259"/>
      <x/>
    </i>
    <i>
      <x v="260"/>
      <x v="1"/>
    </i>
    <i>
      <x v="261"/>
      <x/>
    </i>
    <i>
      <x v="262"/>
      <x v="1"/>
    </i>
    <i>
      <x v="263"/>
      <x v="1"/>
    </i>
    <i>
      <x v="264"/>
      <x v="1"/>
    </i>
    <i>
      <x v="265"/>
      <x v="1"/>
    </i>
    <i>
      <x v="266"/>
      <x/>
    </i>
    <i>
      <x v="267"/>
      <x/>
    </i>
    <i>
      <x v="268"/>
      <x/>
    </i>
    <i>
      <x v="269"/>
      <x/>
    </i>
    <i>
      <x v="270"/>
      <x v="1"/>
    </i>
    <i>
      <x v="271"/>
      <x/>
    </i>
    <i>
      <x v="272"/>
      <x/>
    </i>
    <i>
      <x v="273"/>
      <x/>
    </i>
    <i>
      <x v="274"/>
      <x/>
    </i>
    <i>
      <x v="275"/>
      <x v="1"/>
    </i>
    <i>
      <x v="276"/>
      <x v="1"/>
    </i>
    <i>
      <x v="277"/>
      <x v="1"/>
    </i>
    <i>
      <x v="278"/>
      <x/>
    </i>
    <i>
      <x v="279"/>
      <x/>
    </i>
    <i>
      <x v="280"/>
      <x/>
    </i>
    <i>
      <x v="281"/>
      <x v="1"/>
    </i>
    <i>
      <x v="282"/>
      <x v="1"/>
    </i>
    <i>
      <x v="283"/>
      <x v="1"/>
    </i>
    <i>
      <x v="284"/>
      <x v="1"/>
    </i>
    <i>
      <x v="285"/>
      <x v="1"/>
    </i>
    <i>
      <x v="286"/>
      <x v="1"/>
    </i>
    <i>
      <x v="287"/>
      <x/>
    </i>
    <i>
      <x v="288"/>
      <x/>
    </i>
    <i>
      <x v="289"/>
      <x v="1"/>
    </i>
    <i>
      <x v="290"/>
      <x/>
    </i>
    <i>
      <x v="291"/>
      <x v="1"/>
    </i>
    <i>
      <x v="292"/>
      <x/>
    </i>
    <i>
      <x v="293"/>
      <x/>
    </i>
    <i>
      <x v="294"/>
      <x v="1"/>
    </i>
    <i>
      <x v="295"/>
      <x v="1"/>
    </i>
    <i>
      <x v="296"/>
      <x/>
    </i>
    <i>
      <x v="297"/>
      <x/>
    </i>
    <i>
      <x v="298"/>
      <x v="1"/>
    </i>
    <i>
      <x v="299"/>
      <x v="2"/>
    </i>
    <i>
      <x v="300"/>
      <x/>
    </i>
    <i>
      <x v="301"/>
      <x/>
    </i>
    <i>
      <x v="302"/>
      <x/>
    </i>
    <i>
      <x v="303"/>
      <x v="1"/>
    </i>
    <i>
      <x v="304"/>
      <x/>
    </i>
    <i>
      <x v="305"/>
      <x v="1"/>
    </i>
    <i>
      <x v="306"/>
      <x/>
    </i>
    <i>
      <x v="307"/>
      <x/>
    </i>
    <i>
      <x v="308"/>
      <x/>
    </i>
    <i>
      <x v="309"/>
      <x/>
    </i>
    <i>
      <x v="310"/>
      <x/>
    </i>
    <i>
      <x v="311"/>
      <x/>
    </i>
    <i>
      <x v="312"/>
      <x/>
    </i>
    <i>
      <x v="313"/>
      <x v="1"/>
    </i>
    <i>
      <x v="314"/>
      <x v="1"/>
    </i>
    <i>
      <x v="315"/>
      <x v="1"/>
    </i>
    <i>
      <x v="316"/>
      <x/>
    </i>
    <i>
      <x v="317"/>
      <x v="1"/>
    </i>
    <i>
      <x v="318"/>
      <x v="2"/>
    </i>
    <i>
      <x v="319"/>
      <x v="1"/>
    </i>
    <i>
      <x v="320"/>
      <x v="1"/>
    </i>
    <i>
      <x v="321"/>
      <x v="1"/>
    </i>
    <i>
      <x v="322"/>
      <x/>
    </i>
    <i>
      <x v="323"/>
      <x/>
    </i>
    <i>
      <x v="324"/>
      <x/>
    </i>
    <i>
      <x v="325"/>
      <x v="1"/>
    </i>
    <i>
      <x v="326"/>
      <x/>
    </i>
    <i>
      <x v="327"/>
      <x/>
    </i>
    <i>
      <x v="328"/>
      <x/>
    </i>
    <i>
      <x v="329"/>
      <x/>
    </i>
    <i>
      <x v="330"/>
      <x/>
    </i>
    <i>
      <x v="331"/>
      <x v="1"/>
    </i>
    <i>
      <x v="332"/>
      <x v="1"/>
    </i>
    <i>
      <x v="333"/>
      <x v="2"/>
    </i>
    <i>
      <x v="334"/>
      <x v="1"/>
    </i>
    <i>
      <x v="335"/>
      <x/>
    </i>
    <i>
      <x v="336"/>
      <x v="2"/>
    </i>
    <i>
      <x v="337"/>
      <x/>
    </i>
    <i>
      <x v="338"/>
      <x v="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DC68-74D3-45F3-A2C5-FA3A43B72768}">
  <dimension ref="A1:S338"/>
  <sheetViews>
    <sheetView tabSelected="1" workbookViewId="0">
      <selection activeCell="R7" sqref="R7"/>
    </sheetView>
  </sheetViews>
  <sheetFormatPr defaultRowHeight="14.5" x14ac:dyDescent="0.35"/>
  <cols>
    <col min="1" max="1" width="38.453125" bestFit="1" customWidth="1"/>
    <col min="2" max="2" width="14.453125" bestFit="1" customWidth="1"/>
    <col min="3" max="3" width="10.6328125" bestFit="1" customWidth="1"/>
    <col min="5" max="5" width="9" bestFit="1" customWidth="1"/>
    <col min="6" max="6" width="10.453125" bestFit="1" customWidth="1"/>
    <col min="16" max="16" width="10.453125" bestFit="1" customWidth="1"/>
    <col min="17" max="17" width="8.7265625" bestFit="1" customWidth="1"/>
  </cols>
  <sheetData>
    <row r="1" spans="1:19" x14ac:dyDescent="0.35">
      <c r="A1" t="s">
        <v>0</v>
      </c>
      <c r="B1" t="s">
        <v>1218</v>
      </c>
      <c r="C1" t="s">
        <v>1239</v>
      </c>
      <c r="D1" s="3" t="s">
        <v>1219</v>
      </c>
      <c r="E1" s="3" t="s">
        <v>1220</v>
      </c>
      <c r="F1" s="3" t="s">
        <v>1221</v>
      </c>
      <c r="G1" s="3" t="s">
        <v>1223</v>
      </c>
      <c r="H1" s="4" t="s">
        <v>1224</v>
      </c>
      <c r="I1" s="4" t="s">
        <v>1235</v>
      </c>
      <c r="J1" s="4" t="s">
        <v>1225</v>
      </c>
      <c r="K1" s="4" t="s">
        <v>1226</v>
      </c>
      <c r="L1" s="4" t="s">
        <v>1236</v>
      </c>
      <c r="M1" s="4" t="s">
        <v>1227</v>
      </c>
      <c r="N1" s="4" t="s">
        <v>1228</v>
      </c>
      <c r="O1" s="4" t="s">
        <v>1237</v>
      </c>
      <c r="Q1" s="4" t="s">
        <v>1222</v>
      </c>
      <c r="R1" s="4" t="s">
        <v>1234</v>
      </c>
      <c r="S1" s="4" t="s">
        <v>1238</v>
      </c>
    </row>
    <row r="2" spans="1:19" x14ac:dyDescent="0.35">
      <c r="A2" t="s">
        <v>27</v>
      </c>
      <c r="B2" t="s">
        <v>19</v>
      </c>
      <c r="C2" t="str">
        <f>VLOOKUP(A2,'test-set'!A:B,2,FALSE)</f>
        <v>N2</v>
      </c>
      <c r="D2">
        <f>IF(B2=C2,1,0)</f>
        <v>1</v>
      </c>
      <c r="E2">
        <f>ABS(INT(RIGHT(B2,1)) - INT(RIGHT(C2,1)))</f>
        <v>0</v>
      </c>
      <c r="F2">
        <f>SUM(D:D)</f>
        <v>233</v>
      </c>
      <c r="G2">
        <f>IF(AND($B2=$C2,$B2="N1"),1,0)</f>
        <v>0</v>
      </c>
      <c r="H2">
        <f>IF(AND($B2&lt;&gt;$C2,$B2="N1"),1,0)</f>
        <v>0</v>
      </c>
      <c r="I2">
        <f>IF(AND($B2&lt;&gt;$C2,$C2="N1"),1,0)</f>
        <v>0</v>
      </c>
      <c r="J2">
        <f>IF(AND($B2=$C2,$B2="N2"),1,0)</f>
        <v>1</v>
      </c>
      <c r="K2">
        <f>IF(AND($B2&lt;&gt;$C2,$B2="N2"),1,0)</f>
        <v>0</v>
      </c>
      <c r="L2">
        <f>IF(AND($B2&lt;&gt;$C2,$C2="N2"),1,0)</f>
        <v>0</v>
      </c>
      <c r="M2">
        <f>IF(AND($B2=$C2,$B2="N3"),1,0)</f>
        <v>0</v>
      </c>
      <c r="N2">
        <f>IF(AND($B2&lt;&gt;$C2,$B2="N3"),1,0)</f>
        <v>0</v>
      </c>
      <c r="O2">
        <f>IF(AND($B2&lt;&gt;$C2,$C2="N3"),1,0)</f>
        <v>0</v>
      </c>
      <c r="P2" t="s">
        <v>1229</v>
      </c>
      <c r="Q2" s="5">
        <f>SUM(G:G)/SUM(G:H)</f>
        <v>0.783625730994152</v>
      </c>
      <c r="R2" s="5">
        <f>SUM(G:G)/SUM(G:G,I:I)</f>
        <v>0.81707317073170727</v>
      </c>
    </row>
    <row r="3" spans="1:19" x14ac:dyDescent="0.35">
      <c r="A3" t="s">
        <v>32</v>
      </c>
      <c r="B3" t="s">
        <v>35</v>
      </c>
      <c r="C3" t="str">
        <f>VLOOKUP(A3,'test-set'!A:B,2,FALSE)</f>
        <v>N1</v>
      </c>
      <c r="D3">
        <f t="shared" ref="D3:D66" si="0">IF(B3=C3,1,0)</f>
        <v>1</v>
      </c>
      <c r="E3">
        <f t="shared" ref="E3:E66" si="1">ABS(INT(RIGHT(B3,1)) - INT(RIGHT(C3,1)))</f>
        <v>0</v>
      </c>
      <c r="F3">
        <f>COUNT(D:D)</f>
        <v>337</v>
      </c>
      <c r="G3">
        <f t="shared" ref="G3:G66" si="2">IF(AND($B3=$C3,$B3="N1"),1,0)</f>
        <v>1</v>
      </c>
      <c r="H3">
        <f t="shared" ref="H3:H66" si="3">IF(AND($B3&lt;&gt;$C3,$B3="N1"),1,0)</f>
        <v>0</v>
      </c>
      <c r="I3">
        <f t="shared" ref="I3:I66" si="4">IF(AND($B3&lt;&gt;$C3,$C3="N1"),1,0)</f>
        <v>0</v>
      </c>
      <c r="J3">
        <f t="shared" ref="J3:J66" si="5">IF(AND($B3=$C3,$B3="N2"),1,0)</f>
        <v>0</v>
      </c>
      <c r="K3">
        <f t="shared" ref="K3:K66" si="6">IF(AND($B3&lt;&gt;$C3,$B3="N2"),1,0)</f>
        <v>0</v>
      </c>
      <c r="L3">
        <f t="shared" ref="L3:L66" si="7">IF(AND($B3&lt;&gt;$C3,$C3="N2"),1,0)</f>
        <v>0</v>
      </c>
      <c r="M3">
        <f t="shared" ref="M3:M66" si="8">IF(AND($B3=$C3,$B3="N3"),1,0)</f>
        <v>0</v>
      </c>
      <c r="N3">
        <f t="shared" ref="N3:N66" si="9">IF(AND($B3&lt;&gt;$C3,$B3="N3"),1,0)</f>
        <v>0</v>
      </c>
      <c r="O3">
        <f t="shared" ref="O3:O66" si="10">IF(AND($B3&lt;&gt;$C3,$C3="N3"),1,0)</f>
        <v>0</v>
      </c>
      <c r="P3" t="s">
        <v>1230</v>
      </c>
      <c r="Q3" s="5">
        <f>SUM(J:J)/SUM(J:K)</f>
        <v>0.55932203389830504</v>
      </c>
      <c r="R3" s="5">
        <f>SUM(J:J)/SUM(J:J,L:L)</f>
        <v>0.57894736842105265</v>
      </c>
    </row>
    <row r="4" spans="1:19" x14ac:dyDescent="0.35">
      <c r="A4" t="s">
        <v>38</v>
      </c>
      <c r="B4" t="s">
        <v>35</v>
      </c>
      <c r="C4" t="str">
        <f>VLOOKUP(A4,'test-set'!A:B,2,FALSE)</f>
        <v>N2</v>
      </c>
      <c r="D4">
        <f t="shared" si="0"/>
        <v>0</v>
      </c>
      <c r="E4">
        <f t="shared" si="1"/>
        <v>1</v>
      </c>
      <c r="F4" s="6">
        <f>F2/F3</f>
        <v>0.6913946587537092</v>
      </c>
      <c r="G4">
        <f t="shared" si="2"/>
        <v>0</v>
      </c>
      <c r="H4">
        <f t="shared" si="3"/>
        <v>1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1</v>
      </c>
      <c r="M4">
        <f t="shared" si="8"/>
        <v>0</v>
      </c>
      <c r="N4">
        <f t="shared" si="9"/>
        <v>0</v>
      </c>
      <c r="O4">
        <f t="shared" si="10"/>
        <v>0</v>
      </c>
      <c r="P4" t="s">
        <v>1231</v>
      </c>
      <c r="Q4" s="5">
        <f>SUM(M:M)/SUM(M:N)</f>
        <v>0.6875</v>
      </c>
      <c r="R4" s="5">
        <f>SUM(M:M)/SUM(M:M,O:O)</f>
        <v>0.55932203389830504</v>
      </c>
    </row>
    <row r="5" spans="1:19" x14ac:dyDescent="0.35">
      <c r="A5" t="s">
        <v>43</v>
      </c>
      <c r="B5" t="s">
        <v>19</v>
      </c>
      <c r="C5" t="str">
        <f>VLOOKUP(A5,'test-set'!A:B,2,FALSE)</f>
        <v>N2</v>
      </c>
      <c r="D5">
        <f t="shared" si="0"/>
        <v>1</v>
      </c>
      <c r="E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1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  <c r="O5">
        <f t="shared" si="10"/>
        <v>0</v>
      </c>
      <c r="P5" t="s">
        <v>1232</v>
      </c>
      <c r="Q5" s="5">
        <f>SUM(Q2:Q4)/3</f>
        <v>0.67681592163081905</v>
      </c>
      <c r="R5" s="5">
        <f>SUM(R2:R4)/3</f>
        <v>0.65178085768368821</v>
      </c>
      <c r="S5" s="5">
        <f>2*(Q5*R5)/(Q5+R5)</f>
        <v>0.66406251883602507</v>
      </c>
    </row>
    <row r="6" spans="1:19" x14ac:dyDescent="0.35">
      <c r="A6" t="s">
        <v>46</v>
      </c>
      <c r="B6" t="s">
        <v>35</v>
      </c>
      <c r="C6" t="str">
        <f>VLOOKUP(A6,'test-set'!A:B,2,FALSE)</f>
        <v>N1</v>
      </c>
      <c r="D6">
        <f t="shared" si="0"/>
        <v>1</v>
      </c>
      <c r="E6">
        <f t="shared" si="1"/>
        <v>0</v>
      </c>
      <c r="G6">
        <f t="shared" si="2"/>
        <v>1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0</v>
      </c>
      <c r="O6">
        <f t="shared" si="10"/>
        <v>0</v>
      </c>
      <c r="P6" t="s">
        <v>1233</v>
      </c>
      <c r="Q6" s="5">
        <f>(SUM($G:$H)/COUNT($D:$D)) * Q2 + (SUM($J:$K)/COUNT($D:$D)) * Q3 + (SUM($M:$N)/COUNT($D:$D)) * Q4</f>
        <v>0.6913946587537092</v>
      </c>
      <c r="R6" s="5">
        <f>(SUM($G:$H)/COUNT($D:$D)) * R2 + (SUM($J:$K)/COUNT($D:$D)) * R3 + (SUM($M:$N)/COUNT($D:$D)) * R4</f>
        <v>0.69698148159028128</v>
      </c>
      <c r="S6" s="5">
        <f>2*(Q6*R6)/(Q6+R6)</f>
        <v>0.69417682948998549</v>
      </c>
    </row>
    <row r="7" spans="1:19" x14ac:dyDescent="0.35">
      <c r="A7" t="s">
        <v>49</v>
      </c>
      <c r="B7" t="s">
        <v>35</v>
      </c>
      <c r="C7" t="str">
        <f>VLOOKUP(A7,'test-set'!A:B,2,FALSE)</f>
        <v>N1</v>
      </c>
      <c r="D7">
        <f t="shared" si="0"/>
        <v>1</v>
      </c>
      <c r="E7">
        <f t="shared" si="1"/>
        <v>0</v>
      </c>
      <c r="G7">
        <f t="shared" si="2"/>
        <v>1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  <c r="M7">
        <f t="shared" si="8"/>
        <v>0</v>
      </c>
      <c r="N7">
        <f t="shared" si="9"/>
        <v>0</v>
      </c>
      <c r="O7">
        <f t="shared" si="10"/>
        <v>0</v>
      </c>
    </row>
    <row r="8" spans="1:19" x14ac:dyDescent="0.35">
      <c r="A8" t="s">
        <v>16</v>
      </c>
      <c r="B8" t="s">
        <v>19</v>
      </c>
      <c r="C8" t="str">
        <f>VLOOKUP(A8,'test-set'!A:B,2,FALSE)</f>
        <v>N1</v>
      </c>
      <c r="D8">
        <f t="shared" si="0"/>
        <v>0</v>
      </c>
      <c r="E8">
        <f t="shared" si="1"/>
        <v>1</v>
      </c>
      <c r="G8">
        <f t="shared" si="2"/>
        <v>0</v>
      </c>
      <c r="H8">
        <f t="shared" si="3"/>
        <v>0</v>
      </c>
      <c r="I8">
        <f t="shared" si="4"/>
        <v>1</v>
      </c>
      <c r="J8">
        <f t="shared" si="5"/>
        <v>0</v>
      </c>
      <c r="K8">
        <f t="shared" si="6"/>
        <v>1</v>
      </c>
      <c r="L8">
        <f t="shared" si="7"/>
        <v>0</v>
      </c>
      <c r="M8">
        <f t="shared" si="8"/>
        <v>0</v>
      </c>
      <c r="N8">
        <f t="shared" si="9"/>
        <v>0</v>
      </c>
      <c r="O8">
        <f t="shared" si="10"/>
        <v>0</v>
      </c>
    </row>
    <row r="9" spans="1:19" x14ac:dyDescent="0.35">
      <c r="A9" t="s">
        <v>57</v>
      </c>
      <c r="B9" t="s">
        <v>35</v>
      </c>
      <c r="C9" t="str">
        <f>VLOOKUP(A9,'test-set'!A:B,2,FALSE)</f>
        <v>N1</v>
      </c>
      <c r="D9">
        <f t="shared" si="0"/>
        <v>1</v>
      </c>
      <c r="E9">
        <f t="shared" si="1"/>
        <v>0</v>
      </c>
      <c r="G9">
        <f t="shared" si="2"/>
        <v>1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0</v>
      </c>
      <c r="N9">
        <f t="shared" si="9"/>
        <v>0</v>
      </c>
      <c r="O9">
        <f t="shared" si="10"/>
        <v>0</v>
      </c>
    </row>
    <row r="10" spans="1:19" x14ac:dyDescent="0.35">
      <c r="A10" t="s">
        <v>60</v>
      </c>
      <c r="B10" t="s">
        <v>19</v>
      </c>
      <c r="C10" t="str">
        <f>VLOOKUP(A10,'test-set'!A:B,2,FALSE)</f>
        <v>N2</v>
      </c>
      <c r="D10">
        <f t="shared" si="0"/>
        <v>1</v>
      </c>
      <c r="E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1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  <c r="O10">
        <f t="shared" si="10"/>
        <v>0</v>
      </c>
    </row>
    <row r="11" spans="1:19" x14ac:dyDescent="0.35">
      <c r="A11" t="s">
        <v>69</v>
      </c>
      <c r="B11" t="s">
        <v>19</v>
      </c>
      <c r="C11" t="str">
        <f>VLOOKUP(A11,'test-set'!A:B,2,FALSE)</f>
        <v>N2</v>
      </c>
      <c r="D11">
        <f t="shared" si="0"/>
        <v>1</v>
      </c>
      <c r="E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0</v>
      </c>
      <c r="O11">
        <f t="shared" si="10"/>
        <v>0</v>
      </c>
    </row>
    <row r="12" spans="1:19" x14ac:dyDescent="0.35">
      <c r="A12" t="s">
        <v>20</v>
      </c>
      <c r="B12" t="s">
        <v>23</v>
      </c>
      <c r="C12" t="str">
        <f>VLOOKUP(A12,'test-set'!A:B,2,FALSE)</f>
        <v>N3</v>
      </c>
      <c r="D12">
        <f t="shared" si="0"/>
        <v>1</v>
      </c>
      <c r="E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1</v>
      </c>
      <c r="N12">
        <f t="shared" si="9"/>
        <v>0</v>
      </c>
      <c r="O12">
        <f t="shared" si="10"/>
        <v>0</v>
      </c>
    </row>
    <row r="13" spans="1:19" x14ac:dyDescent="0.35">
      <c r="A13" t="s">
        <v>24</v>
      </c>
      <c r="B13" t="s">
        <v>19</v>
      </c>
      <c r="C13" t="str">
        <f>VLOOKUP(A13,'test-set'!A:B,2,FALSE)</f>
        <v>N2</v>
      </c>
      <c r="D13">
        <f t="shared" si="0"/>
        <v>1</v>
      </c>
      <c r="E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  <c r="O13">
        <f t="shared" si="10"/>
        <v>0</v>
      </c>
    </row>
    <row r="14" spans="1:19" x14ac:dyDescent="0.35">
      <c r="A14" t="s">
        <v>72</v>
      </c>
      <c r="B14" t="s">
        <v>35</v>
      </c>
      <c r="C14" t="str">
        <f>VLOOKUP(A14,'test-set'!A:B,2,FALSE)</f>
        <v>N2</v>
      </c>
      <c r="D14">
        <f t="shared" si="0"/>
        <v>0</v>
      </c>
      <c r="E14">
        <f t="shared" si="1"/>
        <v>1</v>
      </c>
      <c r="G14">
        <f t="shared" si="2"/>
        <v>0</v>
      </c>
      <c r="H14">
        <f t="shared" si="3"/>
        <v>1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1</v>
      </c>
      <c r="M14">
        <f t="shared" si="8"/>
        <v>0</v>
      </c>
      <c r="N14">
        <f t="shared" si="9"/>
        <v>0</v>
      </c>
      <c r="O14">
        <f t="shared" si="10"/>
        <v>0</v>
      </c>
    </row>
    <row r="15" spans="1:19" x14ac:dyDescent="0.35">
      <c r="A15" t="s">
        <v>79</v>
      </c>
      <c r="B15" t="s">
        <v>35</v>
      </c>
      <c r="C15" t="str">
        <f>VLOOKUP(A15,'test-set'!A:B,2,FALSE)</f>
        <v>N1</v>
      </c>
      <c r="D15">
        <f t="shared" si="0"/>
        <v>1</v>
      </c>
      <c r="E15">
        <f t="shared" si="1"/>
        <v>0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0</v>
      </c>
    </row>
    <row r="16" spans="1:19" x14ac:dyDescent="0.35">
      <c r="A16" t="s">
        <v>84</v>
      </c>
      <c r="B16" t="s">
        <v>35</v>
      </c>
      <c r="C16" t="str">
        <f>VLOOKUP(A16,'test-set'!A:B,2,FALSE)</f>
        <v>N1</v>
      </c>
      <c r="D16">
        <f t="shared" si="0"/>
        <v>1</v>
      </c>
      <c r="E16">
        <f t="shared" si="1"/>
        <v>0</v>
      </c>
      <c r="G16">
        <f t="shared" si="2"/>
        <v>1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0</v>
      </c>
    </row>
    <row r="17" spans="1:15" x14ac:dyDescent="0.35">
      <c r="A17" t="s">
        <v>87</v>
      </c>
      <c r="B17" t="s">
        <v>35</v>
      </c>
      <c r="C17" t="str">
        <f>VLOOKUP(A17,'test-set'!A:B,2,FALSE)</f>
        <v>N2</v>
      </c>
      <c r="D17">
        <f t="shared" si="0"/>
        <v>0</v>
      </c>
      <c r="E17">
        <f t="shared" si="1"/>
        <v>1</v>
      </c>
      <c r="G17">
        <f t="shared" si="2"/>
        <v>0</v>
      </c>
      <c r="H17">
        <f t="shared" si="3"/>
        <v>1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1</v>
      </c>
      <c r="M17">
        <f t="shared" si="8"/>
        <v>0</v>
      </c>
      <c r="N17">
        <f t="shared" si="9"/>
        <v>0</v>
      </c>
      <c r="O17">
        <f t="shared" si="10"/>
        <v>0</v>
      </c>
    </row>
    <row r="18" spans="1:15" x14ac:dyDescent="0.35">
      <c r="A18" t="s">
        <v>90</v>
      </c>
      <c r="B18" t="s">
        <v>23</v>
      </c>
      <c r="C18" t="str">
        <f>VLOOKUP(A18,'test-set'!A:B,2,FALSE)</f>
        <v>N3</v>
      </c>
      <c r="D18">
        <f t="shared" si="0"/>
        <v>1</v>
      </c>
      <c r="E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1</v>
      </c>
      <c r="N18">
        <f t="shared" si="9"/>
        <v>0</v>
      </c>
      <c r="O18">
        <f t="shared" si="10"/>
        <v>0</v>
      </c>
    </row>
    <row r="19" spans="1:15" x14ac:dyDescent="0.35">
      <c r="A19" t="s">
        <v>93</v>
      </c>
      <c r="B19" t="s">
        <v>19</v>
      </c>
      <c r="C19" t="str">
        <f>VLOOKUP(A19,'test-set'!A:B,2,FALSE)</f>
        <v>N1</v>
      </c>
      <c r="D19">
        <f t="shared" si="0"/>
        <v>0</v>
      </c>
      <c r="E19">
        <f t="shared" si="1"/>
        <v>1</v>
      </c>
      <c r="G19">
        <f t="shared" si="2"/>
        <v>0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1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0</v>
      </c>
    </row>
    <row r="20" spans="1:15" x14ac:dyDescent="0.35">
      <c r="A20" t="s">
        <v>121</v>
      </c>
      <c r="B20" t="s">
        <v>35</v>
      </c>
      <c r="C20" t="str">
        <f>VLOOKUP(A20,'test-set'!A:B,2,FALSE)</f>
        <v>N2</v>
      </c>
      <c r="D20">
        <f t="shared" si="0"/>
        <v>0</v>
      </c>
      <c r="E20">
        <f t="shared" si="1"/>
        <v>1</v>
      </c>
      <c r="G20">
        <f t="shared" si="2"/>
        <v>0</v>
      </c>
      <c r="H20">
        <f t="shared" si="3"/>
        <v>1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1</v>
      </c>
      <c r="M20">
        <f t="shared" si="8"/>
        <v>0</v>
      </c>
      <c r="N20">
        <f t="shared" si="9"/>
        <v>0</v>
      </c>
      <c r="O20">
        <f t="shared" si="10"/>
        <v>0</v>
      </c>
    </row>
    <row r="21" spans="1:15" x14ac:dyDescent="0.35">
      <c r="A21" t="s">
        <v>96</v>
      </c>
      <c r="B21" t="s">
        <v>19</v>
      </c>
      <c r="C21" t="str">
        <f>VLOOKUP(A21,'test-set'!A:B,2,FALSE)</f>
        <v>N3</v>
      </c>
      <c r="D21">
        <f t="shared" si="0"/>
        <v>0</v>
      </c>
      <c r="E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1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1</v>
      </c>
    </row>
    <row r="22" spans="1:15" x14ac:dyDescent="0.35">
      <c r="A22" t="s">
        <v>103</v>
      </c>
      <c r="B22" t="s">
        <v>19</v>
      </c>
      <c r="C22" t="str">
        <f>VLOOKUP(A22,'test-set'!A:B,2,FALSE)</f>
        <v>N2</v>
      </c>
      <c r="D22">
        <f t="shared" si="0"/>
        <v>1</v>
      </c>
      <c r="E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</row>
    <row r="23" spans="1:15" x14ac:dyDescent="0.35">
      <c r="A23" t="s">
        <v>106</v>
      </c>
      <c r="B23" t="s">
        <v>19</v>
      </c>
      <c r="C23" t="str">
        <f>VLOOKUP(A23,'test-set'!A:B,2,FALSE)</f>
        <v>N2</v>
      </c>
      <c r="D23">
        <f t="shared" si="0"/>
        <v>1</v>
      </c>
      <c r="E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</row>
    <row r="24" spans="1:15" x14ac:dyDescent="0.35">
      <c r="A24" t="s">
        <v>109</v>
      </c>
      <c r="B24" t="s">
        <v>35</v>
      </c>
      <c r="C24" t="str">
        <f>VLOOKUP(A24,'test-set'!A:B,2,FALSE)</f>
        <v>N2</v>
      </c>
      <c r="D24">
        <f t="shared" si="0"/>
        <v>0</v>
      </c>
      <c r="E24">
        <f t="shared" si="1"/>
        <v>1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1</v>
      </c>
      <c r="M24">
        <f t="shared" si="8"/>
        <v>0</v>
      </c>
      <c r="N24">
        <f t="shared" si="9"/>
        <v>0</v>
      </c>
      <c r="O24">
        <f t="shared" si="10"/>
        <v>0</v>
      </c>
    </row>
    <row r="25" spans="1:15" x14ac:dyDescent="0.35">
      <c r="A25" t="s">
        <v>112</v>
      </c>
      <c r="B25" t="s">
        <v>35</v>
      </c>
      <c r="C25" t="str">
        <f>VLOOKUP(A25,'test-set'!A:B,2,FALSE)</f>
        <v>N1</v>
      </c>
      <c r="D25">
        <f t="shared" si="0"/>
        <v>1</v>
      </c>
      <c r="E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</row>
    <row r="26" spans="1:15" x14ac:dyDescent="0.35">
      <c r="A26" t="s">
        <v>128</v>
      </c>
      <c r="B26" t="s">
        <v>19</v>
      </c>
      <c r="C26" t="str">
        <f>VLOOKUP(A26,'test-set'!A:B,2,FALSE)</f>
        <v>N2</v>
      </c>
      <c r="D26">
        <f t="shared" si="0"/>
        <v>1</v>
      </c>
      <c r="E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1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</row>
    <row r="27" spans="1:15" x14ac:dyDescent="0.35">
      <c r="A27" t="s">
        <v>133</v>
      </c>
      <c r="B27" t="s">
        <v>19</v>
      </c>
      <c r="C27" t="str">
        <f>VLOOKUP(A27,'test-set'!A:B,2,FALSE)</f>
        <v>N1</v>
      </c>
      <c r="D27">
        <f t="shared" si="0"/>
        <v>0</v>
      </c>
      <c r="E27">
        <f t="shared" si="1"/>
        <v>1</v>
      </c>
      <c r="G27">
        <f t="shared" si="2"/>
        <v>0</v>
      </c>
      <c r="H27">
        <f t="shared" si="3"/>
        <v>0</v>
      </c>
      <c r="I27">
        <f t="shared" si="4"/>
        <v>1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</row>
    <row r="28" spans="1:15" x14ac:dyDescent="0.35">
      <c r="A28" t="s">
        <v>138</v>
      </c>
      <c r="B28" t="s">
        <v>35</v>
      </c>
      <c r="C28" t="str">
        <f>VLOOKUP(A28,'test-set'!A:B,2,FALSE)</f>
        <v>N1</v>
      </c>
      <c r="D28">
        <f t="shared" si="0"/>
        <v>1</v>
      </c>
      <c r="E28">
        <f t="shared" si="1"/>
        <v>0</v>
      </c>
      <c r="G28">
        <f t="shared" si="2"/>
        <v>1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</row>
    <row r="29" spans="1:15" x14ac:dyDescent="0.35">
      <c r="A29" t="s">
        <v>143</v>
      </c>
      <c r="B29" t="s">
        <v>35</v>
      </c>
      <c r="C29" t="str">
        <f>VLOOKUP(A29,'test-set'!A:B,2,FALSE)</f>
        <v>N1</v>
      </c>
      <c r="D29">
        <f t="shared" si="0"/>
        <v>1</v>
      </c>
      <c r="E29">
        <f t="shared" si="1"/>
        <v>0</v>
      </c>
      <c r="G29">
        <f t="shared" si="2"/>
        <v>1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</row>
    <row r="30" spans="1:15" x14ac:dyDescent="0.35">
      <c r="A30" t="s">
        <v>146</v>
      </c>
      <c r="B30" t="s">
        <v>35</v>
      </c>
      <c r="C30" t="str">
        <f>VLOOKUP(A30,'test-set'!A:B,2,FALSE)</f>
        <v>N1</v>
      </c>
      <c r="D30">
        <f t="shared" si="0"/>
        <v>1</v>
      </c>
      <c r="E30">
        <f t="shared" si="1"/>
        <v>0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</row>
    <row r="31" spans="1:15" x14ac:dyDescent="0.35">
      <c r="A31" t="s">
        <v>115</v>
      </c>
      <c r="B31" t="s">
        <v>35</v>
      </c>
      <c r="C31" t="str">
        <f>VLOOKUP(A31,'test-set'!A:B,2,FALSE)</f>
        <v>N1</v>
      </c>
      <c r="D31">
        <f t="shared" si="0"/>
        <v>1</v>
      </c>
      <c r="E31">
        <f t="shared" si="1"/>
        <v>0</v>
      </c>
      <c r="G31">
        <f t="shared" si="2"/>
        <v>1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0</v>
      </c>
    </row>
    <row r="32" spans="1:15" x14ac:dyDescent="0.35">
      <c r="A32" t="s">
        <v>1103</v>
      </c>
      <c r="B32" t="s">
        <v>35</v>
      </c>
      <c r="C32" t="str">
        <f>VLOOKUP(A32,'test-set'!A:B,2,FALSE)</f>
        <v>N1</v>
      </c>
      <c r="D32">
        <f t="shared" si="0"/>
        <v>1</v>
      </c>
      <c r="E32">
        <f t="shared" si="1"/>
        <v>0</v>
      </c>
      <c r="G32">
        <f t="shared" si="2"/>
        <v>1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</row>
    <row r="33" spans="1:15" x14ac:dyDescent="0.35">
      <c r="A33" t="s">
        <v>118</v>
      </c>
      <c r="B33" t="s">
        <v>19</v>
      </c>
      <c r="C33" t="str">
        <f>VLOOKUP(A33,'test-set'!A:B,2,FALSE)</f>
        <v>N3</v>
      </c>
      <c r="D33">
        <f t="shared" si="0"/>
        <v>0</v>
      </c>
      <c r="E33">
        <f t="shared" si="1"/>
        <v>1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1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1</v>
      </c>
    </row>
    <row r="34" spans="1:15" x14ac:dyDescent="0.35">
      <c r="A34" t="s">
        <v>151</v>
      </c>
      <c r="B34" t="s">
        <v>19</v>
      </c>
      <c r="C34" t="str">
        <f>VLOOKUP(A34,'test-set'!A:B,2,FALSE)</f>
        <v>N2</v>
      </c>
      <c r="D34">
        <f t="shared" si="0"/>
        <v>1</v>
      </c>
      <c r="E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1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</row>
    <row r="35" spans="1:15" x14ac:dyDescent="0.35">
      <c r="A35" t="s">
        <v>158</v>
      </c>
      <c r="B35" t="s">
        <v>23</v>
      </c>
      <c r="C35" t="str">
        <f>VLOOKUP(A35,'test-set'!A:B,2,FALSE)</f>
        <v>N3</v>
      </c>
      <c r="D35">
        <f t="shared" si="0"/>
        <v>1</v>
      </c>
      <c r="E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1</v>
      </c>
      <c r="N35">
        <f t="shared" si="9"/>
        <v>0</v>
      </c>
      <c r="O35">
        <f t="shared" si="10"/>
        <v>0</v>
      </c>
    </row>
    <row r="36" spans="1:15" x14ac:dyDescent="0.35">
      <c r="A36" t="s">
        <v>161</v>
      </c>
      <c r="B36" t="s">
        <v>23</v>
      </c>
      <c r="C36" t="str">
        <f>VLOOKUP(A36,'test-set'!A:B,2,FALSE)</f>
        <v>N3</v>
      </c>
      <c r="D36">
        <f t="shared" si="0"/>
        <v>1</v>
      </c>
      <c r="E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1</v>
      </c>
      <c r="N36">
        <f t="shared" si="9"/>
        <v>0</v>
      </c>
      <c r="O36">
        <f t="shared" si="10"/>
        <v>0</v>
      </c>
    </row>
    <row r="37" spans="1:15" x14ac:dyDescent="0.35">
      <c r="A37" t="s">
        <v>200</v>
      </c>
      <c r="B37" t="s">
        <v>35</v>
      </c>
      <c r="C37" t="str">
        <f>VLOOKUP(A37,'test-set'!A:B,2,FALSE)</f>
        <v>N1</v>
      </c>
      <c r="D37">
        <f t="shared" si="0"/>
        <v>1</v>
      </c>
      <c r="E37">
        <f t="shared" si="1"/>
        <v>0</v>
      </c>
      <c r="G37">
        <f t="shared" si="2"/>
        <v>1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  <c r="O37">
        <f t="shared" si="10"/>
        <v>0</v>
      </c>
    </row>
    <row r="38" spans="1:15" x14ac:dyDescent="0.35">
      <c r="A38" t="s">
        <v>205</v>
      </c>
      <c r="B38" t="s">
        <v>35</v>
      </c>
      <c r="C38" t="str">
        <f>VLOOKUP(A38,'test-set'!A:B,2,FALSE)</f>
        <v>N1</v>
      </c>
      <c r="D38">
        <f t="shared" si="0"/>
        <v>1</v>
      </c>
      <c r="E38">
        <f t="shared" si="1"/>
        <v>0</v>
      </c>
      <c r="G38">
        <f t="shared" si="2"/>
        <v>1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0</v>
      </c>
      <c r="O38">
        <f t="shared" si="10"/>
        <v>0</v>
      </c>
    </row>
    <row r="39" spans="1:15" x14ac:dyDescent="0.35">
      <c r="A39" t="s">
        <v>164</v>
      </c>
      <c r="B39" t="s">
        <v>19</v>
      </c>
      <c r="C39" t="str">
        <f>VLOOKUP(A39,'test-set'!A:B,2,FALSE)</f>
        <v>N2</v>
      </c>
      <c r="D39">
        <f t="shared" si="0"/>
        <v>1</v>
      </c>
      <c r="E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1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0</v>
      </c>
    </row>
    <row r="40" spans="1:15" x14ac:dyDescent="0.35">
      <c r="A40" t="s">
        <v>167</v>
      </c>
      <c r="B40" t="s">
        <v>35</v>
      </c>
      <c r="C40" t="str">
        <f>VLOOKUP(A40,'test-set'!A:B,2,FALSE)</f>
        <v>N1</v>
      </c>
      <c r="D40">
        <f t="shared" si="0"/>
        <v>1</v>
      </c>
      <c r="E40">
        <f t="shared" si="1"/>
        <v>0</v>
      </c>
      <c r="G40">
        <f t="shared" si="2"/>
        <v>1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0</v>
      </c>
    </row>
    <row r="41" spans="1:15" x14ac:dyDescent="0.35">
      <c r="A41" t="s">
        <v>168</v>
      </c>
      <c r="B41" t="s">
        <v>19</v>
      </c>
      <c r="C41" t="str">
        <f>VLOOKUP(A41,'test-set'!A:B,2,FALSE)</f>
        <v>N3</v>
      </c>
      <c r="D41">
        <f t="shared" si="0"/>
        <v>0</v>
      </c>
      <c r="E41">
        <f t="shared" si="1"/>
        <v>1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1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1</v>
      </c>
    </row>
    <row r="42" spans="1:15" x14ac:dyDescent="0.35">
      <c r="A42" t="s">
        <v>171</v>
      </c>
      <c r="B42" t="s">
        <v>19</v>
      </c>
      <c r="C42" t="str">
        <f>VLOOKUP(A42,'test-set'!A:B,2,FALSE)</f>
        <v>N2</v>
      </c>
      <c r="D42">
        <f t="shared" si="0"/>
        <v>1</v>
      </c>
      <c r="E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1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0</v>
      </c>
    </row>
    <row r="43" spans="1:15" x14ac:dyDescent="0.35">
      <c r="A43" t="s">
        <v>174</v>
      </c>
      <c r="B43" t="s">
        <v>35</v>
      </c>
      <c r="C43" t="str">
        <f>VLOOKUP(A43,'test-set'!A:B,2,FALSE)</f>
        <v>N2</v>
      </c>
      <c r="D43">
        <f t="shared" si="0"/>
        <v>0</v>
      </c>
      <c r="E43">
        <f t="shared" si="1"/>
        <v>1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1</v>
      </c>
      <c r="M43">
        <f t="shared" si="8"/>
        <v>0</v>
      </c>
      <c r="N43">
        <f t="shared" si="9"/>
        <v>0</v>
      </c>
      <c r="O43">
        <f t="shared" si="10"/>
        <v>0</v>
      </c>
    </row>
    <row r="44" spans="1:15" x14ac:dyDescent="0.35">
      <c r="A44" t="s">
        <v>206</v>
      </c>
      <c r="B44" t="s">
        <v>35</v>
      </c>
      <c r="C44" t="str">
        <f>VLOOKUP(A44,'test-set'!A:B,2,FALSE)</f>
        <v>N1</v>
      </c>
      <c r="D44">
        <f t="shared" si="0"/>
        <v>1</v>
      </c>
      <c r="E44">
        <f t="shared" si="1"/>
        <v>0</v>
      </c>
      <c r="G44">
        <f t="shared" si="2"/>
        <v>1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0</v>
      </c>
    </row>
    <row r="45" spans="1:15" x14ac:dyDescent="0.35">
      <c r="A45" t="s">
        <v>184</v>
      </c>
      <c r="B45" t="s">
        <v>23</v>
      </c>
      <c r="C45" t="str">
        <f>VLOOKUP(A45,'test-set'!A:B,2,FALSE)</f>
        <v>N3</v>
      </c>
      <c r="D45">
        <f t="shared" si="0"/>
        <v>1</v>
      </c>
      <c r="E45">
        <f t="shared" si="1"/>
        <v>0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1</v>
      </c>
      <c r="N45">
        <f t="shared" si="9"/>
        <v>0</v>
      </c>
      <c r="O45">
        <f t="shared" si="10"/>
        <v>0</v>
      </c>
    </row>
    <row r="46" spans="1:15" x14ac:dyDescent="0.35">
      <c r="A46" t="s">
        <v>207</v>
      </c>
      <c r="B46" t="s">
        <v>35</v>
      </c>
      <c r="C46" t="str">
        <f>VLOOKUP(A46,'test-set'!A:B,2,FALSE)</f>
        <v>N1</v>
      </c>
      <c r="D46">
        <f t="shared" si="0"/>
        <v>1</v>
      </c>
      <c r="E46">
        <f t="shared" si="1"/>
        <v>0</v>
      </c>
      <c r="G46">
        <f t="shared" si="2"/>
        <v>1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</row>
    <row r="47" spans="1:15" x14ac:dyDescent="0.35">
      <c r="A47" t="s">
        <v>210</v>
      </c>
      <c r="B47" t="s">
        <v>19</v>
      </c>
      <c r="C47" t="str">
        <f>VLOOKUP(A47,'test-set'!A:B,2,FALSE)</f>
        <v>N2</v>
      </c>
      <c r="D47">
        <f t="shared" si="0"/>
        <v>1</v>
      </c>
      <c r="E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1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</row>
    <row r="48" spans="1:15" x14ac:dyDescent="0.35">
      <c r="A48" t="s">
        <v>215</v>
      </c>
      <c r="B48" t="s">
        <v>35</v>
      </c>
      <c r="C48" t="str">
        <f>VLOOKUP(A48,'test-set'!A:B,2,FALSE)</f>
        <v>N1</v>
      </c>
      <c r="D48">
        <f t="shared" si="0"/>
        <v>1</v>
      </c>
      <c r="E48">
        <f t="shared" si="1"/>
        <v>0</v>
      </c>
      <c r="G48">
        <f t="shared" si="2"/>
        <v>1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</row>
    <row r="49" spans="1:15" x14ac:dyDescent="0.35">
      <c r="A49" t="s">
        <v>218</v>
      </c>
      <c r="B49" t="s">
        <v>19</v>
      </c>
      <c r="C49" t="str">
        <f>VLOOKUP(A49,'test-set'!A:B,2,FALSE)</f>
        <v>N2</v>
      </c>
      <c r="D49">
        <f t="shared" si="0"/>
        <v>1</v>
      </c>
      <c r="E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1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0</v>
      </c>
    </row>
    <row r="50" spans="1:15" x14ac:dyDescent="0.35">
      <c r="A50" t="s">
        <v>177</v>
      </c>
      <c r="B50" t="s">
        <v>35</v>
      </c>
      <c r="C50" t="str">
        <f>VLOOKUP(A50,'test-set'!A:B,2,FALSE)</f>
        <v>N1</v>
      </c>
      <c r="D50">
        <f t="shared" si="0"/>
        <v>1</v>
      </c>
      <c r="E50">
        <f t="shared" si="1"/>
        <v>0</v>
      </c>
      <c r="G50">
        <f t="shared" si="2"/>
        <v>1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</row>
    <row r="51" spans="1:15" x14ac:dyDescent="0.35">
      <c r="A51" t="s">
        <v>178</v>
      </c>
      <c r="B51" t="s">
        <v>19</v>
      </c>
      <c r="C51" t="str">
        <f>VLOOKUP(A51,'test-set'!A:B,2,FALSE)</f>
        <v>N2</v>
      </c>
      <c r="D51">
        <f t="shared" si="0"/>
        <v>1</v>
      </c>
      <c r="E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1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</row>
    <row r="52" spans="1:15" x14ac:dyDescent="0.35">
      <c r="A52" t="s">
        <v>226</v>
      </c>
      <c r="B52" t="s">
        <v>35</v>
      </c>
      <c r="C52" t="str">
        <f>VLOOKUP(A52,'test-set'!A:B,2,FALSE)</f>
        <v>N2</v>
      </c>
      <c r="D52">
        <f t="shared" si="0"/>
        <v>0</v>
      </c>
      <c r="E52">
        <f t="shared" si="1"/>
        <v>1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1</v>
      </c>
      <c r="M52">
        <f t="shared" si="8"/>
        <v>0</v>
      </c>
      <c r="N52">
        <f t="shared" si="9"/>
        <v>0</v>
      </c>
      <c r="O52">
        <f t="shared" si="10"/>
        <v>0</v>
      </c>
    </row>
    <row r="53" spans="1:15" x14ac:dyDescent="0.35">
      <c r="A53" t="s">
        <v>233</v>
      </c>
      <c r="B53" t="s">
        <v>19</v>
      </c>
      <c r="C53" t="str">
        <f>VLOOKUP(A53,'test-set'!A:B,2,FALSE)</f>
        <v>N1</v>
      </c>
      <c r="D53">
        <f t="shared" si="0"/>
        <v>0</v>
      </c>
      <c r="E53">
        <f t="shared" si="1"/>
        <v>1</v>
      </c>
      <c r="G53">
        <f t="shared" si="2"/>
        <v>0</v>
      </c>
      <c r="H53">
        <f t="shared" si="3"/>
        <v>0</v>
      </c>
      <c r="I53">
        <f t="shared" si="4"/>
        <v>1</v>
      </c>
      <c r="J53">
        <f t="shared" si="5"/>
        <v>0</v>
      </c>
      <c r="K53">
        <f t="shared" si="6"/>
        <v>1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</row>
    <row r="54" spans="1:15" x14ac:dyDescent="0.35">
      <c r="A54" t="s">
        <v>236</v>
      </c>
      <c r="B54" t="s">
        <v>35</v>
      </c>
      <c r="C54" t="str">
        <f>VLOOKUP(A54,'test-set'!A:B,2,FALSE)</f>
        <v>N1</v>
      </c>
      <c r="D54">
        <f t="shared" si="0"/>
        <v>1</v>
      </c>
      <c r="E54">
        <f t="shared" si="1"/>
        <v>0</v>
      </c>
      <c r="G54">
        <f t="shared" si="2"/>
        <v>1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0</v>
      </c>
    </row>
    <row r="55" spans="1:15" x14ac:dyDescent="0.35">
      <c r="A55" t="s">
        <v>237</v>
      </c>
      <c r="B55" t="s">
        <v>35</v>
      </c>
      <c r="C55" t="str">
        <f>VLOOKUP(A55,'test-set'!A:B,2,FALSE)</f>
        <v>N1</v>
      </c>
      <c r="D55">
        <f t="shared" si="0"/>
        <v>1</v>
      </c>
      <c r="E55">
        <f t="shared" si="1"/>
        <v>0</v>
      </c>
      <c r="G55">
        <f t="shared" si="2"/>
        <v>1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</row>
    <row r="56" spans="1:15" x14ac:dyDescent="0.35">
      <c r="A56" t="s">
        <v>181</v>
      </c>
      <c r="B56" t="s">
        <v>19</v>
      </c>
      <c r="C56" t="str">
        <f>VLOOKUP(A56,'test-set'!A:B,2,FALSE)</f>
        <v>N2</v>
      </c>
      <c r="D56">
        <f t="shared" si="0"/>
        <v>1</v>
      </c>
      <c r="E56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1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0</v>
      </c>
    </row>
    <row r="57" spans="1:15" x14ac:dyDescent="0.35">
      <c r="A57" t="s">
        <v>1111</v>
      </c>
      <c r="B57" t="s">
        <v>35</v>
      </c>
      <c r="C57" t="str">
        <f>VLOOKUP(A57,'test-set'!A:B,2,FALSE)</f>
        <v>N1</v>
      </c>
      <c r="D57">
        <f t="shared" si="0"/>
        <v>1</v>
      </c>
      <c r="E57">
        <f t="shared" si="1"/>
        <v>0</v>
      </c>
      <c r="G57">
        <f t="shared" si="2"/>
        <v>1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0</v>
      </c>
    </row>
    <row r="58" spans="1:15" x14ac:dyDescent="0.35">
      <c r="A58" t="s">
        <v>240</v>
      </c>
      <c r="B58" t="s">
        <v>35</v>
      </c>
      <c r="C58" t="str">
        <f>VLOOKUP(A58,'test-set'!A:B,2,FALSE)</f>
        <v>N1</v>
      </c>
      <c r="D58">
        <f t="shared" si="0"/>
        <v>1</v>
      </c>
      <c r="E58">
        <f t="shared" si="1"/>
        <v>0</v>
      </c>
      <c r="G58">
        <f t="shared" si="2"/>
        <v>1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0</v>
      </c>
    </row>
    <row r="59" spans="1:15" x14ac:dyDescent="0.35">
      <c r="A59" t="s">
        <v>1108</v>
      </c>
      <c r="B59" t="s">
        <v>35</v>
      </c>
      <c r="C59" t="str">
        <f>VLOOKUP(A59,'test-set'!A:B,2,FALSE)</f>
        <v>N1</v>
      </c>
      <c r="D59">
        <f t="shared" si="0"/>
        <v>1</v>
      </c>
      <c r="E59">
        <f t="shared" si="1"/>
        <v>0</v>
      </c>
      <c r="G59">
        <f t="shared" si="2"/>
        <v>1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</row>
    <row r="60" spans="1:15" x14ac:dyDescent="0.35">
      <c r="A60" t="s">
        <v>191</v>
      </c>
      <c r="B60" t="s">
        <v>35</v>
      </c>
      <c r="C60" t="str">
        <f>VLOOKUP(A60,'test-set'!A:B,2,FALSE)</f>
        <v>N1</v>
      </c>
      <c r="D60">
        <f t="shared" si="0"/>
        <v>1</v>
      </c>
      <c r="E60">
        <f t="shared" si="1"/>
        <v>0</v>
      </c>
      <c r="G60">
        <f t="shared" si="2"/>
        <v>1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</row>
    <row r="61" spans="1:15" x14ac:dyDescent="0.35">
      <c r="A61" t="s">
        <v>194</v>
      </c>
      <c r="B61" t="s">
        <v>35</v>
      </c>
      <c r="C61" t="str">
        <f>VLOOKUP(A61,'test-set'!A:B,2,FALSE)</f>
        <v>N1</v>
      </c>
      <c r="D61">
        <f t="shared" si="0"/>
        <v>1</v>
      </c>
      <c r="E61">
        <f t="shared" si="1"/>
        <v>0</v>
      </c>
      <c r="G61">
        <f t="shared" si="2"/>
        <v>1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0</v>
      </c>
    </row>
    <row r="62" spans="1:15" x14ac:dyDescent="0.35">
      <c r="A62" t="s">
        <v>197</v>
      </c>
      <c r="B62" t="s">
        <v>35</v>
      </c>
      <c r="C62" t="str">
        <f>VLOOKUP(A62,'test-set'!A:B,2,FALSE)</f>
        <v>N1</v>
      </c>
      <c r="D62">
        <f t="shared" si="0"/>
        <v>1</v>
      </c>
      <c r="E62">
        <f t="shared" si="1"/>
        <v>0</v>
      </c>
      <c r="G62">
        <f t="shared" si="2"/>
        <v>1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</row>
    <row r="63" spans="1:15" x14ac:dyDescent="0.35">
      <c r="A63" t="s">
        <v>243</v>
      </c>
      <c r="B63" t="s">
        <v>19</v>
      </c>
      <c r="C63" t="str">
        <f>VLOOKUP(A63,'test-set'!A:B,2,FALSE)</f>
        <v>N3</v>
      </c>
      <c r="D63">
        <f t="shared" si="0"/>
        <v>0</v>
      </c>
      <c r="E63">
        <f t="shared" si="1"/>
        <v>1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1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1</v>
      </c>
    </row>
    <row r="64" spans="1:15" x14ac:dyDescent="0.35">
      <c r="A64" t="s">
        <v>250</v>
      </c>
      <c r="B64" t="s">
        <v>35</v>
      </c>
      <c r="C64" t="str">
        <f>VLOOKUP(A64,'test-set'!A:B,2,FALSE)</f>
        <v>N1</v>
      </c>
      <c r="D64">
        <f t="shared" si="0"/>
        <v>1</v>
      </c>
      <c r="E64">
        <f t="shared" si="1"/>
        <v>0</v>
      </c>
      <c r="G64">
        <f t="shared" si="2"/>
        <v>1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</row>
    <row r="65" spans="1:15" x14ac:dyDescent="0.35">
      <c r="A65" t="s">
        <v>253</v>
      </c>
      <c r="B65" t="s">
        <v>35</v>
      </c>
      <c r="C65" t="str">
        <f>VLOOKUP(A65,'test-set'!A:B,2,FALSE)</f>
        <v>N1</v>
      </c>
      <c r="D65">
        <f t="shared" si="0"/>
        <v>1</v>
      </c>
      <c r="E65">
        <f t="shared" si="1"/>
        <v>0</v>
      </c>
      <c r="G65">
        <f t="shared" si="2"/>
        <v>1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N65">
        <f t="shared" si="9"/>
        <v>0</v>
      </c>
      <c r="O65">
        <f t="shared" si="10"/>
        <v>0</v>
      </c>
    </row>
    <row r="66" spans="1:15" x14ac:dyDescent="0.35">
      <c r="A66" t="s">
        <v>256</v>
      </c>
      <c r="B66" t="s">
        <v>19</v>
      </c>
      <c r="C66" t="str">
        <f>VLOOKUP(A66,'test-set'!A:B,2,FALSE)</f>
        <v>N2</v>
      </c>
      <c r="D66">
        <f t="shared" si="0"/>
        <v>1</v>
      </c>
      <c r="E66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1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0</v>
      </c>
    </row>
    <row r="67" spans="1:15" x14ac:dyDescent="0.35">
      <c r="A67" t="s">
        <v>280</v>
      </c>
      <c r="B67" t="s">
        <v>35</v>
      </c>
      <c r="C67" t="str">
        <f>VLOOKUP(A67,'test-set'!A:B,2,FALSE)</f>
        <v>N1</v>
      </c>
      <c r="D67">
        <f t="shared" ref="D67:D130" si="11">IF(B67=C67,1,0)</f>
        <v>1</v>
      </c>
      <c r="E67">
        <f t="shared" ref="E67:E130" si="12">ABS(INT(RIGHT(B67,1)) - INT(RIGHT(C67,1)))</f>
        <v>0</v>
      </c>
      <c r="G67">
        <f t="shared" ref="G67:G130" si="13">IF(AND($B67=$C67,$B67="N1"),1,0)</f>
        <v>1</v>
      </c>
      <c r="H67">
        <f t="shared" ref="H67:H130" si="14">IF(AND($B67&lt;&gt;$C67,$B67="N1"),1,0)</f>
        <v>0</v>
      </c>
      <c r="I67">
        <f t="shared" ref="I67:I130" si="15">IF(AND($B67&lt;&gt;$C67,$C67="N1"),1,0)</f>
        <v>0</v>
      </c>
      <c r="J67">
        <f t="shared" ref="J67:J130" si="16">IF(AND($B67=$C67,$B67="N2"),1,0)</f>
        <v>0</v>
      </c>
      <c r="K67">
        <f t="shared" ref="K67:K130" si="17">IF(AND($B67&lt;&gt;$C67,$B67="N2"),1,0)</f>
        <v>0</v>
      </c>
      <c r="L67">
        <f t="shared" ref="L67:L130" si="18">IF(AND($B67&lt;&gt;$C67,$C67="N2"),1,0)</f>
        <v>0</v>
      </c>
      <c r="M67">
        <f t="shared" ref="M67:M130" si="19">IF(AND($B67=$C67,$B67="N3"),1,0)</f>
        <v>0</v>
      </c>
      <c r="N67">
        <f t="shared" ref="N67:N130" si="20">IF(AND($B67&lt;&gt;$C67,$B67="N3"),1,0)</f>
        <v>0</v>
      </c>
      <c r="O67">
        <f t="shared" ref="O67:O130" si="21">IF(AND($B67&lt;&gt;$C67,$C67="N3"),1,0)</f>
        <v>0</v>
      </c>
    </row>
    <row r="68" spans="1:15" x14ac:dyDescent="0.35">
      <c r="A68" t="s">
        <v>277</v>
      </c>
      <c r="B68" t="s">
        <v>35</v>
      </c>
      <c r="C68" t="str">
        <f>VLOOKUP(A68,'test-set'!A:B,2,FALSE)</f>
        <v>N1</v>
      </c>
      <c r="D68">
        <f t="shared" si="11"/>
        <v>1</v>
      </c>
      <c r="E68">
        <f t="shared" si="12"/>
        <v>0</v>
      </c>
      <c r="G68">
        <f t="shared" si="13"/>
        <v>1</v>
      </c>
      <c r="H68">
        <f t="shared" si="14"/>
        <v>0</v>
      </c>
      <c r="I68">
        <f t="shared" si="15"/>
        <v>0</v>
      </c>
      <c r="J68">
        <f t="shared" si="16"/>
        <v>0</v>
      </c>
      <c r="K68">
        <f t="shared" si="17"/>
        <v>0</v>
      </c>
      <c r="L68">
        <f t="shared" si="18"/>
        <v>0</v>
      </c>
      <c r="M68">
        <f t="shared" si="19"/>
        <v>0</v>
      </c>
      <c r="N68">
        <f t="shared" si="20"/>
        <v>0</v>
      </c>
      <c r="O68">
        <f t="shared" si="21"/>
        <v>0</v>
      </c>
    </row>
    <row r="69" spans="1:15" x14ac:dyDescent="0.35">
      <c r="A69" t="s">
        <v>259</v>
      </c>
      <c r="B69" t="s">
        <v>19</v>
      </c>
      <c r="C69" t="str">
        <f>VLOOKUP(A69,'test-set'!A:B,2,FALSE)</f>
        <v>N1</v>
      </c>
      <c r="D69">
        <f t="shared" si="11"/>
        <v>0</v>
      </c>
      <c r="E69">
        <f t="shared" si="12"/>
        <v>1</v>
      </c>
      <c r="G69">
        <f t="shared" si="13"/>
        <v>0</v>
      </c>
      <c r="H69">
        <f t="shared" si="14"/>
        <v>0</v>
      </c>
      <c r="I69">
        <f t="shared" si="15"/>
        <v>1</v>
      </c>
      <c r="J69">
        <f t="shared" si="16"/>
        <v>0</v>
      </c>
      <c r="K69">
        <f t="shared" si="17"/>
        <v>1</v>
      </c>
      <c r="L69">
        <f t="shared" si="18"/>
        <v>0</v>
      </c>
      <c r="M69">
        <f t="shared" si="19"/>
        <v>0</v>
      </c>
      <c r="N69">
        <f t="shared" si="20"/>
        <v>0</v>
      </c>
      <c r="O69">
        <f t="shared" si="21"/>
        <v>0</v>
      </c>
    </row>
    <row r="70" spans="1:15" x14ac:dyDescent="0.35">
      <c r="A70" t="s">
        <v>262</v>
      </c>
      <c r="B70" t="s">
        <v>23</v>
      </c>
      <c r="C70" t="str">
        <f>VLOOKUP(A70,'test-set'!A:B,2,FALSE)</f>
        <v>N3</v>
      </c>
      <c r="D70">
        <f t="shared" si="11"/>
        <v>1</v>
      </c>
      <c r="E70">
        <f t="shared" si="12"/>
        <v>0</v>
      </c>
      <c r="G70">
        <f t="shared" si="13"/>
        <v>0</v>
      </c>
      <c r="H70">
        <f t="shared" si="14"/>
        <v>0</v>
      </c>
      <c r="I70">
        <f t="shared" si="15"/>
        <v>0</v>
      </c>
      <c r="J70">
        <f t="shared" si="16"/>
        <v>0</v>
      </c>
      <c r="K70">
        <f t="shared" si="17"/>
        <v>0</v>
      </c>
      <c r="L70">
        <f t="shared" si="18"/>
        <v>0</v>
      </c>
      <c r="M70">
        <f t="shared" si="19"/>
        <v>1</v>
      </c>
      <c r="N70">
        <f t="shared" si="20"/>
        <v>0</v>
      </c>
      <c r="O70">
        <f t="shared" si="21"/>
        <v>0</v>
      </c>
    </row>
    <row r="71" spans="1:15" x14ac:dyDescent="0.35">
      <c r="A71" t="s">
        <v>285</v>
      </c>
      <c r="B71" t="s">
        <v>35</v>
      </c>
      <c r="C71" t="str">
        <f>VLOOKUP(A71,'test-set'!A:B,2,FALSE)</f>
        <v>N1</v>
      </c>
      <c r="D71">
        <f t="shared" si="11"/>
        <v>1</v>
      </c>
      <c r="E71">
        <f t="shared" si="12"/>
        <v>0</v>
      </c>
      <c r="G71">
        <f t="shared" si="13"/>
        <v>1</v>
      </c>
      <c r="H71">
        <f t="shared" si="14"/>
        <v>0</v>
      </c>
      <c r="I71">
        <f t="shared" si="15"/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f t="shared" si="19"/>
        <v>0</v>
      </c>
      <c r="N71">
        <f t="shared" si="20"/>
        <v>0</v>
      </c>
      <c r="O71">
        <f t="shared" si="21"/>
        <v>0</v>
      </c>
    </row>
    <row r="72" spans="1:15" x14ac:dyDescent="0.35">
      <c r="A72" t="s">
        <v>288</v>
      </c>
      <c r="B72" t="s">
        <v>35</v>
      </c>
      <c r="C72" t="str">
        <f>VLOOKUP(A72,'test-set'!A:B,2,FALSE)</f>
        <v>N2</v>
      </c>
      <c r="D72">
        <f t="shared" si="11"/>
        <v>0</v>
      </c>
      <c r="E72">
        <f t="shared" si="12"/>
        <v>1</v>
      </c>
      <c r="G72">
        <f t="shared" si="13"/>
        <v>0</v>
      </c>
      <c r="H72">
        <f t="shared" si="14"/>
        <v>1</v>
      </c>
      <c r="I72">
        <f t="shared" si="15"/>
        <v>0</v>
      </c>
      <c r="J72">
        <f t="shared" si="16"/>
        <v>0</v>
      </c>
      <c r="K72">
        <f t="shared" si="17"/>
        <v>0</v>
      </c>
      <c r="L72">
        <f t="shared" si="18"/>
        <v>1</v>
      </c>
      <c r="M72">
        <f t="shared" si="19"/>
        <v>0</v>
      </c>
      <c r="N72">
        <f t="shared" si="20"/>
        <v>0</v>
      </c>
      <c r="O72">
        <f t="shared" si="21"/>
        <v>0</v>
      </c>
    </row>
    <row r="73" spans="1:15" x14ac:dyDescent="0.35">
      <c r="A73" t="s">
        <v>1068</v>
      </c>
      <c r="B73" t="s">
        <v>35</v>
      </c>
      <c r="C73" t="str">
        <f>VLOOKUP(A73,'test-set'!A:B,2,FALSE)</f>
        <v>N1</v>
      </c>
      <c r="D73">
        <f t="shared" si="11"/>
        <v>1</v>
      </c>
      <c r="E73">
        <f t="shared" si="12"/>
        <v>0</v>
      </c>
      <c r="G73">
        <f t="shared" si="13"/>
        <v>1</v>
      </c>
      <c r="H73">
        <f t="shared" si="14"/>
        <v>0</v>
      </c>
      <c r="I73">
        <f t="shared" si="15"/>
        <v>0</v>
      </c>
      <c r="J73">
        <f t="shared" si="16"/>
        <v>0</v>
      </c>
      <c r="K73">
        <f t="shared" si="17"/>
        <v>0</v>
      </c>
      <c r="L73">
        <f t="shared" si="18"/>
        <v>0</v>
      </c>
      <c r="M73">
        <f t="shared" si="19"/>
        <v>0</v>
      </c>
      <c r="N73">
        <f t="shared" si="20"/>
        <v>0</v>
      </c>
      <c r="O73">
        <f t="shared" si="21"/>
        <v>0</v>
      </c>
    </row>
    <row r="74" spans="1:15" x14ac:dyDescent="0.35">
      <c r="A74" t="s">
        <v>1070</v>
      </c>
      <c r="B74" t="s">
        <v>23</v>
      </c>
      <c r="C74" t="str">
        <f>VLOOKUP(A74,'test-set'!A:B,2,FALSE)</f>
        <v>N2</v>
      </c>
      <c r="D74">
        <f t="shared" si="11"/>
        <v>0</v>
      </c>
      <c r="E74">
        <f t="shared" si="12"/>
        <v>1</v>
      </c>
      <c r="G74">
        <f t="shared" si="13"/>
        <v>0</v>
      </c>
      <c r="H74">
        <f t="shared" si="14"/>
        <v>0</v>
      </c>
      <c r="I74">
        <f t="shared" si="15"/>
        <v>0</v>
      </c>
      <c r="J74">
        <f t="shared" si="16"/>
        <v>0</v>
      </c>
      <c r="K74">
        <f t="shared" si="17"/>
        <v>0</v>
      </c>
      <c r="L74">
        <f t="shared" si="18"/>
        <v>1</v>
      </c>
      <c r="M74">
        <f t="shared" si="19"/>
        <v>0</v>
      </c>
      <c r="N74">
        <f t="shared" si="20"/>
        <v>1</v>
      </c>
      <c r="O74">
        <f t="shared" si="21"/>
        <v>0</v>
      </c>
    </row>
    <row r="75" spans="1:15" x14ac:dyDescent="0.35">
      <c r="A75" t="s">
        <v>293</v>
      </c>
      <c r="B75" t="s">
        <v>35</v>
      </c>
      <c r="C75" t="str">
        <f>VLOOKUP(A75,'test-set'!A:B,2,FALSE)</f>
        <v>N1</v>
      </c>
      <c r="D75">
        <f t="shared" si="11"/>
        <v>1</v>
      </c>
      <c r="E75">
        <f t="shared" si="12"/>
        <v>0</v>
      </c>
      <c r="G75">
        <f t="shared" si="13"/>
        <v>1</v>
      </c>
      <c r="H75">
        <f t="shared" si="14"/>
        <v>0</v>
      </c>
      <c r="I75">
        <f t="shared" si="15"/>
        <v>0</v>
      </c>
      <c r="J75">
        <f t="shared" si="16"/>
        <v>0</v>
      </c>
      <c r="K75">
        <f t="shared" si="17"/>
        <v>0</v>
      </c>
      <c r="L75">
        <f t="shared" si="18"/>
        <v>0</v>
      </c>
      <c r="M75">
        <f t="shared" si="19"/>
        <v>0</v>
      </c>
      <c r="N75">
        <f t="shared" si="20"/>
        <v>0</v>
      </c>
      <c r="O75">
        <f t="shared" si="21"/>
        <v>0</v>
      </c>
    </row>
    <row r="76" spans="1:15" x14ac:dyDescent="0.35">
      <c r="A76" t="s">
        <v>265</v>
      </c>
      <c r="B76" t="s">
        <v>35</v>
      </c>
      <c r="C76" t="str">
        <f>VLOOKUP(A76,'test-set'!A:B,2,FALSE)</f>
        <v>N2</v>
      </c>
      <c r="D76">
        <f t="shared" si="11"/>
        <v>0</v>
      </c>
      <c r="E76">
        <f t="shared" si="12"/>
        <v>1</v>
      </c>
      <c r="G76">
        <f t="shared" si="13"/>
        <v>0</v>
      </c>
      <c r="H76">
        <f t="shared" si="14"/>
        <v>1</v>
      </c>
      <c r="I76">
        <f t="shared" si="15"/>
        <v>0</v>
      </c>
      <c r="J76">
        <f t="shared" si="16"/>
        <v>0</v>
      </c>
      <c r="K76">
        <f t="shared" si="17"/>
        <v>0</v>
      </c>
      <c r="L76">
        <f t="shared" si="18"/>
        <v>1</v>
      </c>
      <c r="M76">
        <f t="shared" si="19"/>
        <v>0</v>
      </c>
      <c r="N76">
        <f t="shared" si="20"/>
        <v>0</v>
      </c>
      <c r="O76">
        <f t="shared" si="21"/>
        <v>0</v>
      </c>
    </row>
    <row r="77" spans="1:15" x14ac:dyDescent="0.35">
      <c r="A77" t="s">
        <v>298</v>
      </c>
      <c r="B77" t="s">
        <v>19</v>
      </c>
      <c r="C77" t="str">
        <f>VLOOKUP(A77,'test-set'!A:B,2,FALSE)</f>
        <v>N2</v>
      </c>
      <c r="D77">
        <f t="shared" si="11"/>
        <v>1</v>
      </c>
      <c r="E77">
        <f t="shared" si="12"/>
        <v>0</v>
      </c>
      <c r="G77">
        <f t="shared" si="13"/>
        <v>0</v>
      </c>
      <c r="H77">
        <f t="shared" si="14"/>
        <v>0</v>
      </c>
      <c r="I77">
        <f t="shared" si="15"/>
        <v>0</v>
      </c>
      <c r="J77">
        <f t="shared" si="16"/>
        <v>1</v>
      </c>
      <c r="K77">
        <f t="shared" si="17"/>
        <v>0</v>
      </c>
      <c r="L77">
        <f t="shared" si="18"/>
        <v>0</v>
      </c>
      <c r="M77">
        <f t="shared" si="19"/>
        <v>0</v>
      </c>
      <c r="N77">
        <f t="shared" si="20"/>
        <v>0</v>
      </c>
      <c r="O77">
        <f t="shared" si="21"/>
        <v>0</v>
      </c>
    </row>
    <row r="78" spans="1:15" x14ac:dyDescent="0.35">
      <c r="A78" t="s">
        <v>1118</v>
      </c>
      <c r="B78" t="s">
        <v>35</v>
      </c>
      <c r="C78" t="str">
        <f>VLOOKUP(A78,'test-set'!A:B,2,FALSE)</f>
        <v>N1</v>
      </c>
      <c r="D78">
        <f t="shared" si="11"/>
        <v>1</v>
      </c>
      <c r="E78">
        <f t="shared" si="12"/>
        <v>0</v>
      </c>
      <c r="G78">
        <f t="shared" si="13"/>
        <v>1</v>
      </c>
      <c r="H78">
        <f t="shared" si="14"/>
        <v>0</v>
      </c>
      <c r="I78">
        <f t="shared" si="15"/>
        <v>0</v>
      </c>
      <c r="J78">
        <f t="shared" si="16"/>
        <v>0</v>
      </c>
      <c r="K78">
        <f t="shared" si="17"/>
        <v>0</v>
      </c>
      <c r="L78">
        <f t="shared" si="18"/>
        <v>0</v>
      </c>
      <c r="M78">
        <f t="shared" si="19"/>
        <v>0</v>
      </c>
      <c r="N78">
        <f t="shared" si="20"/>
        <v>0</v>
      </c>
      <c r="O78">
        <f t="shared" si="21"/>
        <v>0</v>
      </c>
    </row>
    <row r="79" spans="1:15" x14ac:dyDescent="0.35">
      <c r="A79" t="s">
        <v>303</v>
      </c>
      <c r="B79" t="s">
        <v>35</v>
      </c>
      <c r="C79" t="str">
        <f>VLOOKUP(A79,'test-set'!A:B,2,FALSE)</f>
        <v>N1</v>
      </c>
      <c r="D79">
        <f t="shared" si="11"/>
        <v>1</v>
      </c>
      <c r="E79">
        <f t="shared" si="12"/>
        <v>0</v>
      </c>
      <c r="G79">
        <f t="shared" si="13"/>
        <v>1</v>
      </c>
      <c r="H79">
        <f t="shared" si="14"/>
        <v>0</v>
      </c>
      <c r="I79">
        <f t="shared" si="15"/>
        <v>0</v>
      </c>
      <c r="J79">
        <f t="shared" si="16"/>
        <v>0</v>
      </c>
      <c r="K79">
        <f t="shared" si="17"/>
        <v>0</v>
      </c>
      <c r="L79">
        <f t="shared" si="18"/>
        <v>0</v>
      </c>
      <c r="M79">
        <f t="shared" si="19"/>
        <v>0</v>
      </c>
      <c r="N79">
        <f t="shared" si="20"/>
        <v>0</v>
      </c>
      <c r="O79">
        <f t="shared" si="21"/>
        <v>0</v>
      </c>
    </row>
    <row r="80" spans="1:15" x14ac:dyDescent="0.35">
      <c r="A80" t="s">
        <v>268</v>
      </c>
      <c r="B80" t="s">
        <v>19</v>
      </c>
      <c r="C80" t="str">
        <f>VLOOKUP(A80,'test-set'!A:B,2,FALSE)</f>
        <v>N2</v>
      </c>
      <c r="D80">
        <f t="shared" si="11"/>
        <v>1</v>
      </c>
      <c r="E80">
        <f t="shared" si="12"/>
        <v>0</v>
      </c>
      <c r="G80">
        <f t="shared" si="13"/>
        <v>0</v>
      </c>
      <c r="H80">
        <f t="shared" si="14"/>
        <v>0</v>
      </c>
      <c r="I80">
        <f t="shared" si="15"/>
        <v>0</v>
      </c>
      <c r="J80">
        <f t="shared" si="16"/>
        <v>1</v>
      </c>
      <c r="K80">
        <f t="shared" si="17"/>
        <v>0</v>
      </c>
      <c r="L80">
        <f t="shared" si="18"/>
        <v>0</v>
      </c>
      <c r="M80">
        <f t="shared" si="19"/>
        <v>0</v>
      </c>
      <c r="N80">
        <f t="shared" si="20"/>
        <v>0</v>
      </c>
      <c r="O80">
        <f t="shared" si="21"/>
        <v>0</v>
      </c>
    </row>
    <row r="81" spans="1:15" x14ac:dyDescent="0.35">
      <c r="A81" t="s">
        <v>271</v>
      </c>
      <c r="B81" t="s">
        <v>35</v>
      </c>
      <c r="C81" t="str">
        <f>VLOOKUP(A81,'test-set'!A:B,2,FALSE)</f>
        <v>N3</v>
      </c>
      <c r="D81">
        <f t="shared" si="11"/>
        <v>0</v>
      </c>
      <c r="E81">
        <f t="shared" si="12"/>
        <v>2</v>
      </c>
      <c r="G81">
        <f t="shared" si="13"/>
        <v>0</v>
      </c>
      <c r="H81">
        <f t="shared" si="14"/>
        <v>1</v>
      </c>
      <c r="I81">
        <f t="shared" si="15"/>
        <v>0</v>
      </c>
      <c r="J81">
        <f t="shared" si="16"/>
        <v>0</v>
      </c>
      <c r="K81">
        <f t="shared" si="17"/>
        <v>0</v>
      </c>
      <c r="L81">
        <f t="shared" si="18"/>
        <v>0</v>
      </c>
      <c r="M81">
        <f t="shared" si="19"/>
        <v>0</v>
      </c>
      <c r="N81">
        <f t="shared" si="20"/>
        <v>0</v>
      </c>
      <c r="O81">
        <f t="shared" si="21"/>
        <v>1</v>
      </c>
    </row>
    <row r="82" spans="1:15" x14ac:dyDescent="0.35">
      <c r="A82" t="s">
        <v>274</v>
      </c>
      <c r="B82" t="s">
        <v>19</v>
      </c>
      <c r="C82" t="str">
        <f>VLOOKUP(A82,'test-set'!A:B,2,FALSE)</f>
        <v>N3</v>
      </c>
      <c r="D82">
        <f t="shared" si="11"/>
        <v>0</v>
      </c>
      <c r="E82">
        <f t="shared" si="12"/>
        <v>1</v>
      </c>
      <c r="G82">
        <f t="shared" si="13"/>
        <v>0</v>
      </c>
      <c r="H82">
        <f t="shared" si="14"/>
        <v>0</v>
      </c>
      <c r="I82">
        <f t="shared" si="15"/>
        <v>0</v>
      </c>
      <c r="J82">
        <f t="shared" si="16"/>
        <v>0</v>
      </c>
      <c r="K82">
        <f t="shared" si="17"/>
        <v>1</v>
      </c>
      <c r="L82">
        <f t="shared" si="18"/>
        <v>0</v>
      </c>
      <c r="M82">
        <f t="shared" si="19"/>
        <v>0</v>
      </c>
      <c r="N82">
        <f t="shared" si="20"/>
        <v>0</v>
      </c>
      <c r="O82">
        <f t="shared" si="21"/>
        <v>1</v>
      </c>
    </row>
    <row r="83" spans="1:15" x14ac:dyDescent="0.35">
      <c r="A83" t="s">
        <v>308</v>
      </c>
      <c r="B83" t="s">
        <v>35</v>
      </c>
      <c r="C83" t="str">
        <f>VLOOKUP(A83,'test-set'!A:B,2,FALSE)</f>
        <v>N1</v>
      </c>
      <c r="D83">
        <f t="shared" si="11"/>
        <v>1</v>
      </c>
      <c r="E83">
        <f t="shared" si="12"/>
        <v>0</v>
      </c>
      <c r="G83">
        <f t="shared" si="13"/>
        <v>1</v>
      </c>
      <c r="H83">
        <f t="shared" si="14"/>
        <v>0</v>
      </c>
      <c r="I83">
        <f t="shared" si="15"/>
        <v>0</v>
      </c>
      <c r="J83">
        <f t="shared" si="16"/>
        <v>0</v>
      </c>
      <c r="K83">
        <f t="shared" si="17"/>
        <v>0</v>
      </c>
      <c r="L83">
        <f t="shared" si="18"/>
        <v>0</v>
      </c>
      <c r="M83">
        <f t="shared" si="19"/>
        <v>0</v>
      </c>
      <c r="N83">
        <f t="shared" si="20"/>
        <v>0</v>
      </c>
      <c r="O83">
        <f t="shared" si="21"/>
        <v>0</v>
      </c>
    </row>
    <row r="84" spans="1:15" x14ac:dyDescent="0.35">
      <c r="A84" t="s">
        <v>359</v>
      </c>
      <c r="B84" t="s">
        <v>19</v>
      </c>
      <c r="C84" t="str">
        <f>VLOOKUP(A84,'test-set'!A:B,2,FALSE)</f>
        <v>N3</v>
      </c>
      <c r="D84">
        <f t="shared" si="11"/>
        <v>0</v>
      </c>
      <c r="E84">
        <f t="shared" si="12"/>
        <v>1</v>
      </c>
      <c r="G84">
        <f t="shared" si="13"/>
        <v>0</v>
      </c>
      <c r="H84">
        <f t="shared" si="14"/>
        <v>0</v>
      </c>
      <c r="I84">
        <f t="shared" si="15"/>
        <v>0</v>
      </c>
      <c r="J84">
        <f t="shared" si="16"/>
        <v>0</v>
      </c>
      <c r="K84">
        <f t="shared" si="17"/>
        <v>1</v>
      </c>
      <c r="L84">
        <f t="shared" si="18"/>
        <v>0</v>
      </c>
      <c r="M84">
        <f t="shared" si="19"/>
        <v>0</v>
      </c>
      <c r="N84">
        <f t="shared" si="20"/>
        <v>0</v>
      </c>
      <c r="O84">
        <f t="shared" si="21"/>
        <v>1</v>
      </c>
    </row>
    <row r="85" spans="1:15" x14ac:dyDescent="0.35">
      <c r="A85" t="s">
        <v>1121</v>
      </c>
      <c r="B85" t="s">
        <v>35</v>
      </c>
      <c r="C85" t="str">
        <f>VLOOKUP(A85,'test-set'!A:B,2,FALSE)</f>
        <v>N1</v>
      </c>
      <c r="D85">
        <f t="shared" si="11"/>
        <v>1</v>
      </c>
      <c r="E85">
        <f t="shared" si="12"/>
        <v>0</v>
      </c>
      <c r="G85">
        <f t="shared" si="13"/>
        <v>1</v>
      </c>
      <c r="H85">
        <f t="shared" si="14"/>
        <v>0</v>
      </c>
      <c r="I85">
        <f t="shared" si="15"/>
        <v>0</v>
      </c>
      <c r="J85">
        <f t="shared" si="16"/>
        <v>0</v>
      </c>
      <c r="K85">
        <f t="shared" si="17"/>
        <v>0</v>
      </c>
      <c r="L85">
        <f t="shared" si="18"/>
        <v>0</v>
      </c>
      <c r="M85">
        <f t="shared" si="19"/>
        <v>0</v>
      </c>
      <c r="N85">
        <f t="shared" si="20"/>
        <v>0</v>
      </c>
      <c r="O85">
        <f t="shared" si="21"/>
        <v>0</v>
      </c>
    </row>
    <row r="86" spans="1:15" x14ac:dyDescent="0.35">
      <c r="A86" t="s">
        <v>364</v>
      </c>
      <c r="B86" t="s">
        <v>35</v>
      </c>
      <c r="C86" t="str">
        <f>VLOOKUP(A86,'test-set'!A:B,2,FALSE)</f>
        <v>N1</v>
      </c>
      <c r="D86">
        <f t="shared" si="11"/>
        <v>1</v>
      </c>
      <c r="E86">
        <f t="shared" si="12"/>
        <v>0</v>
      </c>
      <c r="G86">
        <f t="shared" si="13"/>
        <v>1</v>
      </c>
      <c r="H86">
        <f t="shared" si="14"/>
        <v>0</v>
      </c>
      <c r="I86">
        <f t="shared" si="15"/>
        <v>0</v>
      </c>
      <c r="J86">
        <f t="shared" si="16"/>
        <v>0</v>
      </c>
      <c r="K86">
        <f t="shared" si="17"/>
        <v>0</v>
      </c>
      <c r="L86">
        <f t="shared" si="18"/>
        <v>0</v>
      </c>
      <c r="M86">
        <f t="shared" si="19"/>
        <v>0</v>
      </c>
      <c r="N86">
        <f t="shared" si="20"/>
        <v>0</v>
      </c>
      <c r="O86">
        <f t="shared" si="21"/>
        <v>0</v>
      </c>
    </row>
    <row r="87" spans="1:15" x14ac:dyDescent="0.35">
      <c r="A87" t="s">
        <v>315</v>
      </c>
      <c r="B87" t="s">
        <v>19</v>
      </c>
      <c r="C87" t="str">
        <f>VLOOKUP(A87,'test-set'!A:B,2,FALSE)</f>
        <v>N2</v>
      </c>
      <c r="D87">
        <f t="shared" si="11"/>
        <v>1</v>
      </c>
      <c r="E87">
        <f t="shared" si="12"/>
        <v>0</v>
      </c>
      <c r="G87">
        <f t="shared" si="13"/>
        <v>0</v>
      </c>
      <c r="H87">
        <f t="shared" si="14"/>
        <v>0</v>
      </c>
      <c r="I87">
        <f t="shared" si="15"/>
        <v>0</v>
      </c>
      <c r="J87">
        <f t="shared" si="16"/>
        <v>1</v>
      </c>
      <c r="K87">
        <f t="shared" si="17"/>
        <v>0</v>
      </c>
      <c r="L87">
        <f t="shared" si="18"/>
        <v>0</v>
      </c>
      <c r="M87">
        <f t="shared" si="19"/>
        <v>0</v>
      </c>
      <c r="N87">
        <f t="shared" si="20"/>
        <v>0</v>
      </c>
      <c r="O87">
        <f t="shared" si="21"/>
        <v>0</v>
      </c>
    </row>
    <row r="88" spans="1:15" x14ac:dyDescent="0.35">
      <c r="A88" t="s">
        <v>318</v>
      </c>
      <c r="B88" t="s">
        <v>19</v>
      </c>
      <c r="C88" t="str">
        <f>VLOOKUP(A88,'test-set'!A:B,2,FALSE)</f>
        <v>N3</v>
      </c>
      <c r="D88">
        <f t="shared" si="11"/>
        <v>0</v>
      </c>
      <c r="E88">
        <f t="shared" si="12"/>
        <v>1</v>
      </c>
      <c r="G88">
        <f t="shared" si="13"/>
        <v>0</v>
      </c>
      <c r="H88">
        <f t="shared" si="14"/>
        <v>0</v>
      </c>
      <c r="I88">
        <f t="shared" si="15"/>
        <v>0</v>
      </c>
      <c r="J88">
        <f t="shared" si="16"/>
        <v>0</v>
      </c>
      <c r="K88">
        <f t="shared" si="17"/>
        <v>1</v>
      </c>
      <c r="L88">
        <f t="shared" si="18"/>
        <v>0</v>
      </c>
      <c r="M88">
        <f t="shared" si="19"/>
        <v>0</v>
      </c>
      <c r="N88">
        <f t="shared" si="20"/>
        <v>0</v>
      </c>
      <c r="O88">
        <f t="shared" si="21"/>
        <v>1</v>
      </c>
    </row>
    <row r="89" spans="1:15" x14ac:dyDescent="0.35">
      <c r="A89" t="s">
        <v>321</v>
      </c>
      <c r="B89" t="s">
        <v>19</v>
      </c>
      <c r="C89" t="str">
        <f>VLOOKUP(A89,'test-set'!A:B,2,FALSE)</f>
        <v>N3</v>
      </c>
      <c r="D89">
        <f t="shared" si="11"/>
        <v>0</v>
      </c>
      <c r="E89">
        <f t="shared" si="12"/>
        <v>1</v>
      </c>
      <c r="G89">
        <f t="shared" si="13"/>
        <v>0</v>
      </c>
      <c r="H89">
        <f t="shared" si="14"/>
        <v>0</v>
      </c>
      <c r="I89">
        <f t="shared" si="15"/>
        <v>0</v>
      </c>
      <c r="J89">
        <f t="shared" si="16"/>
        <v>0</v>
      </c>
      <c r="K89">
        <f t="shared" si="17"/>
        <v>1</v>
      </c>
      <c r="L89">
        <f t="shared" si="18"/>
        <v>0</v>
      </c>
      <c r="M89">
        <f t="shared" si="19"/>
        <v>0</v>
      </c>
      <c r="N89">
        <f t="shared" si="20"/>
        <v>0</v>
      </c>
      <c r="O89">
        <f t="shared" si="21"/>
        <v>1</v>
      </c>
    </row>
    <row r="90" spans="1:15" x14ac:dyDescent="0.35">
      <c r="A90" t="s">
        <v>324</v>
      </c>
      <c r="B90" t="s">
        <v>19</v>
      </c>
      <c r="C90" t="str">
        <f>VLOOKUP(A90,'test-set'!A:B,2,FALSE)</f>
        <v>N2</v>
      </c>
      <c r="D90">
        <f t="shared" si="11"/>
        <v>1</v>
      </c>
      <c r="E90">
        <f t="shared" si="12"/>
        <v>0</v>
      </c>
      <c r="G90">
        <f t="shared" si="13"/>
        <v>0</v>
      </c>
      <c r="H90">
        <f t="shared" si="14"/>
        <v>0</v>
      </c>
      <c r="I90">
        <f t="shared" si="15"/>
        <v>0</v>
      </c>
      <c r="J90">
        <f t="shared" si="16"/>
        <v>1</v>
      </c>
      <c r="K90">
        <f t="shared" si="17"/>
        <v>0</v>
      </c>
      <c r="L90">
        <f t="shared" si="18"/>
        <v>0</v>
      </c>
      <c r="M90">
        <f t="shared" si="19"/>
        <v>0</v>
      </c>
      <c r="N90">
        <f t="shared" si="20"/>
        <v>0</v>
      </c>
      <c r="O90">
        <f t="shared" si="21"/>
        <v>0</v>
      </c>
    </row>
    <row r="91" spans="1:15" x14ac:dyDescent="0.35">
      <c r="A91" t="s">
        <v>327</v>
      </c>
      <c r="B91" t="s">
        <v>19</v>
      </c>
      <c r="C91" t="str">
        <f>VLOOKUP(A91,'test-set'!A:B,2,FALSE)</f>
        <v>N2</v>
      </c>
      <c r="D91">
        <f t="shared" si="11"/>
        <v>1</v>
      </c>
      <c r="E91">
        <f t="shared" si="12"/>
        <v>0</v>
      </c>
      <c r="G91">
        <f t="shared" si="13"/>
        <v>0</v>
      </c>
      <c r="H91">
        <f t="shared" si="14"/>
        <v>0</v>
      </c>
      <c r="I91">
        <f t="shared" si="15"/>
        <v>0</v>
      </c>
      <c r="J91">
        <f t="shared" si="16"/>
        <v>1</v>
      </c>
      <c r="K91">
        <f t="shared" si="17"/>
        <v>0</v>
      </c>
      <c r="L91">
        <f t="shared" si="18"/>
        <v>0</v>
      </c>
      <c r="M91">
        <f t="shared" si="19"/>
        <v>0</v>
      </c>
      <c r="N91">
        <f t="shared" si="20"/>
        <v>0</v>
      </c>
      <c r="O91">
        <f t="shared" si="21"/>
        <v>0</v>
      </c>
    </row>
    <row r="92" spans="1:15" x14ac:dyDescent="0.35">
      <c r="A92" t="s">
        <v>330</v>
      </c>
      <c r="B92" t="s">
        <v>23</v>
      </c>
      <c r="C92" t="str">
        <f>VLOOKUP(A92,'test-set'!A:B,2,FALSE)</f>
        <v>N2</v>
      </c>
      <c r="D92">
        <f t="shared" si="11"/>
        <v>0</v>
      </c>
      <c r="E92">
        <f t="shared" si="12"/>
        <v>1</v>
      </c>
      <c r="G92">
        <f t="shared" si="13"/>
        <v>0</v>
      </c>
      <c r="H92">
        <f t="shared" si="14"/>
        <v>0</v>
      </c>
      <c r="I92">
        <f t="shared" si="15"/>
        <v>0</v>
      </c>
      <c r="J92">
        <f t="shared" si="16"/>
        <v>0</v>
      </c>
      <c r="K92">
        <f t="shared" si="17"/>
        <v>0</v>
      </c>
      <c r="L92">
        <f t="shared" si="18"/>
        <v>1</v>
      </c>
      <c r="M92">
        <f t="shared" si="19"/>
        <v>0</v>
      </c>
      <c r="N92">
        <f t="shared" si="20"/>
        <v>1</v>
      </c>
      <c r="O92">
        <f t="shared" si="21"/>
        <v>0</v>
      </c>
    </row>
    <row r="93" spans="1:15" x14ac:dyDescent="0.35">
      <c r="A93" t="s">
        <v>367</v>
      </c>
      <c r="B93" t="s">
        <v>19</v>
      </c>
      <c r="C93" t="str">
        <f>VLOOKUP(A93,'test-set'!A:B,2,FALSE)</f>
        <v>N1</v>
      </c>
      <c r="D93">
        <f t="shared" si="11"/>
        <v>0</v>
      </c>
      <c r="E93">
        <f t="shared" si="12"/>
        <v>1</v>
      </c>
      <c r="G93">
        <f t="shared" si="13"/>
        <v>0</v>
      </c>
      <c r="H93">
        <f t="shared" si="14"/>
        <v>0</v>
      </c>
      <c r="I93">
        <f t="shared" si="15"/>
        <v>1</v>
      </c>
      <c r="J93">
        <f t="shared" si="16"/>
        <v>0</v>
      </c>
      <c r="K93">
        <f t="shared" si="17"/>
        <v>1</v>
      </c>
      <c r="L93">
        <f t="shared" si="18"/>
        <v>0</v>
      </c>
      <c r="M93">
        <f t="shared" si="19"/>
        <v>0</v>
      </c>
      <c r="N93">
        <f t="shared" si="20"/>
        <v>0</v>
      </c>
      <c r="O93">
        <f t="shared" si="21"/>
        <v>0</v>
      </c>
    </row>
    <row r="94" spans="1:15" x14ac:dyDescent="0.35">
      <c r="A94" t="s">
        <v>333</v>
      </c>
      <c r="B94" t="s">
        <v>23</v>
      </c>
      <c r="C94" t="str">
        <f>VLOOKUP(A94,'test-set'!A:B,2,FALSE)</f>
        <v>N3</v>
      </c>
      <c r="D94">
        <f t="shared" si="11"/>
        <v>1</v>
      </c>
      <c r="E94">
        <f t="shared" si="12"/>
        <v>0</v>
      </c>
      <c r="G94">
        <f t="shared" si="13"/>
        <v>0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7"/>
        <v>0</v>
      </c>
      <c r="L94">
        <f t="shared" si="18"/>
        <v>0</v>
      </c>
      <c r="M94">
        <f t="shared" si="19"/>
        <v>1</v>
      </c>
      <c r="N94">
        <f t="shared" si="20"/>
        <v>0</v>
      </c>
      <c r="O94">
        <f t="shared" si="21"/>
        <v>0</v>
      </c>
    </row>
    <row r="95" spans="1:15" x14ac:dyDescent="0.35">
      <c r="A95" t="s">
        <v>372</v>
      </c>
      <c r="B95" t="s">
        <v>35</v>
      </c>
      <c r="C95" t="str">
        <f>VLOOKUP(A95,'test-set'!A:B,2,FALSE)</f>
        <v>N2</v>
      </c>
      <c r="D95">
        <f t="shared" si="11"/>
        <v>0</v>
      </c>
      <c r="E95">
        <f t="shared" si="12"/>
        <v>1</v>
      </c>
      <c r="G95">
        <f t="shared" si="13"/>
        <v>0</v>
      </c>
      <c r="H95">
        <f t="shared" si="14"/>
        <v>1</v>
      </c>
      <c r="I95">
        <f t="shared" si="15"/>
        <v>0</v>
      </c>
      <c r="J95">
        <f t="shared" si="16"/>
        <v>0</v>
      </c>
      <c r="K95">
        <f t="shared" si="17"/>
        <v>0</v>
      </c>
      <c r="L95">
        <f t="shared" si="18"/>
        <v>1</v>
      </c>
      <c r="M95">
        <f t="shared" si="19"/>
        <v>0</v>
      </c>
      <c r="N95">
        <f t="shared" si="20"/>
        <v>0</v>
      </c>
      <c r="O95">
        <f t="shared" si="21"/>
        <v>0</v>
      </c>
    </row>
    <row r="96" spans="1:15" x14ac:dyDescent="0.35">
      <c r="A96" t="s">
        <v>377</v>
      </c>
      <c r="B96" t="s">
        <v>35</v>
      </c>
      <c r="C96" t="str">
        <f>VLOOKUP(A96,'test-set'!A:B,2,FALSE)</f>
        <v>N1</v>
      </c>
      <c r="D96">
        <f t="shared" si="11"/>
        <v>1</v>
      </c>
      <c r="E96">
        <f t="shared" si="12"/>
        <v>0</v>
      </c>
      <c r="G96">
        <f t="shared" si="13"/>
        <v>1</v>
      </c>
      <c r="H96">
        <f t="shared" si="14"/>
        <v>0</v>
      </c>
      <c r="I96">
        <f t="shared" si="15"/>
        <v>0</v>
      </c>
      <c r="J96">
        <f t="shared" si="16"/>
        <v>0</v>
      </c>
      <c r="K96">
        <f t="shared" si="17"/>
        <v>0</v>
      </c>
      <c r="L96">
        <f t="shared" si="18"/>
        <v>0</v>
      </c>
      <c r="M96">
        <f t="shared" si="19"/>
        <v>0</v>
      </c>
      <c r="N96">
        <f t="shared" si="20"/>
        <v>0</v>
      </c>
      <c r="O96">
        <f t="shared" si="21"/>
        <v>0</v>
      </c>
    </row>
    <row r="97" spans="1:15" x14ac:dyDescent="0.35">
      <c r="A97" t="s">
        <v>378</v>
      </c>
      <c r="B97" t="s">
        <v>35</v>
      </c>
      <c r="C97" t="str">
        <f>VLOOKUP(A97,'test-set'!A:B,2,FALSE)</f>
        <v>N1</v>
      </c>
      <c r="D97">
        <f t="shared" si="11"/>
        <v>1</v>
      </c>
      <c r="E97">
        <f t="shared" si="12"/>
        <v>0</v>
      </c>
      <c r="G97">
        <f t="shared" si="13"/>
        <v>1</v>
      </c>
      <c r="H97">
        <f t="shared" si="14"/>
        <v>0</v>
      </c>
      <c r="I97">
        <f t="shared" si="15"/>
        <v>0</v>
      </c>
      <c r="J97">
        <f t="shared" si="16"/>
        <v>0</v>
      </c>
      <c r="K97">
        <f t="shared" si="17"/>
        <v>0</v>
      </c>
      <c r="L97">
        <f t="shared" si="18"/>
        <v>0</v>
      </c>
      <c r="M97">
        <f t="shared" si="19"/>
        <v>0</v>
      </c>
      <c r="N97">
        <f t="shared" si="20"/>
        <v>0</v>
      </c>
      <c r="O97">
        <f t="shared" si="21"/>
        <v>0</v>
      </c>
    </row>
    <row r="98" spans="1:15" x14ac:dyDescent="0.35">
      <c r="A98" t="s">
        <v>383</v>
      </c>
      <c r="B98" t="s">
        <v>35</v>
      </c>
      <c r="C98" t="str">
        <f>VLOOKUP(A98,'test-set'!A:B,2,FALSE)</f>
        <v>N1</v>
      </c>
      <c r="D98">
        <f t="shared" si="11"/>
        <v>1</v>
      </c>
      <c r="E98">
        <f t="shared" si="12"/>
        <v>0</v>
      </c>
      <c r="G98">
        <f t="shared" si="13"/>
        <v>1</v>
      </c>
      <c r="H98">
        <f t="shared" si="14"/>
        <v>0</v>
      </c>
      <c r="I98">
        <f t="shared" si="15"/>
        <v>0</v>
      </c>
      <c r="J98">
        <f t="shared" si="16"/>
        <v>0</v>
      </c>
      <c r="K98">
        <f t="shared" si="17"/>
        <v>0</v>
      </c>
      <c r="L98">
        <f t="shared" si="18"/>
        <v>0</v>
      </c>
      <c r="M98">
        <f t="shared" si="19"/>
        <v>0</v>
      </c>
      <c r="N98">
        <f t="shared" si="20"/>
        <v>0</v>
      </c>
      <c r="O98">
        <f t="shared" si="21"/>
        <v>0</v>
      </c>
    </row>
    <row r="99" spans="1:15" x14ac:dyDescent="0.35">
      <c r="A99" t="s">
        <v>386</v>
      </c>
      <c r="B99" t="s">
        <v>35</v>
      </c>
      <c r="C99" t="str">
        <f>VLOOKUP(A99,'test-set'!A:B,2,FALSE)</f>
        <v>N2</v>
      </c>
      <c r="D99">
        <f t="shared" si="11"/>
        <v>0</v>
      </c>
      <c r="E99">
        <f t="shared" si="12"/>
        <v>1</v>
      </c>
      <c r="G99">
        <f t="shared" si="13"/>
        <v>0</v>
      </c>
      <c r="H99">
        <f t="shared" si="14"/>
        <v>1</v>
      </c>
      <c r="I99">
        <f t="shared" si="15"/>
        <v>0</v>
      </c>
      <c r="J99">
        <f t="shared" si="16"/>
        <v>0</v>
      </c>
      <c r="K99">
        <f t="shared" si="17"/>
        <v>0</v>
      </c>
      <c r="L99">
        <f t="shared" si="18"/>
        <v>1</v>
      </c>
      <c r="M99">
        <f t="shared" si="19"/>
        <v>0</v>
      </c>
      <c r="N99">
        <f t="shared" si="20"/>
        <v>0</v>
      </c>
      <c r="O99">
        <f t="shared" si="21"/>
        <v>0</v>
      </c>
    </row>
    <row r="100" spans="1:15" x14ac:dyDescent="0.35">
      <c r="A100" t="s">
        <v>391</v>
      </c>
      <c r="B100" t="s">
        <v>35</v>
      </c>
      <c r="C100" t="str">
        <f>VLOOKUP(A100,'test-set'!A:B,2,FALSE)</f>
        <v>N1</v>
      </c>
      <c r="D100">
        <f t="shared" si="11"/>
        <v>1</v>
      </c>
      <c r="E100">
        <f t="shared" si="12"/>
        <v>0</v>
      </c>
      <c r="G100">
        <f t="shared" si="13"/>
        <v>1</v>
      </c>
      <c r="H100">
        <f t="shared" si="14"/>
        <v>0</v>
      </c>
      <c r="I100">
        <f t="shared" si="15"/>
        <v>0</v>
      </c>
      <c r="J100">
        <f t="shared" si="16"/>
        <v>0</v>
      </c>
      <c r="K100">
        <f t="shared" si="17"/>
        <v>0</v>
      </c>
      <c r="L100">
        <f t="shared" si="18"/>
        <v>0</v>
      </c>
      <c r="M100">
        <f t="shared" si="19"/>
        <v>0</v>
      </c>
      <c r="N100">
        <f t="shared" si="20"/>
        <v>0</v>
      </c>
      <c r="O100">
        <f t="shared" si="21"/>
        <v>0</v>
      </c>
    </row>
    <row r="101" spans="1:15" x14ac:dyDescent="0.35">
      <c r="A101" t="s">
        <v>401</v>
      </c>
      <c r="B101" t="s">
        <v>35</v>
      </c>
      <c r="C101" t="str">
        <f>VLOOKUP(A101,'test-set'!A:B,2,FALSE)</f>
        <v>N1</v>
      </c>
      <c r="D101">
        <f t="shared" si="11"/>
        <v>1</v>
      </c>
      <c r="E101">
        <f t="shared" si="12"/>
        <v>0</v>
      </c>
      <c r="G101">
        <f t="shared" si="13"/>
        <v>1</v>
      </c>
      <c r="H101">
        <f t="shared" si="14"/>
        <v>0</v>
      </c>
      <c r="I101">
        <f t="shared" si="15"/>
        <v>0</v>
      </c>
      <c r="J101">
        <f t="shared" si="16"/>
        <v>0</v>
      </c>
      <c r="K101">
        <f t="shared" si="17"/>
        <v>0</v>
      </c>
      <c r="L101">
        <f t="shared" si="18"/>
        <v>0</v>
      </c>
      <c r="M101">
        <f t="shared" si="19"/>
        <v>0</v>
      </c>
      <c r="N101">
        <f t="shared" si="20"/>
        <v>0</v>
      </c>
      <c r="O101">
        <f t="shared" si="21"/>
        <v>0</v>
      </c>
    </row>
    <row r="102" spans="1:15" x14ac:dyDescent="0.35">
      <c r="A102" t="s">
        <v>398</v>
      </c>
      <c r="B102" t="s">
        <v>35</v>
      </c>
      <c r="C102" t="str">
        <f>VLOOKUP(A102,'test-set'!A:B,2,FALSE)</f>
        <v>N1</v>
      </c>
      <c r="D102">
        <f t="shared" si="11"/>
        <v>1</v>
      </c>
      <c r="E102">
        <f t="shared" si="12"/>
        <v>0</v>
      </c>
      <c r="G102">
        <f t="shared" si="13"/>
        <v>1</v>
      </c>
      <c r="H102">
        <f t="shared" si="14"/>
        <v>0</v>
      </c>
      <c r="I102">
        <f t="shared" si="15"/>
        <v>0</v>
      </c>
      <c r="J102">
        <f t="shared" si="16"/>
        <v>0</v>
      </c>
      <c r="K102">
        <f t="shared" si="17"/>
        <v>0</v>
      </c>
      <c r="L102">
        <f t="shared" si="18"/>
        <v>0</v>
      </c>
      <c r="M102">
        <f t="shared" si="19"/>
        <v>0</v>
      </c>
      <c r="N102">
        <f t="shared" si="20"/>
        <v>0</v>
      </c>
      <c r="O102">
        <f t="shared" si="21"/>
        <v>0</v>
      </c>
    </row>
    <row r="103" spans="1:15" x14ac:dyDescent="0.35">
      <c r="A103" t="s">
        <v>404</v>
      </c>
      <c r="B103" t="s">
        <v>35</v>
      </c>
      <c r="C103" t="str">
        <f>VLOOKUP(A103,'test-set'!A:B,2,FALSE)</f>
        <v>N1</v>
      </c>
      <c r="D103">
        <f t="shared" si="11"/>
        <v>1</v>
      </c>
      <c r="E103">
        <f t="shared" si="12"/>
        <v>0</v>
      </c>
      <c r="G103">
        <f t="shared" si="13"/>
        <v>1</v>
      </c>
      <c r="H103">
        <f t="shared" si="14"/>
        <v>0</v>
      </c>
      <c r="I103">
        <f t="shared" si="15"/>
        <v>0</v>
      </c>
      <c r="J103">
        <f t="shared" si="16"/>
        <v>0</v>
      </c>
      <c r="K103">
        <f t="shared" si="17"/>
        <v>0</v>
      </c>
      <c r="L103">
        <f t="shared" si="18"/>
        <v>0</v>
      </c>
      <c r="M103">
        <f t="shared" si="19"/>
        <v>0</v>
      </c>
      <c r="N103">
        <f t="shared" si="20"/>
        <v>0</v>
      </c>
      <c r="O103">
        <f t="shared" si="21"/>
        <v>0</v>
      </c>
    </row>
    <row r="104" spans="1:15" x14ac:dyDescent="0.35">
      <c r="A104" t="s">
        <v>338</v>
      </c>
      <c r="B104" t="s">
        <v>35</v>
      </c>
      <c r="C104" t="str">
        <f>VLOOKUP(A104,'test-set'!A:B,2,FALSE)</f>
        <v>N2</v>
      </c>
      <c r="D104">
        <f t="shared" si="11"/>
        <v>0</v>
      </c>
      <c r="E104">
        <f t="shared" si="12"/>
        <v>1</v>
      </c>
      <c r="G104">
        <f t="shared" si="13"/>
        <v>0</v>
      </c>
      <c r="H104">
        <f t="shared" si="14"/>
        <v>1</v>
      </c>
      <c r="I104">
        <f t="shared" si="15"/>
        <v>0</v>
      </c>
      <c r="J104">
        <f t="shared" si="16"/>
        <v>0</v>
      </c>
      <c r="K104">
        <f t="shared" si="17"/>
        <v>0</v>
      </c>
      <c r="L104">
        <f t="shared" si="18"/>
        <v>1</v>
      </c>
      <c r="M104">
        <f t="shared" si="19"/>
        <v>0</v>
      </c>
      <c r="N104">
        <f t="shared" si="20"/>
        <v>0</v>
      </c>
      <c r="O104">
        <f t="shared" si="21"/>
        <v>0</v>
      </c>
    </row>
    <row r="105" spans="1:15" x14ac:dyDescent="0.35">
      <c r="A105" t="s">
        <v>409</v>
      </c>
      <c r="B105" t="s">
        <v>35</v>
      </c>
      <c r="C105" t="str">
        <f>VLOOKUP(A105,'test-set'!A:B,2,FALSE)</f>
        <v>N2</v>
      </c>
      <c r="D105">
        <f t="shared" si="11"/>
        <v>0</v>
      </c>
      <c r="E105">
        <f t="shared" si="12"/>
        <v>1</v>
      </c>
      <c r="G105">
        <f t="shared" si="13"/>
        <v>0</v>
      </c>
      <c r="H105">
        <f t="shared" si="14"/>
        <v>1</v>
      </c>
      <c r="I105">
        <f t="shared" si="15"/>
        <v>0</v>
      </c>
      <c r="J105">
        <f t="shared" si="16"/>
        <v>0</v>
      </c>
      <c r="K105">
        <f t="shared" si="17"/>
        <v>0</v>
      </c>
      <c r="L105">
        <f t="shared" si="18"/>
        <v>1</v>
      </c>
      <c r="M105">
        <f t="shared" si="19"/>
        <v>0</v>
      </c>
      <c r="N105">
        <f t="shared" si="20"/>
        <v>0</v>
      </c>
      <c r="O105">
        <f t="shared" si="21"/>
        <v>0</v>
      </c>
    </row>
    <row r="106" spans="1:15" x14ac:dyDescent="0.35">
      <c r="A106" t="s">
        <v>414</v>
      </c>
      <c r="B106" t="s">
        <v>23</v>
      </c>
      <c r="C106" t="str">
        <f>VLOOKUP(A106,'test-set'!A:B,2,FALSE)</f>
        <v>N3</v>
      </c>
      <c r="D106">
        <f t="shared" si="11"/>
        <v>1</v>
      </c>
      <c r="E106">
        <f t="shared" si="12"/>
        <v>0</v>
      </c>
      <c r="G106">
        <f t="shared" si="13"/>
        <v>0</v>
      </c>
      <c r="H106">
        <f t="shared" si="14"/>
        <v>0</v>
      </c>
      <c r="I106">
        <f t="shared" si="15"/>
        <v>0</v>
      </c>
      <c r="J106">
        <f t="shared" si="16"/>
        <v>0</v>
      </c>
      <c r="K106">
        <f t="shared" si="17"/>
        <v>0</v>
      </c>
      <c r="L106">
        <f t="shared" si="18"/>
        <v>0</v>
      </c>
      <c r="M106">
        <f t="shared" si="19"/>
        <v>1</v>
      </c>
      <c r="N106">
        <f t="shared" si="20"/>
        <v>0</v>
      </c>
      <c r="O106">
        <f t="shared" si="21"/>
        <v>0</v>
      </c>
    </row>
    <row r="107" spans="1:15" x14ac:dyDescent="0.35">
      <c r="A107" t="s">
        <v>346</v>
      </c>
      <c r="B107" t="s">
        <v>23</v>
      </c>
      <c r="C107" t="str">
        <f>VLOOKUP(A107,'test-set'!A:B,2,FALSE)</f>
        <v>N3</v>
      </c>
      <c r="D107">
        <f t="shared" si="11"/>
        <v>1</v>
      </c>
      <c r="E107">
        <f t="shared" si="12"/>
        <v>0</v>
      </c>
      <c r="G107">
        <f t="shared" si="13"/>
        <v>0</v>
      </c>
      <c r="H107">
        <f t="shared" si="14"/>
        <v>0</v>
      </c>
      <c r="I107">
        <f t="shared" si="15"/>
        <v>0</v>
      </c>
      <c r="J107">
        <f t="shared" si="16"/>
        <v>0</v>
      </c>
      <c r="K107">
        <f t="shared" si="17"/>
        <v>0</v>
      </c>
      <c r="L107">
        <f t="shared" si="18"/>
        <v>0</v>
      </c>
      <c r="M107">
        <f t="shared" si="19"/>
        <v>1</v>
      </c>
      <c r="N107">
        <f t="shared" si="20"/>
        <v>0</v>
      </c>
      <c r="O107">
        <f t="shared" si="21"/>
        <v>0</v>
      </c>
    </row>
    <row r="108" spans="1:15" x14ac:dyDescent="0.35">
      <c r="A108" t="s">
        <v>341</v>
      </c>
      <c r="B108" t="s">
        <v>23</v>
      </c>
      <c r="C108" t="str">
        <f>VLOOKUP(A108,'test-set'!A:B,2,FALSE)</f>
        <v>N3</v>
      </c>
      <c r="D108">
        <f t="shared" si="11"/>
        <v>1</v>
      </c>
      <c r="E108">
        <f t="shared" si="12"/>
        <v>0</v>
      </c>
      <c r="G108">
        <f t="shared" si="13"/>
        <v>0</v>
      </c>
      <c r="H108">
        <f t="shared" si="14"/>
        <v>0</v>
      </c>
      <c r="I108">
        <f t="shared" si="15"/>
        <v>0</v>
      </c>
      <c r="J108">
        <f t="shared" si="16"/>
        <v>0</v>
      </c>
      <c r="K108">
        <f t="shared" si="17"/>
        <v>0</v>
      </c>
      <c r="L108">
        <f t="shared" si="18"/>
        <v>0</v>
      </c>
      <c r="M108">
        <f t="shared" si="19"/>
        <v>1</v>
      </c>
      <c r="N108">
        <f t="shared" si="20"/>
        <v>0</v>
      </c>
      <c r="O108">
        <f t="shared" si="21"/>
        <v>0</v>
      </c>
    </row>
    <row r="109" spans="1:15" x14ac:dyDescent="0.35">
      <c r="A109" t="s">
        <v>427</v>
      </c>
      <c r="B109" t="s">
        <v>35</v>
      </c>
      <c r="C109" t="str">
        <f>VLOOKUP(A109,'test-set'!A:B,2,FALSE)</f>
        <v>N1</v>
      </c>
      <c r="D109">
        <f t="shared" si="11"/>
        <v>1</v>
      </c>
      <c r="E109">
        <f t="shared" si="12"/>
        <v>0</v>
      </c>
      <c r="G109">
        <f t="shared" si="13"/>
        <v>1</v>
      </c>
      <c r="H109">
        <f t="shared" si="14"/>
        <v>0</v>
      </c>
      <c r="I109">
        <f t="shared" si="15"/>
        <v>0</v>
      </c>
      <c r="J109">
        <f t="shared" si="16"/>
        <v>0</v>
      </c>
      <c r="K109">
        <f t="shared" si="17"/>
        <v>0</v>
      </c>
      <c r="L109">
        <f t="shared" si="18"/>
        <v>0</v>
      </c>
      <c r="M109">
        <f t="shared" si="19"/>
        <v>0</v>
      </c>
      <c r="N109">
        <f t="shared" si="20"/>
        <v>0</v>
      </c>
      <c r="O109">
        <f t="shared" si="21"/>
        <v>0</v>
      </c>
    </row>
    <row r="110" spans="1:15" x14ac:dyDescent="0.35">
      <c r="A110" t="s">
        <v>428</v>
      </c>
      <c r="B110" t="s">
        <v>35</v>
      </c>
      <c r="C110" t="str">
        <f>VLOOKUP(A110,'test-set'!A:B,2,FALSE)</f>
        <v>N1</v>
      </c>
      <c r="D110">
        <f t="shared" si="11"/>
        <v>1</v>
      </c>
      <c r="E110">
        <f t="shared" si="12"/>
        <v>0</v>
      </c>
      <c r="G110">
        <f t="shared" si="13"/>
        <v>1</v>
      </c>
      <c r="H110">
        <f t="shared" si="14"/>
        <v>0</v>
      </c>
      <c r="I110">
        <f t="shared" si="15"/>
        <v>0</v>
      </c>
      <c r="J110">
        <f t="shared" si="16"/>
        <v>0</v>
      </c>
      <c r="K110">
        <f t="shared" si="17"/>
        <v>0</v>
      </c>
      <c r="L110">
        <f t="shared" si="18"/>
        <v>0</v>
      </c>
      <c r="M110">
        <f t="shared" si="19"/>
        <v>0</v>
      </c>
      <c r="N110">
        <f t="shared" si="20"/>
        <v>0</v>
      </c>
      <c r="O110">
        <f t="shared" si="21"/>
        <v>0</v>
      </c>
    </row>
    <row r="111" spans="1:15" x14ac:dyDescent="0.35">
      <c r="A111" t="s">
        <v>431</v>
      </c>
      <c r="B111" t="s">
        <v>35</v>
      </c>
      <c r="C111" t="str">
        <f>VLOOKUP(A111,'test-set'!A:B,2,FALSE)</f>
        <v>N1</v>
      </c>
      <c r="D111">
        <f t="shared" si="11"/>
        <v>1</v>
      </c>
      <c r="E111">
        <f t="shared" si="12"/>
        <v>0</v>
      </c>
      <c r="G111">
        <f t="shared" si="13"/>
        <v>1</v>
      </c>
      <c r="H111">
        <f t="shared" si="14"/>
        <v>0</v>
      </c>
      <c r="I111">
        <f t="shared" si="15"/>
        <v>0</v>
      </c>
      <c r="J111">
        <f t="shared" si="16"/>
        <v>0</v>
      </c>
      <c r="K111">
        <f t="shared" si="17"/>
        <v>0</v>
      </c>
      <c r="L111">
        <f t="shared" si="18"/>
        <v>0</v>
      </c>
      <c r="M111">
        <f t="shared" si="19"/>
        <v>0</v>
      </c>
      <c r="N111">
        <f t="shared" si="20"/>
        <v>0</v>
      </c>
      <c r="O111">
        <f t="shared" si="21"/>
        <v>0</v>
      </c>
    </row>
    <row r="112" spans="1:15" x14ac:dyDescent="0.35">
      <c r="A112" t="s">
        <v>421</v>
      </c>
      <c r="B112" t="s">
        <v>19</v>
      </c>
      <c r="C112" t="str">
        <f>VLOOKUP(A112,'test-set'!A:B,2,FALSE)</f>
        <v>N1</v>
      </c>
      <c r="D112">
        <f t="shared" si="11"/>
        <v>0</v>
      </c>
      <c r="E112">
        <f t="shared" si="12"/>
        <v>1</v>
      </c>
      <c r="G112">
        <f t="shared" si="13"/>
        <v>0</v>
      </c>
      <c r="H112">
        <f t="shared" si="14"/>
        <v>0</v>
      </c>
      <c r="I112">
        <f t="shared" si="15"/>
        <v>1</v>
      </c>
      <c r="J112">
        <f t="shared" si="16"/>
        <v>0</v>
      </c>
      <c r="K112">
        <f t="shared" si="17"/>
        <v>1</v>
      </c>
      <c r="L112">
        <f t="shared" si="18"/>
        <v>0</v>
      </c>
      <c r="M112">
        <f t="shared" si="19"/>
        <v>0</v>
      </c>
      <c r="N112">
        <f t="shared" si="20"/>
        <v>0</v>
      </c>
      <c r="O112">
        <f t="shared" si="21"/>
        <v>0</v>
      </c>
    </row>
    <row r="113" spans="1:15" x14ac:dyDescent="0.35">
      <c r="A113" t="s">
        <v>424</v>
      </c>
      <c r="B113" t="s">
        <v>35</v>
      </c>
      <c r="C113" t="str">
        <f>VLOOKUP(A113,'test-set'!A:B,2,FALSE)</f>
        <v>N1</v>
      </c>
      <c r="D113">
        <f t="shared" si="11"/>
        <v>1</v>
      </c>
      <c r="E113">
        <f t="shared" si="12"/>
        <v>0</v>
      </c>
      <c r="G113">
        <f t="shared" si="13"/>
        <v>1</v>
      </c>
      <c r="H113">
        <f t="shared" si="14"/>
        <v>0</v>
      </c>
      <c r="I113">
        <f t="shared" si="15"/>
        <v>0</v>
      </c>
      <c r="J113">
        <f t="shared" si="16"/>
        <v>0</v>
      </c>
      <c r="K113">
        <f t="shared" si="17"/>
        <v>0</v>
      </c>
      <c r="L113">
        <f t="shared" si="18"/>
        <v>0</v>
      </c>
      <c r="M113">
        <f t="shared" si="19"/>
        <v>0</v>
      </c>
      <c r="N113">
        <f t="shared" si="20"/>
        <v>0</v>
      </c>
      <c r="O113">
        <f t="shared" si="21"/>
        <v>0</v>
      </c>
    </row>
    <row r="114" spans="1:15" x14ac:dyDescent="0.35">
      <c r="A114" t="s">
        <v>353</v>
      </c>
      <c r="B114" t="s">
        <v>19</v>
      </c>
      <c r="C114" t="str">
        <f>VLOOKUP(A114,'test-set'!A:B,2,FALSE)</f>
        <v>N2</v>
      </c>
      <c r="D114">
        <f t="shared" si="11"/>
        <v>1</v>
      </c>
      <c r="E114">
        <f t="shared" si="12"/>
        <v>0</v>
      </c>
      <c r="G114">
        <f t="shared" si="13"/>
        <v>0</v>
      </c>
      <c r="H114">
        <f t="shared" si="14"/>
        <v>0</v>
      </c>
      <c r="I114">
        <f t="shared" si="15"/>
        <v>0</v>
      </c>
      <c r="J114">
        <f t="shared" si="16"/>
        <v>1</v>
      </c>
      <c r="K114">
        <f t="shared" si="17"/>
        <v>0</v>
      </c>
      <c r="L114">
        <f t="shared" si="18"/>
        <v>0</v>
      </c>
      <c r="M114">
        <f t="shared" si="19"/>
        <v>0</v>
      </c>
      <c r="N114">
        <f t="shared" si="20"/>
        <v>0</v>
      </c>
      <c r="O114">
        <f t="shared" si="21"/>
        <v>0</v>
      </c>
    </row>
    <row r="115" spans="1:15" x14ac:dyDescent="0.35">
      <c r="A115" t="s">
        <v>356</v>
      </c>
      <c r="B115" t="s">
        <v>35</v>
      </c>
      <c r="C115" t="str">
        <f>VLOOKUP(A115,'test-set'!A:B,2,FALSE)</f>
        <v>N1</v>
      </c>
      <c r="D115">
        <f t="shared" si="11"/>
        <v>1</v>
      </c>
      <c r="E115">
        <f t="shared" si="12"/>
        <v>0</v>
      </c>
      <c r="G115">
        <f t="shared" si="13"/>
        <v>1</v>
      </c>
      <c r="H115">
        <f t="shared" si="14"/>
        <v>0</v>
      </c>
      <c r="I115">
        <f t="shared" si="15"/>
        <v>0</v>
      </c>
      <c r="J115">
        <f t="shared" si="16"/>
        <v>0</v>
      </c>
      <c r="K115">
        <f t="shared" si="17"/>
        <v>0</v>
      </c>
      <c r="L115">
        <f t="shared" si="18"/>
        <v>0</v>
      </c>
      <c r="M115">
        <f t="shared" si="19"/>
        <v>0</v>
      </c>
      <c r="N115">
        <f t="shared" si="20"/>
        <v>0</v>
      </c>
      <c r="O115">
        <f t="shared" si="21"/>
        <v>0</v>
      </c>
    </row>
    <row r="116" spans="1:15" x14ac:dyDescent="0.35">
      <c r="A116" t="s">
        <v>432</v>
      </c>
      <c r="B116" t="s">
        <v>23</v>
      </c>
      <c r="C116" t="str">
        <f>VLOOKUP(A116,'test-set'!A:B,2,FALSE)</f>
        <v>N2</v>
      </c>
      <c r="D116">
        <f t="shared" si="11"/>
        <v>0</v>
      </c>
      <c r="E116">
        <f t="shared" si="12"/>
        <v>1</v>
      </c>
      <c r="G116">
        <f t="shared" si="13"/>
        <v>0</v>
      </c>
      <c r="H116">
        <f t="shared" si="14"/>
        <v>0</v>
      </c>
      <c r="I116">
        <f t="shared" si="15"/>
        <v>0</v>
      </c>
      <c r="J116">
        <f t="shared" si="16"/>
        <v>0</v>
      </c>
      <c r="K116">
        <f t="shared" si="17"/>
        <v>0</v>
      </c>
      <c r="L116">
        <f t="shared" si="18"/>
        <v>1</v>
      </c>
      <c r="M116">
        <f t="shared" si="19"/>
        <v>0</v>
      </c>
      <c r="N116">
        <f t="shared" si="20"/>
        <v>1</v>
      </c>
      <c r="O116">
        <f t="shared" si="21"/>
        <v>0</v>
      </c>
    </row>
    <row r="117" spans="1:15" x14ac:dyDescent="0.35">
      <c r="A117" t="s">
        <v>435</v>
      </c>
      <c r="B117" t="s">
        <v>19</v>
      </c>
      <c r="C117" t="str">
        <f>VLOOKUP(A117,'test-set'!A:B,2,FALSE)</f>
        <v>N1</v>
      </c>
      <c r="D117">
        <f t="shared" si="11"/>
        <v>0</v>
      </c>
      <c r="E117">
        <f t="shared" si="12"/>
        <v>1</v>
      </c>
      <c r="G117">
        <f t="shared" si="13"/>
        <v>0</v>
      </c>
      <c r="H117">
        <f t="shared" si="14"/>
        <v>0</v>
      </c>
      <c r="I117">
        <f t="shared" si="15"/>
        <v>1</v>
      </c>
      <c r="J117">
        <f t="shared" si="16"/>
        <v>0</v>
      </c>
      <c r="K117">
        <f t="shared" si="17"/>
        <v>1</v>
      </c>
      <c r="L117">
        <f t="shared" si="18"/>
        <v>0</v>
      </c>
      <c r="M117">
        <f t="shared" si="19"/>
        <v>0</v>
      </c>
      <c r="N117">
        <f t="shared" si="20"/>
        <v>0</v>
      </c>
      <c r="O117">
        <f t="shared" si="21"/>
        <v>0</v>
      </c>
    </row>
    <row r="118" spans="1:15" x14ac:dyDescent="0.35">
      <c r="A118" t="s">
        <v>453</v>
      </c>
      <c r="B118" t="s">
        <v>19</v>
      </c>
      <c r="C118" t="str">
        <f>VLOOKUP(A118,'test-set'!A:B,2,FALSE)</f>
        <v>N2</v>
      </c>
      <c r="D118">
        <f t="shared" si="11"/>
        <v>1</v>
      </c>
      <c r="E118">
        <f t="shared" si="12"/>
        <v>0</v>
      </c>
      <c r="G118">
        <f t="shared" si="13"/>
        <v>0</v>
      </c>
      <c r="H118">
        <f t="shared" si="14"/>
        <v>0</v>
      </c>
      <c r="I118">
        <f t="shared" si="15"/>
        <v>0</v>
      </c>
      <c r="J118">
        <f t="shared" si="16"/>
        <v>1</v>
      </c>
      <c r="K118">
        <f t="shared" si="17"/>
        <v>0</v>
      </c>
      <c r="L118">
        <f t="shared" si="18"/>
        <v>0</v>
      </c>
      <c r="M118">
        <f t="shared" si="19"/>
        <v>0</v>
      </c>
      <c r="N118">
        <f t="shared" si="20"/>
        <v>0</v>
      </c>
      <c r="O118">
        <f t="shared" si="21"/>
        <v>0</v>
      </c>
    </row>
    <row r="119" spans="1:15" x14ac:dyDescent="0.35">
      <c r="A119" t="s">
        <v>456</v>
      </c>
      <c r="B119" t="s">
        <v>35</v>
      </c>
      <c r="C119" t="str">
        <f>VLOOKUP(A119,'test-set'!A:B,2,FALSE)</f>
        <v>N1</v>
      </c>
      <c r="D119">
        <f t="shared" si="11"/>
        <v>1</v>
      </c>
      <c r="E119">
        <f t="shared" si="12"/>
        <v>0</v>
      </c>
      <c r="G119">
        <f t="shared" si="13"/>
        <v>1</v>
      </c>
      <c r="H119">
        <f t="shared" si="14"/>
        <v>0</v>
      </c>
      <c r="I119">
        <f t="shared" si="15"/>
        <v>0</v>
      </c>
      <c r="J119">
        <f t="shared" si="16"/>
        <v>0</v>
      </c>
      <c r="K119">
        <f t="shared" si="17"/>
        <v>0</v>
      </c>
      <c r="L119">
        <f t="shared" si="18"/>
        <v>0</v>
      </c>
      <c r="M119">
        <f t="shared" si="19"/>
        <v>0</v>
      </c>
      <c r="N119">
        <f t="shared" si="20"/>
        <v>0</v>
      </c>
      <c r="O119">
        <f t="shared" si="21"/>
        <v>0</v>
      </c>
    </row>
    <row r="120" spans="1:15" x14ac:dyDescent="0.35">
      <c r="A120" t="s">
        <v>459</v>
      </c>
      <c r="B120" t="s">
        <v>19</v>
      </c>
      <c r="C120" t="str">
        <f>VLOOKUP(A120,'test-set'!A:B,2,FALSE)</f>
        <v>N1</v>
      </c>
      <c r="D120">
        <f t="shared" si="11"/>
        <v>0</v>
      </c>
      <c r="E120">
        <f t="shared" si="12"/>
        <v>1</v>
      </c>
      <c r="G120">
        <f t="shared" si="13"/>
        <v>0</v>
      </c>
      <c r="H120">
        <f t="shared" si="14"/>
        <v>0</v>
      </c>
      <c r="I120">
        <f t="shared" si="15"/>
        <v>1</v>
      </c>
      <c r="J120">
        <f t="shared" si="16"/>
        <v>0</v>
      </c>
      <c r="K120">
        <f t="shared" si="17"/>
        <v>1</v>
      </c>
      <c r="L120">
        <f t="shared" si="18"/>
        <v>0</v>
      </c>
      <c r="M120">
        <f t="shared" si="19"/>
        <v>0</v>
      </c>
      <c r="N120">
        <f t="shared" si="20"/>
        <v>0</v>
      </c>
      <c r="O120">
        <f t="shared" si="21"/>
        <v>0</v>
      </c>
    </row>
    <row r="121" spans="1:15" x14ac:dyDescent="0.35">
      <c r="A121" t="s">
        <v>462</v>
      </c>
      <c r="B121" t="s">
        <v>35</v>
      </c>
      <c r="C121" t="str">
        <f>VLOOKUP(A121,'test-set'!A:B,2,FALSE)</f>
        <v>N1</v>
      </c>
      <c r="D121">
        <f t="shared" si="11"/>
        <v>1</v>
      </c>
      <c r="E121">
        <f t="shared" si="12"/>
        <v>0</v>
      </c>
      <c r="G121">
        <f t="shared" si="13"/>
        <v>1</v>
      </c>
      <c r="H121">
        <f t="shared" si="14"/>
        <v>0</v>
      </c>
      <c r="I121">
        <f t="shared" si="15"/>
        <v>0</v>
      </c>
      <c r="J121">
        <f t="shared" si="16"/>
        <v>0</v>
      </c>
      <c r="K121">
        <f t="shared" si="17"/>
        <v>0</v>
      </c>
      <c r="L121">
        <f t="shared" si="18"/>
        <v>0</v>
      </c>
      <c r="M121">
        <f t="shared" si="19"/>
        <v>0</v>
      </c>
      <c r="N121">
        <f t="shared" si="20"/>
        <v>0</v>
      </c>
      <c r="O121">
        <f t="shared" si="21"/>
        <v>0</v>
      </c>
    </row>
    <row r="122" spans="1:15" x14ac:dyDescent="0.35">
      <c r="A122" t="s">
        <v>438</v>
      </c>
      <c r="B122" t="s">
        <v>19</v>
      </c>
      <c r="C122" t="str">
        <f>VLOOKUP(A122,'test-set'!A:B,2,FALSE)</f>
        <v>N2</v>
      </c>
      <c r="D122">
        <f t="shared" si="11"/>
        <v>1</v>
      </c>
      <c r="E122">
        <f t="shared" si="12"/>
        <v>0</v>
      </c>
      <c r="G122">
        <f t="shared" si="13"/>
        <v>0</v>
      </c>
      <c r="H122">
        <f t="shared" si="14"/>
        <v>0</v>
      </c>
      <c r="I122">
        <f t="shared" si="15"/>
        <v>0</v>
      </c>
      <c r="J122">
        <f t="shared" si="16"/>
        <v>1</v>
      </c>
      <c r="K122">
        <f t="shared" si="17"/>
        <v>0</v>
      </c>
      <c r="L122">
        <f t="shared" si="18"/>
        <v>0</v>
      </c>
      <c r="M122">
        <f t="shared" si="19"/>
        <v>0</v>
      </c>
      <c r="N122">
        <f t="shared" si="20"/>
        <v>0</v>
      </c>
      <c r="O122">
        <f t="shared" si="21"/>
        <v>0</v>
      </c>
    </row>
    <row r="123" spans="1:15" x14ac:dyDescent="0.35">
      <c r="A123" t="s">
        <v>441</v>
      </c>
      <c r="B123" t="s">
        <v>19</v>
      </c>
      <c r="C123" t="str">
        <f>VLOOKUP(A123,'test-set'!A:B,2,FALSE)</f>
        <v>N2</v>
      </c>
      <c r="D123">
        <f t="shared" si="11"/>
        <v>1</v>
      </c>
      <c r="E123">
        <f t="shared" si="12"/>
        <v>0</v>
      </c>
      <c r="G123">
        <f t="shared" si="13"/>
        <v>0</v>
      </c>
      <c r="H123">
        <f t="shared" si="14"/>
        <v>0</v>
      </c>
      <c r="I123">
        <f t="shared" si="15"/>
        <v>0</v>
      </c>
      <c r="J123">
        <f t="shared" si="16"/>
        <v>1</v>
      </c>
      <c r="K123">
        <f t="shared" si="17"/>
        <v>0</v>
      </c>
      <c r="L123">
        <f t="shared" si="18"/>
        <v>0</v>
      </c>
      <c r="M123">
        <f t="shared" si="19"/>
        <v>0</v>
      </c>
      <c r="N123">
        <f t="shared" si="20"/>
        <v>0</v>
      </c>
      <c r="O123">
        <f t="shared" si="21"/>
        <v>0</v>
      </c>
    </row>
    <row r="124" spans="1:15" x14ac:dyDescent="0.35">
      <c r="A124" t="s">
        <v>444</v>
      </c>
      <c r="B124" t="s">
        <v>19</v>
      </c>
      <c r="C124" t="str">
        <f>VLOOKUP(A124,'test-set'!A:B,2,FALSE)</f>
        <v>N3</v>
      </c>
      <c r="D124">
        <f t="shared" si="11"/>
        <v>0</v>
      </c>
      <c r="E124">
        <f t="shared" si="12"/>
        <v>1</v>
      </c>
      <c r="G124">
        <f t="shared" si="13"/>
        <v>0</v>
      </c>
      <c r="H124">
        <f t="shared" si="14"/>
        <v>0</v>
      </c>
      <c r="I124">
        <f t="shared" si="15"/>
        <v>0</v>
      </c>
      <c r="J124">
        <f t="shared" si="16"/>
        <v>0</v>
      </c>
      <c r="K124">
        <f t="shared" si="17"/>
        <v>1</v>
      </c>
      <c r="L124">
        <f t="shared" si="18"/>
        <v>0</v>
      </c>
      <c r="M124">
        <f t="shared" si="19"/>
        <v>0</v>
      </c>
      <c r="N124">
        <f t="shared" si="20"/>
        <v>0</v>
      </c>
      <c r="O124">
        <f t="shared" si="21"/>
        <v>1</v>
      </c>
    </row>
    <row r="125" spans="1:15" x14ac:dyDescent="0.35">
      <c r="A125" t="s">
        <v>463</v>
      </c>
      <c r="B125" t="s">
        <v>35</v>
      </c>
      <c r="C125" t="str">
        <f>VLOOKUP(A125,'test-set'!A:B,2,FALSE)</f>
        <v>N1</v>
      </c>
      <c r="D125">
        <f t="shared" si="11"/>
        <v>1</v>
      </c>
      <c r="E125">
        <f t="shared" si="12"/>
        <v>0</v>
      </c>
      <c r="G125">
        <f t="shared" si="13"/>
        <v>1</v>
      </c>
      <c r="H125">
        <f t="shared" si="14"/>
        <v>0</v>
      </c>
      <c r="I125">
        <f t="shared" si="15"/>
        <v>0</v>
      </c>
      <c r="J125">
        <f t="shared" si="16"/>
        <v>0</v>
      </c>
      <c r="K125">
        <f t="shared" si="17"/>
        <v>0</v>
      </c>
      <c r="L125">
        <f t="shared" si="18"/>
        <v>0</v>
      </c>
      <c r="M125">
        <f t="shared" si="19"/>
        <v>0</v>
      </c>
      <c r="N125">
        <f t="shared" si="20"/>
        <v>0</v>
      </c>
      <c r="O125">
        <f t="shared" si="21"/>
        <v>0</v>
      </c>
    </row>
    <row r="126" spans="1:15" x14ac:dyDescent="0.35">
      <c r="A126" t="s">
        <v>447</v>
      </c>
      <c r="B126" t="s">
        <v>19</v>
      </c>
      <c r="C126" t="str">
        <f>VLOOKUP(A126,'test-set'!A:B,2,FALSE)</f>
        <v>N1</v>
      </c>
      <c r="D126">
        <f t="shared" si="11"/>
        <v>0</v>
      </c>
      <c r="E126">
        <f t="shared" si="12"/>
        <v>1</v>
      </c>
      <c r="G126">
        <f t="shared" si="13"/>
        <v>0</v>
      </c>
      <c r="H126">
        <f t="shared" si="14"/>
        <v>0</v>
      </c>
      <c r="I126">
        <f t="shared" si="15"/>
        <v>1</v>
      </c>
      <c r="J126">
        <f t="shared" si="16"/>
        <v>0</v>
      </c>
      <c r="K126">
        <f t="shared" si="17"/>
        <v>1</v>
      </c>
      <c r="L126">
        <f t="shared" si="18"/>
        <v>0</v>
      </c>
      <c r="M126">
        <f t="shared" si="19"/>
        <v>0</v>
      </c>
      <c r="N126">
        <f t="shared" si="20"/>
        <v>0</v>
      </c>
      <c r="O126">
        <f t="shared" si="21"/>
        <v>0</v>
      </c>
    </row>
    <row r="127" spans="1:15" x14ac:dyDescent="0.35">
      <c r="A127" t="s">
        <v>450</v>
      </c>
      <c r="B127" t="s">
        <v>19</v>
      </c>
      <c r="C127" t="str">
        <f>VLOOKUP(A127,'test-set'!A:B,2,FALSE)</f>
        <v>N2</v>
      </c>
      <c r="D127">
        <f t="shared" si="11"/>
        <v>1</v>
      </c>
      <c r="E127">
        <f t="shared" si="12"/>
        <v>0</v>
      </c>
      <c r="G127">
        <f t="shared" si="13"/>
        <v>0</v>
      </c>
      <c r="H127">
        <f t="shared" si="14"/>
        <v>0</v>
      </c>
      <c r="I127">
        <f t="shared" si="15"/>
        <v>0</v>
      </c>
      <c r="J127">
        <f t="shared" si="16"/>
        <v>1</v>
      </c>
      <c r="K127">
        <f t="shared" si="17"/>
        <v>0</v>
      </c>
      <c r="L127">
        <f t="shared" si="18"/>
        <v>0</v>
      </c>
      <c r="M127">
        <f t="shared" si="19"/>
        <v>0</v>
      </c>
      <c r="N127">
        <f t="shared" si="20"/>
        <v>0</v>
      </c>
      <c r="O127">
        <f t="shared" si="21"/>
        <v>0</v>
      </c>
    </row>
    <row r="128" spans="1:15" x14ac:dyDescent="0.35">
      <c r="A128" t="s">
        <v>470</v>
      </c>
      <c r="B128" t="s">
        <v>19</v>
      </c>
      <c r="C128" t="str">
        <f>VLOOKUP(A128,'test-set'!A:B,2,FALSE)</f>
        <v>N3</v>
      </c>
      <c r="D128">
        <f t="shared" si="11"/>
        <v>0</v>
      </c>
      <c r="E128">
        <f t="shared" si="12"/>
        <v>1</v>
      </c>
      <c r="G128">
        <f t="shared" si="13"/>
        <v>0</v>
      </c>
      <c r="H128">
        <f t="shared" si="14"/>
        <v>0</v>
      </c>
      <c r="I128">
        <f t="shared" si="15"/>
        <v>0</v>
      </c>
      <c r="J128">
        <f t="shared" si="16"/>
        <v>0</v>
      </c>
      <c r="K128">
        <f t="shared" si="17"/>
        <v>1</v>
      </c>
      <c r="L128">
        <f t="shared" si="18"/>
        <v>0</v>
      </c>
      <c r="M128">
        <f t="shared" si="19"/>
        <v>0</v>
      </c>
      <c r="N128">
        <f t="shared" si="20"/>
        <v>0</v>
      </c>
      <c r="O128">
        <f t="shared" si="21"/>
        <v>1</v>
      </c>
    </row>
    <row r="129" spans="1:15" x14ac:dyDescent="0.35">
      <c r="A129" t="s">
        <v>473</v>
      </c>
      <c r="B129" t="s">
        <v>19</v>
      </c>
      <c r="C129" t="str">
        <f>VLOOKUP(A129,'test-set'!A:B,2,FALSE)</f>
        <v>N2</v>
      </c>
      <c r="D129">
        <f t="shared" si="11"/>
        <v>1</v>
      </c>
      <c r="E129">
        <f t="shared" si="12"/>
        <v>0</v>
      </c>
      <c r="G129">
        <f t="shared" si="13"/>
        <v>0</v>
      </c>
      <c r="H129">
        <f t="shared" si="14"/>
        <v>0</v>
      </c>
      <c r="I129">
        <f t="shared" si="15"/>
        <v>0</v>
      </c>
      <c r="J129">
        <f t="shared" si="16"/>
        <v>1</v>
      </c>
      <c r="K129">
        <f t="shared" si="17"/>
        <v>0</v>
      </c>
      <c r="L129">
        <f t="shared" si="18"/>
        <v>0</v>
      </c>
      <c r="M129">
        <f t="shared" si="19"/>
        <v>0</v>
      </c>
      <c r="N129">
        <f t="shared" si="20"/>
        <v>0</v>
      </c>
      <c r="O129">
        <f t="shared" si="21"/>
        <v>0</v>
      </c>
    </row>
    <row r="130" spans="1:15" x14ac:dyDescent="0.35">
      <c r="A130" t="s">
        <v>476</v>
      </c>
      <c r="B130" t="s">
        <v>19</v>
      </c>
      <c r="C130" t="str">
        <f>VLOOKUP(A130,'test-set'!A:B,2,FALSE)</f>
        <v>N2</v>
      </c>
      <c r="D130">
        <f t="shared" si="11"/>
        <v>1</v>
      </c>
      <c r="E130">
        <f t="shared" si="12"/>
        <v>0</v>
      </c>
      <c r="G130">
        <f t="shared" si="13"/>
        <v>0</v>
      </c>
      <c r="H130">
        <f t="shared" si="14"/>
        <v>0</v>
      </c>
      <c r="I130">
        <f t="shared" si="15"/>
        <v>0</v>
      </c>
      <c r="J130">
        <f t="shared" si="16"/>
        <v>1</v>
      </c>
      <c r="K130">
        <f t="shared" si="17"/>
        <v>0</v>
      </c>
      <c r="L130">
        <f t="shared" si="18"/>
        <v>0</v>
      </c>
      <c r="M130">
        <f t="shared" si="19"/>
        <v>0</v>
      </c>
      <c r="N130">
        <f t="shared" si="20"/>
        <v>0</v>
      </c>
      <c r="O130">
        <f t="shared" si="21"/>
        <v>0</v>
      </c>
    </row>
    <row r="131" spans="1:15" x14ac:dyDescent="0.35">
      <c r="A131" t="s">
        <v>479</v>
      </c>
      <c r="B131" t="s">
        <v>19</v>
      </c>
      <c r="C131" t="str">
        <f>VLOOKUP(A131,'test-set'!A:B,2,FALSE)</f>
        <v>N2</v>
      </c>
      <c r="D131">
        <f t="shared" ref="D131:D194" si="22">IF(B131=C131,1,0)</f>
        <v>1</v>
      </c>
      <c r="E131">
        <f t="shared" ref="E131:E194" si="23">ABS(INT(RIGHT(B131,1)) - INT(RIGHT(C131,1)))</f>
        <v>0</v>
      </c>
      <c r="G131">
        <f t="shared" ref="G131:G194" si="24">IF(AND($B131=$C131,$B131="N1"),1,0)</f>
        <v>0</v>
      </c>
      <c r="H131">
        <f t="shared" ref="H131:H194" si="25">IF(AND($B131&lt;&gt;$C131,$B131="N1"),1,0)</f>
        <v>0</v>
      </c>
      <c r="I131">
        <f t="shared" ref="I131:I194" si="26">IF(AND($B131&lt;&gt;$C131,$C131="N1"),1,0)</f>
        <v>0</v>
      </c>
      <c r="J131">
        <f t="shared" ref="J131:J194" si="27">IF(AND($B131=$C131,$B131="N2"),1,0)</f>
        <v>1</v>
      </c>
      <c r="K131">
        <f t="shared" ref="K131:K194" si="28">IF(AND($B131&lt;&gt;$C131,$B131="N2"),1,0)</f>
        <v>0</v>
      </c>
      <c r="L131">
        <f t="shared" ref="L131:L194" si="29">IF(AND($B131&lt;&gt;$C131,$C131="N2"),1,0)</f>
        <v>0</v>
      </c>
      <c r="M131">
        <f t="shared" ref="M131:M194" si="30">IF(AND($B131=$C131,$B131="N3"),1,0)</f>
        <v>0</v>
      </c>
      <c r="N131">
        <f t="shared" ref="N131:N194" si="31">IF(AND($B131&lt;&gt;$C131,$B131="N3"),1,0)</f>
        <v>0</v>
      </c>
      <c r="O131">
        <f t="shared" ref="O131:O194" si="32">IF(AND($B131&lt;&gt;$C131,$C131="N3"),1,0)</f>
        <v>0</v>
      </c>
    </row>
    <row r="132" spans="1:15" x14ac:dyDescent="0.35">
      <c r="A132" t="s">
        <v>482</v>
      </c>
      <c r="B132" t="s">
        <v>19</v>
      </c>
      <c r="C132" t="str">
        <f>VLOOKUP(A132,'test-set'!A:B,2,FALSE)</f>
        <v>N1</v>
      </c>
      <c r="D132">
        <f t="shared" si="22"/>
        <v>0</v>
      </c>
      <c r="E132">
        <f t="shared" si="23"/>
        <v>1</v>
      </c>
      <c r="G132">
        <f t="shared" si="24"/>
        <v>0</v>
      </c>
      <c r="H132">
        <f t="shared" si="25"/>
        <v>0</v>
      </c>
      <c r="I132">
        <f t="shared" si="26"/>
        <v>1</v>
      </c>
      <c r="J132">
        <f t="shared" si="27"/>
        <v>0</v>
      </c>
      <c r="K132">
        <f t="shared" si="28"/>
        <v>1</v>
      </c>
      <c r="L132">
        <f t="shared" si="29"/>
        <v>0</v>
      </c>
      <c r="M132">
        <f t="shared" si="30"/>
        <v>0</v>
      </c>
      <c r="N132">
        <f t="shared" si="31"/>
        <v>0</v>
      </c>
      <c r="O132">
        <f t="shared" si="32"/>
        <v>0</v>
      </c>
    </row>
    <row r="133" spans="1:15" x14ac:dyDescent="0.35">
      <c r="A133" t="s">
        <v>487</v>
      </c>
      <c r="B133" t="s">
        <v>35</v>
      </c>
      <c r="C133" t="str">
        <f>VLOOKUP(A133,'test-set'!A:B,2,FALSE)</f>
        <v>N2</v>
      </c>
      <c r="D133">
        <f t="shared" si="22"/>
        <v>0</v>
      </c>
      <c r="E133">
        <f t="shared" si="23"/>
        <v>1</v>
      </c>
      <c r="G133">
        <f t="shared" si="24"/>
        <v>0</v>
      </c>
      <c r="H133">
        <f t="shared" si="25"/>
        <v>1</v>
      </c>
      <c r="I133">
        <f t="shared" si="26"/>
        <v>0</v>
      </c>
      <c r="J133">
        <f t="shared" si="27"/>
        <v>0</v>
      </c>
      <c r="K133">
        <f t="shared" si="28"/>
        <v>0</v>
      </c>
      <c r="L133">
        <f t="shared" si="29"/>
        <v>1</v>
      </c>
      <c r="M133">
        <f t="shared" si="30"/>
        <v>0</v>
      </c>
      <c r="N133">
        <f t="shared" si="31"/>
        <v>0</v>
      </c>
      <c r="O133">
        <f t="shared" si="32"/>
        <v>0</v>
      </c>
    </row>
    <row r="134" spans="1:15" x14ac:dyDescent="0.35">
      <c r="A134" t="s">
        <v>490</v>
      </c>
      <c r="B134" t="s">
        <v>35</v>
      </c>
      <c r="C134" t="str">
        <f>VLOOKUP(A134,'test-set'!A:B,2,FALSE)</f>
        <v>N1</v>
      </c>
      <c r="D134">
        <f t="shared" si="22"/>
        <v>1</v>
      </c>
      <c r="E134">
        <f t="shared" si="23"/>
        <v>0</v>
      </c>
      <c r="G134">
        <f t="shared" si="24"/>
        <v>1</v>
      </c>
      <c r="H134">
        <f t="shared" si="25"/>
        <v>0</v>
      </c>
      <c r="I134">
        <f t="shared" si="26"/>
        <v>0</v>
      </c>
      <c r="J134">
        <f t="shared" si="27"/>
        <v>0</v>
      </c>
      <c r="K134">
        <f t="shared" si="28"/>
        <v>0</v>
      </c>
      <c r="L134">
        <f t="shared" si="29"/>
        <v>0</v>
      </c>
      <c r="M134">
        <f t="shared" si="30"/>
        <v>0</v>
      </c>
      <c r="N134">
        <f t="shared" si="31"/>
        <v>0</v>
      </c>
      <c r="O134">
        <f t="shared" si="32"/>
        <v>0</v>
      </c>
    </row>
    <row r="135" spans="1:15" x14ac:dyDescent="0.35">
      <c r="A135" t="s">
        <v>499</v>
      </c>
      <c r="B135" t="s">
        <v>35</v>
      </c>
      <c r="C135" t="str">
        <f>VLOOKUP(A135,'test-set'!A:B,2,FALSE)</f>
        <v>N1</v>
      </c>
      <c r="D135">
        <f t="shared" si="22"/>
        <v>1</v>
      </c>
      <c r="E135">
        <f t="shared" si="23"/>
        <v>0</v>
      </c>
      <c r="G135">
        <f t="shared" si="24"/>
        <v>1</v>
      </c>
      <c r="H135">
        <f t="shared" si="25"/>
        <v>0</v>
      </c>
      <c r="I135">
        <f t="shared" si="26"/>
        <v>0</v>
      </c>
      <c r="J135">
        <f t="shared" si="27"/>
        <v>0</v>
      </c>
      <c r="K135">
        <f t="shared" si="28"/>
        <v>0</v>
      </c>
      <c r="L135">
        <f t="shared" si="29"/>
        <v>0</v>
      </c>
      <c r="M135">
        <f t="shared" si="30"/>
        <v>0</v>
      </c>
      <c r="N135">
        <f t="shared" si="31"/>
        <v>0</v>
      </c>
      <c r="O135">
        <f t="shared" si="32"/>
        <v>0</v>
      </c>
    </row>
    <row r="136" spans="1:15" x14ac:dyDescent="0.35">
      <c r="A136" t="s">
        <v>502</v>
      </c>
      <c r="B136" t="s">
        <v>35</v>
      </c>
      <c r="C136" t="str">
        <f>VLOOKUP(A136,'test-set'!A:B,2,FALSE)</f>
        <v>N1</v>
      </c>
      <c r="D136">
        <f t="shared" si="22"/>
        <v>1</v>
      </c>
      <c r="E136">
        <f t="shared" si="23"/>
        <v>0</v>
      </c>
      <c r="G136">
        <f t="shared" si="24"/>
        <v>1</v>
      </c>
      <c r="H136">
        <f t="shared" si="25"/>
        <v>0</v>
      </c>
      <c r="I136">
        <f t="shared" si="26"/>
        <v>0</v>
      </c>
      <c r="J136">
        <f t="shared" si="27"/>
        <v>0</v>
      </c>
      <c r="K136">
        <f t="shared" si="28"/>
        <v>0</v>
      </c>
      <c r="L136">
        <f t="shared" si="29"/>
        <v>0</v>
      </c>
      <c r="M136">
        <f t="shared" si="30"/>
        <v>0</v>
      </c>
      <c r="N136">
        <f t="shared" si="31"/>
        <v>0</v>
      </c>
      <c r="O136">
        <f t="shared" si="32"/>
        <v>0</v>
      </c>
    </row>
    <row r="137" spans="1:15" x14ac:dyDescent="0.35">
      <c r="A137" t="s">
        <v>514</v>
      </c>
      <c r="B137" t="s">
        <v>35</v>
      </c>
      <c r="C137" t="str">
        <f>VLOOKUP(A137,'test-set'!A:B,2,FALSE)</f>
        <v>N1</v>
      </c>
      <c r="D137">
        <f t="shared" si="22"/>
        <v>1</v>
      </c>
      <c r="E137">
        <f t="shared" si="23"/>
        <v>0</v>
      </c>
      <c r="G137">
        <f t="shared" si="24"/>
        <v>1</v>
      </c>
      <c r="H137">
        <f t="shared" si="25"/>
        <v>0</v>
      </c>
      <c r="I137">
        <f t="shared" si="26"/>
        <v>0</v>
      </c>
      <c r="J137">
        <f t="shared" si="27"/>
        <v>0</v>
      </c>
      <c r="K137">
        <f t="shared" si="28"/>
        <v>0</v>
      </c>
      <c r="L137">
        <f t="shared" si="29"/>
        <v>0</v>
      </c>
      <c r="M137">
        <f t="shared" si="30"/>
        <v>0</v>
      </c>
      <c r="N137">
        <f t="shared" si="31"/>
        <v>0</v>
      </c>
      <c r="O137">
        <f t="shared" si="32"/>
        <v>0</v>
      </c>
    </row>
    <row r="138" spans="1:15" x14ac:dyDescent="0.35">
      <c r="A138" t="s">
        <v>505</v>
      </c>
      <c r="B138" t="s">
        <v>19</v>
      </c>
      <c r="C138" t="str">
        <f>VLOOKUP(A138,'test-set'!A:B,2,FALSE)</f>
        <v>N1</v>
      </c>
      <c r="D138">
        <f t="shared" si="22"/>
        <v>0</v>
      </c>
      <c r="E138">
        <f t="shared" si="23"/>
        <v>1</v>
      </c>
      <c r="G138">
        <f t="shared" si="24"/>
        <v>0</v>
      </c>
      <c r="H138">
        <f t="shared" si="25"/>
        <v>0</v>
      </c>
      <c r="I138">
        <f t="shared" si="26"/>
        <v>1</v>
      </c>
      <c r="J138">
        <f t="shared" si="27"/>
        <v>0</v>
      </c>
      <c r="K138">
        <f t="shared" si="28"/>
        <v>1</v>
      </c>
      <c r="L138">
        <f t="shared" si="29"/>
        <v>0</v>
      </c>
      <c r="M138">
        <f t="shared" si="30"/>
        <v>0</v>
      </c>
      <c r="N138">
        <f t="shared" si="31"/>
        <v>0</v>
      </c>
      <c r="O138">
        <f t="shared" si="32"/>
        <v>0</v>
      </c>
    </row>
    <row r="139" spans="1:15" x14ac:dyDescent="0.35">
      <c r="A139" t="s">
        <v>1072</v>
      </c>
      <c r="B139" t="s">
        <v>35</v>
      </c>
      <c r="C139" t="str">
        <f>VLOOKUP(A139,'test-set'!A:B,2,FALSE)</f>
        <v>N2</v>
      </c>
      <c r="D139">
        <f t="shared" si="22"/>
        <v>0</v>
      </c>
      <c r="E139">
        <f t="shared" si="23"/>
        <v>1</v>
      </c>
      <c r="G139">
        <f t="shared" si="24"/>
        <v>0</v>
      </c>
      <c r="H139">
        <f t="shared" si="25"/>
        <v>1</v>
      </c>
      <c r="I139">
        <f t="shared" si="26"/>
        <v>0</v>
      </c>
      <c r="J139">
        <f t="shared" si="27"/>
        <v>0</v>
      </c>
      <c r="K139">
        <f t="shared" si="28"/>
        <v>0</v>
      </c>
      <c r="L139">
        <f t="shared" si="29"/>
        <v>1</v>
      </c>
      <c r="M139">
        <f t="shared" si="30"/>
        <v>0</v>
      </c>
      <c r="N139">
        <f t="shared" si="31"/>
        <v>0</v>
      </c>
      <c r="O139">
        <f t="shared" si="32"/>
        <v>0</v>
      </c>
    </row>
    <row r="140" spans="1:15" x14ac:dyDescent="0.35">
      <c r="A140" t="s">
        <v>1083</v>
      </c>
      <c r="B140" t="s">
        <v>19</v>
      </c>
      <c r="C140" t="str">
        <f>VLOOKUP(A140,'test-set'!A:B,2,FALSE)</f>
        <v>N2</v>
      </c>
      <c r="D140">
        <f t="shared" si="22"/>
        <v>1</v>
      </c>
      <c r="E140">
        <f t="shared" si="23"/>
        <v>0</v>
      </c>
      <c r="G140">
        <f t="shared" si="24"/>
        <v>0</v>
      </c>
      <c r="H140">
        <f t="shared" si="25"/>
        <v>0</v>
      </c>
      <c r="I140">
        <f t="shared" si="26"/>
        <v>0</v>
      </c>
      <c r="J140">
        <f t="shared" si="27"/>
        <v>1</v>
      </c>
      <c r="K140">
        <f t="shared" si="28"/>
        <v>0</v>
      </c>
      <c r="L140">
        <f t="shared" si="29"/>
        <v>0</v>
      </c>
      <c r="M140">
        <f t="shared" si="30"/>
        <v>0</v>
      </c>
      <c r="N140">
        <f t="shared" si="31"/>
        <v>0</v>
      </c>
      <c r="O140">
        <f t="shared" si="32"/>
        <v>0</v>
      </c>
    </row>
    <row r="141" spans="1:15" x14ac:dyDescent="0.35">
      <c r="A141" t="s">
        <v>517</v>
      </c>
      <c r="B141" t="s">
        <v>35</v>
      </c>
      <c r="C141" t="str">
        <f>VLOOKUP(A141,'test-set'!A:B,2,FALSE)</f>
        <v>N1</v>
      </c>
      <c r="D141">
        <f t="shared" si="22"/>
        <v>1</v>
      </c>
      <c r="E141">
        <f t="shared" si="23"/>
        <v>0</v>
      </c>
      <c r="G141">
        <f t="shared" si="24"/>
        <v>1</v>
      </c>
      <c r="H141">
        <f t="shared" si="25"/>
        <v>0</v>
      </c>
      <c r="I141">
        <f t="shared" si="26"/>
        <v>0</v>
      </c>
      <c r="J141">
        <f t="shared" si="27"/>
        <v>0</v>
      </c>
      <c r="K141">
        <f t="shared" si="28"/>
        <v>0</v>
      </c>
      <c r="L141">
        <f t="shared" si="29"/>
        <v>0</v>
      </c>
      <c r="M141">
        <f t="shared" si="30"/>
        <v>0</v>
      </c>
      <c r="N141">
        <f t="shared" si="31"/>
        <v>0</v>
      </c>
      <c r="O141">
        <f t="shared" si="32"/>
        <v>0</v>
      </c>
    </row>
    <row r="142" spans="1:15" x14ac:dyDescent="0.35">
      <c r="A142" t="s">
        <v>508</v>
      </c>
      <c r="B142" t="s">
        <v>19</v>
      </c>
      <c r="C142" t="str">
        <f>VLOOKUP(A142,'test-set'!A:B,2,FALSE)</f>
        <v>N3</v>
      </c>
      <c r="D142">
        <f t="shared" si="22"/>
        <v>0</v>
      </c>
      <c r="E142">
        <f t="shared" si="23"/>
        <v>1</v>
      </c>
      <c r="G142">
        <f t="shared" si="24"/>
        <v>0</v>
      </c>
      <c r="H142">
        <f t="shared" si="25"/>
        <v>0</v>
      </c>
      <c r="I142">
        <f t="shared" si="26"/>
        <v>0</v>
      </c>
      <c r="J142">
        <f t="shared" si="27"/>
        <v>0</v>
      </c>
      <c r="K142">
        <f t="shared" si="28"/>
        <v>1</v>
      </c>
      <c r="L142">
        <f t="shared" si="29"/>
        <v>0</v>
      </c>
      <c r="M142">
        <f t="shared" si="30"/>
        <v>0</v>
      </c>
      <c r="N142">
        <f t="shared" si="31"/>
        <v>0</v>
      </c>
      <c r="O142">
        <f t="shared" si="32"/>
        <v>1</v>
      </c>
    </row>
    <row r="143" spans="1:15" x14ac:dyDescent="0.35">
      <c r="A143" t="s">
        <v>511</v>
      </c>
      <c r="B143" t="s">
        <v>23</v>
      </c>
      <c r="C143" t="str">
        <f>VLOOKUP(A143,'test-set'!A:B,2,FALSE)</f>
        <v>N3</v>
      </c>
      <c r="D143">
        <f t="shared" si="22"/>
        <v>1</v>
      </c>
      <c r="E143">
        <f t="shared" si="23"/>
        <v>0</v>
      </c>
      <c r="G143">
        <f t="shared" si="24"/>
        <v>0</v>
      </c>
      <c r="H143">
        <f t="shared" si="25"/>
        <v>0</v>
      </c>
      <c r="I143">
        <f t="shared" si="26"/>
        <v>0</v>
      </c>
      <c r="J143">
        <f t="shared" si="27"/>
        <v>0</v>
      </c>
      <c r="K143">
        <f t="shared" si="28"/>
        <v>0</v>
      </c>
      <c r="L143">
        <f t="shared" si="29"/>
        <v>0</v>
      </c>
      <c r="M143">
        <f t="shared" si="30"/>
        <v>1</v>
      </c>
      <c r="N143">
        <f t="shared" si="31"/>
        <v>0</v>
      </c>
      <c r="O143">
        <f t="shared" si="32"/>
        <v>0</v>
      </c>
    </row>
    <row r="144" spans="1:15" x14ac:dyDescent="0.35">
      <c r="A144" t="s">
        <v>522</v>
      </c>
      <c r="B144" t="s">
        <v>35</v>
      </c>
      <c r="C144" t="str">
        <f>VLOOKUP(A144,'test-set'!A:B,2,FALSE)</f>
        <v>N2</v>
      </c>
      <c r="D144">
        <f t="shared" si="22"/>
        <v>0</v>
      </c>
      <c r="E144">
        <f t="shared" si="23"/>
        <v>1</v>
      </c>
      <c r="G144">
        <f t="shared" si="24"/>
        <v>0</v>
      </c>
      <c r="H144">
        <f t="shared" si="25"/>
        <v>1</v>
      </c>
      <c r="I144">
        <f t="shared" si="26"/>
        <v>0</v>
      </c>
      <c r="J144">
        <f t="shared" si="27"/>
        <v>0</v>
      </c>
      <c r="K144">
        <f t="shared" si="28"/>
        <v>0</v>
      </c>
      <c r="L144">
        <f t="shared" si="29"/>
        <v>1</v>
      </c>
      <c r="M144">
        <f t="shared" si="30"/>
        <v>0</v>
      </c>
      <c r="N144">
        <f t="shared" si="31"/>
        <v>0</v>
      </c>
      <c r="O144">
        <f t="shared" si="32"/>
        <v>0</v>
      </c>
    </row>
    <row r="145" spans="1:15" x14ac:dyDescent="0.35">
      <c r="A145" t="s">
        <v>525</v>
      </c>
      <c r="B145" t="s">
        <v>19</v>
      </c>
      <c r="C145" t="str">
        <f>VLOOKUP(A145,'test-set'!A:B,2,FALSE)</f>
        <v>N2</v>
      </c>
      <c r="D145">
        <f t="shared" si="22"/>
        <v>1</v>
      </c>
      <c r="E145">
        <f t="shared" si="23"/>
        <v>0</v>
      </c>
      <c r="G145">
        <f t="shared" si="24"/>
        <v>0</v>
      </c>
      <c r="H145">
        <f t="shared" si="25"/>
        <v>0</v>
      </c>
      <c r="I145">
        <f t="shared" si="26"/>
        <v>0</v>
      </c>
      <c r="J145">
        <f t="shared" si="27"/>
        <v>1</v>
      </c>
      <c r="K145">
        <f t="shared" si="28"/>
        <v>0</v>
      </c>
      <c r="L145">
        <f t="shared" si="29"/>
        <v>0</v>
      </c>
      <c r="M145">
        <f t="shared" si="30"/>
        <v>0</v>
      </c>
      <c r="N145">
        <f t="shared" si="31"/>
        <v>0</v>
      </c>
      <c r="O145">
        <f t="shared" si="32"/>
        <v>0</v>
      </c>
    </row>
    <row r="146" spans="1:15" x14ac:dyDescent="0.35">
      <c r="A146" t="s">
        <v>528</v>
      </c>
      <c r="B146" t="s">
        <v>19</v>
      </c>
      <c r="C146" t="str">
        <f>VLOOKUP(A146,'test-set'!A:B,2,FALSE)</f>
        <v>N3</v>
      </c>
      <c r="D146">
        <f t="shared" si="22"/>
        <v>0</v>
      </c>
      <c r="E146">
        <f t="shared" si="23"/>
        <v>1</v>
      </c>
      <c r="G146">
        <f t="shared" si="24"/>
        <v>0</v>
      </c>
      <c r="H146">
        <f t="shared" si="25"/>
        <v>0</v>
      </c>
      <c r="I146">
        <f t="shared" si="26"/>
        <v>0</v>
      </c>
      <c r="J146">
        <f t="shared" si="27"/>
        <v>0</v>
      </c>
      <c r="K146">
        <f t="shared" si="28"/>
        <v>1</v>
      </c>
      <c r="L146">
        <f t="shared" si="29"/>
        <v>0</v>
      </c>
      <c r="M146">
        <f t="shared" si="30"/>
        <v>0</v>
      </c>
      <c r="N146">
        <f t="shared" si="31"/>
        <v>0</v>
      </c>
      <c r="O146">
        <f t="shared" si="32"/>
        <v>1</v>
      </c>
    </row>
    <row r="147" spans="1:15" x14ac:dyDescent="0.35">
      <c r="A147" t="s">
        <v>1124</v>
      </c>
      <c r="B147" t="s">
        <v>35</v>
      </c>
      <c r="C147" t="str">
        <f>VLOOKUP(A147,'test-set'!A:B,2,FALSE)</f>
        <v>N1</v>
      </c>
      <c r="D147">
        <f t="shared" si="22"/>
        <v>1</v>
      </c>
      <c r="E147">
        <f t="shared" si="23"/>
        <v>0</v>
      </c>
      <c r="G147">
        <f t="shared" si="24"/>
        <v>1</v>
      </c>
      <c r="H147">
        <f t="shared" si="25"/>
        <v>0</v>
      </c>
      <c r="I147">
        <f t="shared" si="26"/>
        <v>0</v>
      </c>
      <c r="J147">
        <f t="shared" si="27"/>
        <v>0</v>
      </c>
      <c r="K147">
        <f t="shared" si="28"/>
        <v>0</v>
      </c>
      <c r="L147">
        <f t="shared" si="29"/>
        <v>0</v>
      </c>
      <c r="M147">
        <f t="shared" si="30"/>
        <v>0</v>
      </c>
      <c r="N147">
        <f t="shared" si="31"/>
        <v>0</v>
      </c>
      <c r="O147">
        <f t="shared" si="32"/>
        <v>0</v>
      </c>
    </row>
    <row r="148" spans="1:15" x14ac:dyDescent="0.35">
      <c r="A148" t="s">
        <v>531</v>
      </c>
      <c r="B148" t="s">
        <v>23</v>
      </c>
      <c r="C148" t="str">
        <f>VLOOKUP(A148,'test-set'!A:B,2,FALSE)</f>
        <v>N2</v>
      </c>
      <c r="D148">
        <f t="shared" si="22"/>
        <v>0</v>
      </c>
      <c r="E148">
        <f t="shared" si="23"/>
        <v>1</v>
      </c>
      <c r="G148">
        <f t="shared" si="24"/>
        <v>0</v>
      </c>
      <c r="H148">
        <f t="shared" si="25"/>
        <v>0</v>
      </c>
      <c r="I148">
        <f t="shared" si="26"/>
        <v>0</v>
      </c>
      <c r="J148">
        <f t="shared" si="27"/>
        <v>0</v>
      </c>
      <c r="K148">
        <f t="shared" si="28"/>
        <v>0</v>
      </c>
      <c r="L148">
        <f t="shared" si="29"/>
        <v>1</v>
      </c>
      <c r="M148">
        <f t="shared" si="30"/>
        <v>0</v>
      </c>
      <c r="N148">
        <f t="shared" si="31"/>
        <v>1</v>
      </c>
      <c r="O148">
        <f t="shared" si="32"/>
        <v>0</v>
      </c>
    </row>
    <row r="149" spans="1:15" x14ac:dyDescent="0.35">
      <c r="A149" t="s">
        <v>536</v>
      </c>
      <c r="B149" t="s">
        <v>23</v>
      </c>
      <c r="C149" t="str">
        <f>VLOOKUP(A149,'test-set'!A:B,2,FALSE)</f>
        <v>N2</v>
      </c>
      <c r="D149">
        <f t="shared" si="22"/>
        <v>0</v>
      </c>
      <c r="E149">
        <f t="shared" si="23"/>
        <v>1</v>
      </c>
      <c r="G149">
        <f t="shared" si="24"/>
        <v>0</v>
      </c>
      <c r="H149">
        <f t="shared" si="25"/>
        <v>0</v>
      </c>
      <c r="I149">
        <f t="shared" si="26"/>
        <v>0</v>
      </c>
      <c r="J149">
        <f t="shared" si="27"/>
        <v>0</v>
      </c>
      <c r="K149">
        <f t="shared" si="28"/>
        <v>0</v>
      </c>
      <c r="L149">
        <f t="shared" si="29"/>
        <v>1</v>
      </c>
      <c r="M149">
        <f t="shared" si="30"/>
        <v>0</v>
      </c>
      <c r="N149">
        <f t="shared" si="31"/>
        <v>1</v>
      </c>
      <c r="O149">
        <f t="shared" si="32"/>
        <v>0</v>
      </c>
    </row>
    <row r="150" spans="1:15" x14ac:dyDescent="0.35">
      <c r="A150" t="s">
        <v>539</v>
      </c>
      <c r="B150" t="s">
        <v>23</v>
      </c>
      <c r="C150" t="str">
        <f>VLOOKUP(A150,'test-set'!A:B,2,FALSE)</f>
        <v>N3</v>
      </c>
      <c r="D150">
        <f t="shared" si="22"/>
        <v>1</v>
      </c>
      <c r="E150">
        <f t="shared" si="23"/>
        <v>0</v>
      </c>
      <c r="G150">
        <f t="shared" si="24"/>
        <v>0</v>
      </c>
      <c r="H150">
        <f t="shared" si="25"/>
        <v>0</v>
      </c>
      <c r="I150">
        <f t="shared" si="26"/>
        <v>0</v>
      </c>
      <c r="J150">
        <f t="shared" si="27"/>
        <v>0</v>
      </c>
      <c r="K150">
        <f t="shared" si="28"/>
        <v>0</v>
      </c>
      <c r="L150">
        <f t="shared" si="29"/>
        <v>0</v>
      </c>
      <c r="M150">
        <f t="shared" si="30"/>
        <v>1</v>
      </c>
      <c r="N150">
        <f t="shared" si="31"/>
        <v>0</v>
      </c>
      <c r="O150">
        <f t="shared" si="32"/>
        <v>0</v>
      </c>
    </row>
    <row r="151" spans="1:15" x14ac:dyDescent="0.35">
      <c r="A151" t="s">
        <v>542</v>
      </c>
      <c r="B151" t="s">
        <v>23</v>
      </c>
      <c r="C151" t="str">
        <f>VLOOKUP(A151,'test-set'!A:B,2,FALSE)</f>
        <v>N3</v>
      </c>
      <c r="D151">
        <f t="shared" si="22"/>
        <v>1</v>
      </c>
      <c r="E151">
        <f t="shared" si="23"/>
        <v>0</v>
      </c>
      <c r="G151">
        <f t="shared" si="24"/>
        <v>0</v>
      </c>
      <c r="H151">
        <f t="shared" si="25"/>
        <v>0</v>
      </c>
      <c r="I151">
        <f t="shared" si="26"/>
        <v>0</v>
      </c>
      <c r="J151">
        <f t="shared" si="27"/>
        <v>0</v>
      </c>
      <c r="K151">
        <f t="shared" si="28"/>
        <v>0</v>
      </c>
      <c r="L151">
        <f t="shared" si="29"/>
        <v>0</v>
      </c>
      <c r="M151">
        <f t="shared" si="30"/>
        <v>1</v>
      </c>
      <c r="N151">
        <f t="shared" si="31"/>
        <v>0</v>
      </c>
      <c r="O151">
        <f t="shared" si="32"/>
        <v>0</v>
      </c>
    </row>
    <row r="152" spans="1:15" x14ac:dyDescent="0.35">
      <c r="A152" t="s">
        <v>545</v>
      </c>
      <c r="B152" t="s">
        <v>23</v>
      </c>
      <c r="C152" t="str">
        <f>VLOOKUP(A152,'test-set'!A:B,2,FALSE)</f>
        <v>N3</v>
      </c>
      <c r="D152">
        <f t="shared" si="22"/>
        <v>1</v>
      </c>
      <c r="E152">
        <f t="shared" si="23"/>
        <v>0</v>
      </c>
      <c r="G152">
        <f t="shared" si="24"/>
        <v>0</v>
      </c>
      <c r="H152">
        <f t="shared" si="25"/>
        <v>0</v>
      </c>
      <c r="I152">
        <f t="shared" si="26"/>
        <v>0</v>
      </c>
      <c r="J152">
        <f t="shared" si="27"/>
        <v>0</v>
      </c>
      <c r="K152">
        <f t="shared" si="28"/>
        <v>0</v>
      </c>
      <c r="L152">
        <f t="shared" si="29"/>
        <v>0</v>
      </c>
      <c r="M152">
        <f t="shared" si="30"/>
        <v>1</v>
      </c>
      <c r="N152">
        <f t="shared" si="31"/>
        <v>0</v>
      </c>
      <c r="O152">
        <f t="shared" si="32"/>
        <v>0</v>
      </c>
    </row>
    <row r="153" spans="1:15" x14ac:dyDescent="0.35">
      <c r="A153" t="s">
        <v>548</v>
      </c>
      <c r="B153" t="s">
        <v>23</v>
      </c>
      <c r="C153" t="str">
        <f>VLOOKUP(A153,'test-set'!A:B,2,FALSE)</f>
        <v>N3</v>
      </c>
      <c r="D153">
        <f t="shared" si="22"/>
        <v>1</v>
      </c>
      <c r="E153">
        <f t="shared" si="23"/>
        <v>0</v>
      </c>
      <c r="G153">
        <f t="shared" si="24"/>
        <v>0</v>
      </c>
      <c r="H153">
        <f t="shared" si="25"/>
        <v>0</v>
      </c>
      <c r="I153">
        <f t="shared" si="26"/>
        <v>0</v>
      </c>
      <c r="J153">
        <f t="shared" si="27"/>
        <v>0</v>
      </c>
      <c r="K153">
        <f t="shared" si="28"/>
        <v>0</v>
      </c>
      <c r="L153">
        <f t="shared" si="29"/>
        <v>0</v>
      </c>
      <c r="M153">
        <f t="shared" si="30"/>
        <v>1</v>
      </c>
      <c r="N153">
        <f t="shared" si="31"/>
        <v>0</v>
      </c>
      <c r="O153">
        <f t="shared" si="32"/>
        <v>0</v>
      </c>
    </row>
    <row r="154" spans="1:15" x14ac:dyDescent="0.35">
      <c r="A154" t="s">
        <v>551</v>
      </c>
      <c r="B154" t="s">
        <v>23</v>
      </c>
      <c r="C154" t="str">
        <f>VLOOKUP(A154,'test-set'!A:B,2,FALSE)</f>
        <v>N3</v>
      </c>
      <c r="D154">
        <f t="shared" si="22"/>
        <v>1</v>
      </c>
      <c r="E154">
        <f t="shared" si="23"/>
        <v>0</v>
      </c>
      <c r="G154">
        <f t="shared" si="24"/>
        <v>0</v>
      </c>
      <c r="H154">
        <f t="shared" si="25"/>
        <v>0</v>
      </c>
      <c r="I154">
        <f t="shared" si="26"/>
        <v>0</v>
      </c>
      <c r="J154">
        <f t="shared" si="27"/>
        <v>0</v>
      </c>
      <c r="K154">
        <f t="shared" si="28"/>
        <v>0</v>
      </c>
      <c r="L154">
        <f t="shared" si="29"/>
        <v>0</v>
      </c>
      <c r="M154">
        <f t="shared" si="30"/>
        <v>1</v>
      </c>
      <c r="N154">
        <f t="shared" si="31"/>
        <v>0</v>
      </c>
      <c r="O154">
        <f t="shared" si="32"/>
        <v>0</v>
      </c>
    </row>
    <row r="155" spans="1:15" x14ac:dyDescent="0.35">
      <c r="A155" t="s">
        <v>554</v>
      </c>
      <c r="B155" t="s">
        <v>23</v>
      </c>
      <c r="C155" t="str">
        <f>VLOOKUP(A155,'test-set'!A:B,2,FALSE)</f>
        <v>N3</v>
      </c>
      <c r="D155">
        <f t="shared" si="22"/>
        <v>1</v>
      </c>
      <c r="E155">
        <f t="shared" si="23"/>
        <v>0</v>
      </c>
      <c r="G155">
        <f t="shared" si="24"/>
        <v>0</v>
      </c>
      <c r="H155">
        <f t="shared" si="25"/>
        <v>0</v>
      </c>
      <c r="I155">
        <f t="shared" si="26"/>
        <v>0</v>
      </c>
      <c r="J155">
        <f t="shared" si="27"/>
        <v>0</v>
      </c>
      <c r="K155">
        <f t="shared" si="28"/>
        <v>0</v>
      </c>
      <c r="L155">
        <f t="shared" si="29"/>
        <v>0</v>
      </c>
      <c r="M155">
        <f t="shared" si="30"/>
        <v>1</v>
      </c>
      <c r="N155">
        <f t="shared" si="31"/>
        <v>0</v>
      </c>
      <c r="O155">
        <f t="shared" si="32"/>
        <v>0</v>
      </c>
    </row>
    <row r="156" spans="1:15" x14ac:dyDescent="0.35">
      <c r="A156" t="s">
        <v>557</v>
      </c>
      <c r="B156" t="s">
        <v>23</v>
      </c>
      <c r="C156" t="str">
        <f>VLOOKUP(A156,'test-set'!A:B,2,FALSE)</f>
        <v>N3</v>
      </c>
      <c r="D156">
        <f t="shared" si="22"/>
        <v>1</v>
      </c>
      <c r="E156">
        <f t="shared" si="23"/>
        <v>0</v>
      </c>
      <c r="G156">
        <f t="shared" si="24"/>
        <v>0</v>
      </c>
      <c r="H156">
        <f t="shared" si="25"/>
        <v>0</v>
      </c>
      <c r="I156">
        <f t="shared" si="26"/>
        <v>0</v>
      </c>
      <c r="J156">
        <f t="shared" si="27"/>
        <v>0</v>
      </c>
      <c r="K156">
        <f t="shared" si="28"/>
        <v>0</v>
      </c>
      <c r="L156">
        <f t="shared" si="29"/>
        <v>0</v>
      </c>
      <c r="M156">
        <f t="shared" si="30"/>
        <v>1</v>
      </c>
      <c r="N156">
        <f t="shared" si="31"/>
        <v>0</v>
      </c>
      <c r="O156">
        <f t="shared" si="32"/>
        <v>0</v>
      </c>
    </row>
    <row r="157" spans="1:15" x14ac:dyDescent="0.35">
      <c r="A157" t="s">
        <v>560</v>
      </c>
      <c r="B157" t="s">
        <v>23</v>
      </c>
      <c r="C157" t="str">
        <f>VLOOKUP(A157,'test-set'!A:B,2,FALSE)</f>
        <v>N3</v>
      </c>
      <c r="D157">
        <f t="shared" si="22"/>
        <v>1</v>
      </c>
      <c r="E157">
        <f t="shared" si="23"/>
        <v>0</v>
      </c>
      <c r="G157">
        <f t="shared" si="24"/>
        <v>0</v>
      </c>
      <c r="H157">
        <f t="shared" si="25"/>
        <v>0</v>
      </c>
      <c r="I157">
        <f t="shared" si="26"/>
        <v>0</v>
      </c>
      <c r="J157">
        <f t="shared" si="27"/>
        <v>0</v>
      </c>
      <c r="K157">
        <f t="shared" si="28"/>
        <v>0</v>
      </c>
      <c r="L157">
        <f t="shared" si="29"/>
        <v>0</v>
      </c>
      <c r="M157">
        <f t="shared" si="30"/>
        <v>1</v>
      </c>
      <c r="N157">
        <f t="shared" si="31"/>
        <v>0</v>
      </c>
      <c r="O157">
        <f t="shared" si="32"/>
        <v>0</v>
      </c>
    </row>
    <row r="158" spans="1:15" x14ac:dyDescent="0.35">
      <c r="A158" t="s">
        <v>563</v>
      </c>
      <c r="B158" t="s">
        <v>23</v>
      </c>
      <c r="C158" t="str">
        <f>VLOOKUP(A158,'test-set'!A:B,2,FALSE)</f>
        <v>N3</v>
      </c>
      <c r="D158">
        <f t="shared" si="22"/>
        <v>1</v>
      </c>
      <c r="E158">
        <f t="shared" si="23"/>
        <v>0</v>
      </c>
      <c r="G158">
        <f t="shared" si="24"/>
        <v>0</v>
      </c>
      <c r="H158">
        <f t="shared" si="25"/>
        <v>0</v>
      </c>
      <c r="I158">
        <f t="shared" si="26"/>
        <v>0</v>
      </c>
      <c r="J158">
        <f t="shared" si="27"/>
        <v>0</v>
      </c>
      <c r="K158">
        <f t="shared" si="28"/>
        <v>0</v>
      </c>
      <c r="L158">
        <f t="shared" si="29"/>
        <v>0</v>
      </c>
      <c r="M158">
        <f t="shared" si="30"/>
        <v>1</v>
      </c>
      <c r="N158">
        <f t="shared" si="31"/>
        <v>0</v>
      </c>
      <c r="O158">
        <f t="shared" si="32"/>
        <v>0</v>
      </c>
    </row>
    <row r="159" spans="1:15" x14ac:dyDescent="0.35">
      <c r="A159" t="s">
        <v>566</v>
      </c>
      <c r="B159" t="s">
        <v>23</v>
      </c>
      <c r="C159" t="str">
        <f>VLOOKUP(A159,'test-set'!A:B,2,FALSE)</f>
        <v>N3</v>
      </c>
      <c r="D159">
        <f t="shared" si="22"/>
        <v>1</v>
      </c>
      <c r="E159">
        <f t="shared" si="23"/>
        <v>0</v>
      </c>
      <c r="G159">
        <f t="shared" si="24"/>
        <v>0</v>
      </c>
      <c r="H159">
        <f t="shared" si="25"/>
        <v>0</v>
      </c>
      <c r="I159">
        <f t="shared" si="26"/>
        <v>0</v>
      </c>
      <c r="J159">
        <f t="shared" si="27"/>
        <v>0</v>
      </c>
      <c r="K159">
        <f t="shared" si="28"/>
        <v>0</v>
      </c>
      <c r="L159">
        <f t="shared" si="29"/>
        <v>0</v>
      </c>
      <c r="M159">
        <f t="shared" si="30"/>
        <v>1</v>
      </c>
      <c r="N159">
        <f t="shared" si="31"/>
        <v>0</v>
      </c>
      <c r="O159">
        <f t="shared" si="32"/>
        <v>0</v>
      </c>
    </row>
    <row r="160" spans="1:15" x14ac:dyDescent="0.35">
      <c r="A160" t="s">
        <v>607</v>
      </c>
      <c r="B160" t="s">
        <v>19</v>
      </c>
      <c r="C160" t="str">
        <f>VLOOKUP(A160,'test-set'!A:B,2,FALSE)</f>
        <v>N1</v>
      </c>
      <c r="D160">
        <f t="shared" si="22"/>
        <v>0</v>
      </c>
      <c r="E160">
        <f t="shared" si="23"/>
        <v>1</v>
      </c>
      <c r="G160">
        <f t="shared" si="24"/>
        <v>0</v>
      </c>
      <c r="H160">
        <f t="shared" si="25"/>
        <v>0</v>
      </c>
      <c r="I160">
        <f t="shared" si="26"/>
        <v>1</v>
      </c>
      <c r="J160">
        <f t="shared" si="27"/>
        <v>0</v>
      </c>
      <c r="K160">
        <f t="shared" si="28"/>
        <v>1</v>
      </c>
      <c r="L160">
        <f t="shared" si="29"/>
        <v>0</v>
      </c>
      <c r="M160">
        <f t="shared" si="30"/>
        <v>0</v>
      </c>
      <c r="N160">
        <f t="shared" si="31"/>
        <v>0</v>
      </c>
      <c r="O160">
        <f t="shared" si="32"/>
        <v>0</v>
      </c>
    </row>
    <row r="161" spans="1:15" x14ac:dyDescent="0.35">
      <c r="A161" t="s">
        <v>610</v>
      </c>
      <c r="B161" t="s">
        <v>35</v>
      </c>
      <c r="C161" t="str">
        <f>VLOOKUP(A161,'test-set'!A:B,2,FALSE)</f>
        <v>N1</v>
      </c>
      <c r="D161">
        <f t="shared" si="22"/>
        <v>1</v>
      </c>
      <c r="E161">
        <f t="shared" si="23"/>
        <v>0</v>
      </c>
      <c r="G161">
        <f t="shared" si="24"/>
        <v>1</v>
      </c>
      <c r="H161">
        <f t="shared" si="25"/>
        <v>0</v>
      </c>
      <c r="I161">
        <f t="shared" si="26"/>
        <v>0</v>
      </c>
      <c r="J161">
        <f t="shared" si="27"/>
        <v>0</v>
      </c>
      <c r="K161">
        <f t="shared" si="28"/>
        <v>0</v>
      </c>
      <c r="L161">
        <f t="shared" si="29"/>
        <v>0</v>
      </c>
      <c r="M161">
        <f t="shared" si="30"/>
        <v>0</v>
      </c>
      <c r="N161">
        <f t="shared" si="31"/>
        <v>0</v>
      </c>
      <c r="O161">
        <f t="shared" si="32"/>
        <v>0</v>
      </c>
    </row>
    <row r="162" spans="1:15" x14ac:dyDescent="0.35">
      <c r="A162" t="s">
        <v>613</v>
      </c>
      <c r="B162" t="s">
        <v>35</v>
      </c>
      <c r="C162" t="str">
        <f>VLOOKUP(A162,'test-set'!A:B,2,FALSE)</f>
        <v>N1</v>
      </c>
      <c r="D162">
        <f t="shared" si="22"/>
        <v>1</v>
      </c>
      <c r="E162">
        <f t="shared" si="23"/>
        <v>0</v>
      </c>
      <c r="G162">
        <f t="shared" si="24"/>
        <v>1</v>
      </c>
      <c r="H162">
        <f t="shared" si="25"/>
        <v>0</v>
      </c>
      <c r="I162">
        <f t="shared" si="26"/>
        <v>0</v>
      </c>
      <c r="J162">
        <f t="shared" si="27"/>
        <v>0</v>
      </c>
      <c r="K162">
        <f t="shared" si="28"/>
        <v>0</v>
      </c>
      <c r="L162">
        <f t="shared" si="29"/>
        <v>0</v>
      </c>
      <c r="M162">
        <f t="shared" si="30"/>
        <v>0</v>
      </c>
      <c r="N162">
        <f t="shared" si="31"/>
        <v>0</v>
      </c>
      <c r="O162">
        <f t="shared" si="32"/>
        <v>0</v>
      </c>
    </row>
    <row r="163" spans="1:15" x14ac:dyDescent="0.35">
      <c r="A163" t="s">
        <v>620</v>
      </c>
      <c r="B163" t="s">
        <v>35</v>
      </c>
      <c r="C163" t="str">
        <f>VLOOKUP(A163,'test-set'!A:B,2,FALSE)</f>
        <v>N1</v>
      </c>
      <c r="D163">
        <f t="shared" si="22"/>
        <v>1</v>
      </c>
      <c r="E163">
        <f t="shared" si="23"/>
        <v>0</v>
      </c>
      <c r="G163">
        <f t="shared" si="24"/>
        <v>1</v>
      </c>
      <c r="H163">
        <f t="shared" si="25"/>
        <v>0</v>
      </c>
      <c r="I163">
        <f t="shared" si="26"/>
        <v>0</v>
      </c>
      <c r="J163">
        <f t="shared" si="27"/>
        <v>0</v>
      </c>
      <c r="K163">
        <f t="shared" si="28"/>
        <v>0</v>
      </c>
      <c r="L163">
        <f t="shared" si="29"/>
        <v>0</v>
      </c>
      <c r="M163">
        <f t="shared" si="30"/>
        <v>0</v>
      </c>
      <c r="N163">
        <f t="shared" si="31"/>
        <v>0</v>
      </c>
      <c r="O163">
        <f t="shared" si="32"/>
        <v>0</v>
      </c>
    </row>
    <row r="164" spans="1:15" x14ac:dyDescent="0.35">
      <c r="A164" t="s">
        <v>621</v>
      </c>
      <c r="B164" t="s">
        <v>35</v>
      </c>
      <c r="C164" t="str">
        <f>VLOOKUP(A164,'test-set'!A:B,2,FALSE)</f>
        <v>N1</v>
      </c>
      <c r="D164">
        <f t="shared" si="22"/>
        <v>1</v>
      </c>
      <c r="E164">
        <f t="shared" si="23"/>
        <v>0</v>
      </c>
      <c r="G164">
        <f t="shared" si="24"/>
        <v>1</v>
      </c>
      <c r="H164">
        <f t="shared" si="25"/>
        <v>0</v>
      </c>
      <c r="I164">
        <f t="shared" si="26"/>
        <v>0</v>
      </c>
      <c r="J164">
        <f t="shared" si="27"/>
        <v>0</v>
      </c>
      <c r="K164">
        <f t="shared" si="28"/>
        <v>0</v>
      </c>
      <c r="L164">
        <f t="shared" si="29"/>
        <v>0</v>
      </c>
      <c r="M164">
        <f t="shared" si="30"/>
        <v>0</v>
      </c>
      <c r="N164">
        <f t="shared" si="31"/>
        <v>0</v>
      </c>
      <c r="O164">
        <f t="shared" si="32"/>
        <v>0</v>
      </c>
    </row>
    <row r="165" spans="1:15" x14ac:dyDescent="0.35">
      <c r="A165" t="s">
        <v>624</v>
      </c>
      <c r="B165" t="s">
        <v>35</v>
      </c>
      <c r="C165" t="str">
        <f>VLOOKUP(A165,'test-set'!A:B,2,FALSE)</f>
        <v>N1</v>
      </c>
      <c r="D165">
        <f t="shared" si="22"/>
        <v>1</v>
      </c>
      <c r="E165">
        <f t="shared" si="23"/>
        <v>0</v>
      </c>
      <c r="G165">
        <f t="shared" si="24"/>
        <v>1</v>
      </c>
      <c r="H165">
        <f t="shared" si="25"/>
        <v>0</v>
      </c>
      <c r="I165">
        <f t="shared" si="26"/>
        <v>0</v>
      </c>
      <c r="J165">
        <f t="shared" si="27"/>
        <v>0</v>
      </c>
      <c r="K165">
        <f t="shared" si="28"/>
        <v>0</v>
      </c>
      <c r="L165">
        <f t="shared" si="29"/>
        <v>0</v>
      </c>
      <c r="M165">
        <f t="shared" si="30"/>
        <v>0</v>
      </c>
      <c r="N165">
        <f t="shared" si="31"/>
        <v>0</v>
      </c>
      <c r="O165">
        <f t="shared" si="32"/>
        <v>0</v>
      </c>
    </row>
    <row r="166" spans="1:15" x14ac:dyDescent="0.35">
      <c r="A166" t="s">
        <v>627</v>
      </c>
      <c r="B166" t="s">
        <v>19</v>
      </c>
      <c r="C166" t="str">
        <f>VLOOKUP(A166,'test-set'!A:B,2,FALSE)</f>
        <v>N2</v>
      </c>
      <c r="D166">
        <f t="shared" si="22"/>
        <v>1</v>
      </c>
      <c r="E166">
        <f t="shared" si="23"/>
        <v>0</v>
      </c>
      <c r="G166">
        <f t="shared" si="24"/>
        <v>0</v>
      </c>
      <c r="H166">
        <f t="shared" si="25"/>
        <v>0</v>
      </c>
      <c r="I166">
        <f t="shared" si="26"/>
        <v>0</v>
      </c>
      <c r="J166">
        <f t="shared" si="27"/>
        <v>1</v>
      </c>
      <c r="K166">
        <f t="shared" si="28"/>
        <v>0</v>
      </c>
      <c r="L166">
        <f t="shared" si="29"/>
        <v>0</v>
      </c>
      <c r="M166">
        <f t="shared" si="30"/>
        <v>0</v>
      </c>
      <c r="N166">
        <f t="shared" si="31"/>
        <v>0</v>
      </c>
      <c r="O166">
        <f t="shared" si="32"/>
        <v>0</v>
      </c>
    </row>
    <row r="167" spans="1:15" x14ac:dyDescent="0.35">
      <c r="A167" t="s">
        <v>569</v>
      </c>
      <c r="B167" t="s">
        <v>35</v>
      </c>
      <c r="C167" t="str">
        <f>VLOOKUP(A167,'test-set'!A:B,2,FALSE)</f>
        <v>N1</v>
      </c>
      <c r="D167">
        <f t="shared" si="22"/>
        <v>1</v>
      </c>
      <c r="E167">
        <f t="shared" si="23"/>
        <v>0</v>
      </c>
      <c r="G167">
        <f t="shared" si="24"/>
        <v>1</v>
      </c>
      <c r="H167">
        <f t="shared" si="25"/>
        <v>0</v>
      </c>
      <c r="I167">
        <f t="shared" si="26"/>
        <v>0</v>
      </c>
      <c r="J167">
        <f t="shared" si="27"/>
        <v>0</v>
      </c>
      <c r="K167">
        <f t="shared" si="28"/>
        <v>0</v>
      </c>
      <c r="L167">
        <f t="shared" si="29"/>
        <v>0</v>
      </c>
      <c r="M167">
        <f t="shared" si="30"/>
        <v>0</v>
      </c>
      <c r="N167">
        <f t="shared" si="31"/>
        <v>0</v>
      </c>
      <c r="O167">
        <f t="shared" si="32"/>
        <v>0</v>
      </c>
    </row>
    <row r="168" spans="1:15" x14ac:dyDescent="0.35">
      <c r="A168" t="s">
        <v>632</v>
      </c>
      <c r="B168" t="s">
        <v>35</v>
      </c>
      <c r="C168" t="str">
        <f>VLOOKUP(A168,'test-set'!A:B,2,FALSE)</f>
        <v>N1</v>
      </c>
      <c r="D168">
        <f t="shared" si="22"/>
        <v>1</v>
      </c>
      <c r="E168">
        <f t="shared" si="23"/>
        <v>0</v>
      </c>
      <c r="G168">
        <f t="shared" si="24"/>
        <v>1</v>
      </c>
      <c r="H168">
        <f t="shared" si="25"/>
        <v>0</v>
      </c>
      <c r="I168">
        <f t="shared" si="26"/>
        <v>0</v>
      </c>
      <c r="J168">
        <f t="shared" si="27"/>
        <v>0</v>
      </c>
      <c r="K168">
        <f t="shared" si="28"/>
        <v>0</v>
      </c>
      <c r="L168">
        <f t="shared" si="29"/>
        <v>0</v>
      </c>
      <c r="M168">
        <f t="shared" si="30"/>
        <v>0</v>
      </c>
      <c r="N168">
        <f t="shared" si="31"/>
        <v>0</v>
      </c>
      <c r="O168">
        <f t="shared" si="32"/>
        <v>0</v>
      </c>
    </row>
    <row r="169" spans="1:15" x14ac:dyDescent="0.35">
      <c r="A169" t="s">
        <v>572</v>
      </c>
      <c r="B169" t="s">
        <v>23</v>
      </c>
      <c r="C169" t="str">
        <f>VLOOKUP(A169,'test-set'!A:B,2,FALSE)</f>
        <v>N3</v>
      </c>
      <c r="D169">
        <f t="shared" si="22"/>
        <v>1</v>
      </c>
      <c r="E169">
        <f t="shared" si="23"/>
        <v>0</v>
      </c>
      <c r="G169">
        <f t="shared" si="24"/>
        <v>0</v>
      </c>
      <c r="H169">
        <f t="shared" si="25"/>
        <v>0</v>
      </c>
      <c r="I169">
        <f t="shared" si="26"/>
        <v>0</v>
      </c>
      <c r="J169">
        <f t="shared" si="27"/>
        <v>0</v>
      </c>
      <c r="K169">
        <f t="shared" si="28"/>
        <v>0</v>
      </c>
      <c r="L169">
        <f t="shared" si="29"/>
        <v>0</v>
      </c>
      <c r="M169">
        <f t="shared" si="30"/>
        <v>1</v>
      </c>
      <c r="N169">
        <f t="shared" si="31"/>
        <v>0</v>
      </c>
      <c r="O169">
        <f t="shared" si="32"/>
        <v>0</v>
      </c>
    </row>
    <row r="170" spans="1:15" x14ac:dyDescent="0.35">
      <c r="A170" t="s">
        <v>575</v>
      </c>
      <c r="B170" t="s">
        <v>23</v>
      </c>
      <c r="C170" t="str">
        <f>VLOOKUP(A170,'test-set'!A:B,2,FALSE)</f>
        <v>N3</v>
      </c>
      <c r="D170">
        <f t="shared" si="22"/>
        <v>1</v>
      </c>
      <c r="E170">
        <f t="shared" si="23"/>
        <v>0</v>
      </c>
      <c r="G170">
        <f t="shared" si="24"/>
        <v>0</v>
      </c>
      <c r="H170">
        <f t="shared" si="25"/>
        <v>0</v>
      </c>
      <c r="I170">
        <f t="shared" si="26"/>
        <v>0</v>
      </c>
      <c r="J170">
        <f t="shared" si="27"/>
        <v>0</v>
      </c>
      <c r="K170">
        <f t="shared" si="28"/>
        <v>0</v>
      </c>
      <c r="L170">
        <f t="shared" si="29"/>
        <v>0</v>
      </c>
      <c r="M170">
        <f t="shared" si="30"/>
        <v>1</v>
      </c>
      <c r="N170">
        <f t="shared" si="31"/>
        <v>0</v>
      </c>
      <c r="O170">
        <f t="shared" si="32"/>
        <v>0</v>
      </c>
    </row>
    <row r="171" spans="1:15" x14ac:dyDescent="0.35">
      <c r="A171" t="s">
        <v>578</v>
      </c>
      <c r="B171" t="s">
        <v>23</v>
      </c>
      <c r="C171" t="str">
        <f>VLOOKUP(A171,'test-set'!A:B,2,FALSE)</f>
        <v>N3</v>
      </c>
      <c r="D171">
        <f t="shared" si="22"/>
        <v>1</v>
      </c>
      <c r="E171">
        <f t="shared" si="23"/>
        <v>0</v>
      </c>
      <c r="G171">
        <f t="shared" si="24"/>
        <v>0</v>
      </c>
      <c r="H171">
        <f t="shared" si="25"/>
        <v>0</v>
      </c>
      <c r="I171">
        <f t="shared" si="26"/>
        <v>0</v>
      </c>
      <c r="J171">
        <f t="shared" si="27"/>
        <v>0</v>
      </c>
      <c r="K171">
        <f t="shared" si="28"/>
        <v>0</v>
      </c>
      <c r="L171">
        <f t="shared" si="29"/>
        <v>0</v>
      </c>
      <c r="M171">
        <f t="shared" si="30"/>
        <v>1</v>
      </c>
      <c r="N171">
        <f t="shared" si="31"/>
        <v>0</v>
      </c>
      <c r="O171">
        <f t="shared" si="32"/>
        <v>0</v>
      </c>
    </row>
    <row r="172" spans="1:15" x14ac:dyDescent="0.35">
      <c r="A172" t="s">
        <v>581</v>
      </c>
      <c r="B172" t="s">
        <v>23</v>
      </c>
      <c r="C172" t="str">
        <f>VLOOKUP(A172,'test-set'!A:B,2,FALSE)</f>
        <v>N3</v>
      </c>
      <c r="D172">
        <f t="shared" si="22"/>
        <v>1</v>
      </c>
      <c r="E172">
        <f t="shared" si="23"/>
        <v>0</v>
      </c>
      <c r="G172">
        <f t="shared" si="24"/>
        <v>0</v>
      </c>
      <c r="H172">
        <f t="shared" si="25"/>
        <v>0</v>
      </c>
      <c r="I172">
        <f t="shared" si="26"/>
        <v>0</v>
      </c>
      <c r="J172">
        <f t="shared" si="27"/>
        <v>0</v>
      </c>
      <c r="K172">
        <f t="shared" si="28"/>
        <v>0</v>
      </c>
      <c r="L172">
        <f t="shared" si="29"/>
        <v>0</v>
      </c>
      <c r="M172">
        <f t="shared" si="30"/>
        <v>1</v>
      </c>
      <c r="N172">
        <f t="shared" si="31"/>
        <v>0</v>
      </c>
      <c r="O172">
        <f t="shared" si="32"/>
        <v>0</v>
      </c>
    </row>
    <row r="173" spans="1:15" x14ac:dyDescent="0.35">
      <c r="A173" t="s">
        <v>584</v>
      </c>
      <c r="B173" t="s">
        <v>35</v>
      </c>
      <c r="C173" t="str">
        <f>VLOOKUP(A173,'test-set'!A:B,2,FALSE)</f>
        <v>N1</v>
      </c>
      <c r="D173">
        <f t="shared" si="22"/>
        <v>1</v>
      </c>
      <c r="E173">
        <f t="shared" si="23"/>
        <v>0</v>
      </c>
      <c r="G173">
        <f t="shared" si="24"/>
        <v>1</v>
      </c>
      <c r="H173">
        <f t="shared" si="25"/>
        <v>0</v>
      </c>
      <c r="I173">
        <f t="shared" si="26"/>
        <v>0</v>
      </c>
      <c r="J173">
        <f t="shared" si="27"/>
        <v>0</v>
      </c>
      <c r="K173">
        <f t="shared" si="28"/>
        <v>0</v>
      </c>
      <c r="L173">
        <f t="shared" si="29"/>
        <v>0</v>
      </c>
      <c r="M173">
        <f t="shared" si="30"/>
        <v>0</v>
      </c>
      <c r="N173">
        <f t="shared" si="31"/>
        <v>0</v>
      </c>
      <c r="O173">
        <f t="shared" si="32"/>
        <v>0</v>
      </c>
    </row>
    <row r="174" spans="1:15" x14ac:dyDescent="0.35">
      <c r="A174" t="s">
        <v>635</v>
      </c>
      <c r="B174" t="s">
        <v>35</v>
      </c>
      <c r="C174" t="str">
        <f>VLOOKUP(A174,'test-set'!A:B,2,FALSE)</f>
        <v>N1</v>
      </c>
      <c r="D174">
        <f t="shared" si="22"/>
        <v>1</v>
      </c>
      <c r="E174">
        <f t="shared" si="23"/>
        <v>0</v>
      </c>
      <c r="G174">
        <f t="shared" si="24"/>
        <v>1</v>
      </c>
      <c r="H174">
        <f t="shared" si="25"/>
        <v>0</v>
      </c>
      <c r="I174">
        <f t="shared" si="26"/>
        <v>0</v>
      </c>
      <c r="J174">
        <f t="shared" si="27"/>
        <v>0</v>
      </c>
      <c r="K174">
        <f t="shared" si="28"/>
        <v>0</v>
      </c>
      <c r="L174">
        <f t="shared" si="29"/>
        <v>0</v>
      </c>
      <c r="M174">
        <f t="shared" si="30"/>
        <v>0</v>
      </c>
      <c r="N174">
        <f t="shared" si="31"/>
        <v>0</v>
      </c>
      <c r="O174">
        <f t="shared" si="32"/>
        <v>0</v>
      </c>
    </row>
    <row r="175" spans="1:15" x14ac:dyDescent="0.35">
      <c r="A175" t="s">
        <v>593</v>
      </c>
      <c r="B175" t="s">
        <v>19</v>
      </c>
      <c r="C175" t="str">
        <f>VLOOKUP(A175,'test-set'!A:B,2,FALSE)</f>
        <v>N1</v>
      </c>
      <c r="D175">
        <f t="shared" si="22"/>
        <v>0</v>
      </c>
      <c r="E175">
        <f t="shared" si="23"/>
        <v>1</v>
      </c>
      <c r="G175">
        <f t="shared" si="24"/>
        <v>0</v>
      </c>
      <c r="H175">
        <f t="shared" si="25"/>
        <v>0</v>
      </c>
      <c r="I175">
        <f t="shared" si="26"/>
        <v>1</v>
      </c>
      <c r="J175">
        <f t="shared" si="27"/>
        <v>0</v>
      </c>
      <c r="K175">
        <f t="shared" si="28"/>
        <v>1</v>
      </c>
      <c r="L175">
        <f t="shared" si="29"/>
        <v>0</v>
      </c>
      <c r="M175">
        <f t="shared" si="30"/>
        <v>0</v>
      </c>
      <c r="N175">
        <f t="shared" si="31"/>
        <v>0</v>
      </c>
      <c r="O175">
        <f t="shared" si="32"/>
        <v>0</v>
      </c>
    </row>
    <row r="176" spans="1:15" x14ac:dyDescent="0.35">
      <c r="A176" t="s">
        <v>587</v>
      </c>
      <c r="B176" t="s">
        <v>19</v>
      </c>
      <c r="C176" t="str">
        <f>VLOOKUP(A176,'test-set'!A:B,2,FALSE)</f>
        <v>N1</v>
      </c>
      <c r="D176">
        <f t="shared" si="22"/>
        <v>0</v>
      </c>
      <c r="E176">
        <f t="shared" si="23"/>
        <v>1</v>
      </c>
      <c r="G176">
        <f t="shared" si="24"/>
        <v>0</v>
      </c>
      <c r="H176">
        <f t="shared" si="25"/>
        <v>0</v>
      </c>
      <c r="I176">
        <f t="shared" si="26"/>
        <v>1</v>
      </c>
      <c r="J176">
        <f t="shared" si="27"/>
        <v>0</v>
      </c>
      <c r="K176">
        <f t="shared" si="28"/>
        <v>1</v>
      </c>
      <c r="L176">
        <f t="shared" si="29"/>
        <v>0</v>
      </c>
      <c r="M176">
        <f t="shared" si="30"/>
        <v>0</v>
      </c>
      <c r="N176">
        <f t="shared" si="31"/>
        <v>0</v>
      </c>
      <c r="O176">
        <f t="shared" si="32"/>
        <v>0</v>
      </c>
    </row>
    <row r="177" spans="1:15" x14ac:dyDescent="0.35">
      <c r="A177" t="s">
        <v>590</v>
      </c>
      <c r="B177" t="s">
        <v>19</v>
      </c>
      <c r="C177" t="str">
        <f>VLOOKUP(A177,'test-set'!A:B,2,FALSE)</f>
        <v>N1</v>
      </c>
      <c r="D177">
        <f t="shared" si="22"/>
        <v>0</v>
      </c>
      <c r="E177">
        <f t="shared" si="23"/>
        <v>1</v>
      </c>
      <c r="G177">
        <f t="shared" si="24"/>
        <v>0</v>
      </c>
      <c r="H177">
        <f t="shared" si="25"/>
        <v>0</v>
      </c>
      <c r="I177">
        <f t="shared" si="26"/>
        <v>1</v>
      </c>
      <c r="J177">
        <f t="shared" si="27"/>
        <v>0</v>
      </c>
      <c r="K177">
        <f t="shared" si="28"/>
        <v>1</v>
      </c>
      <c r="L177">
        <f t="shared" si="29"/>
        <v>0</v>
      </c>
      <c r="M177">
        <f t="shared" si="30"/>
        <v>0</v>
      </c>
      <c r="N177">
        <f t="shared" si="31"/>
        <v>0</v>
      </c>
      <c r="O177">
        <f t="shared" si="32"/>
        <v>0</v>
      </c>
    </row>
    <row r="178" spans="1:15" x14ac:dyDescent="0.35">
      <c r="A178" t="s">
        <v>598</v>
      </c>
      <c r="B178" t="s">
        <v>35</v>
      </c>
      <c r="C178" t="str">
        <f>VLOOKUP(A178,'test-set'!A:B,2,FALSE)</f>
        <v>N1</v>
      </c>
      <c r="D178">
        <f t="shared" si="22"/>
        <v>1</v>
      </c>
      <c r="E178">
        <f t="shared" si="23"/>
        <v>0</v>
      </c>
      <c r="G178">
        <f t="shared" si="24"/>
        <v>1</v>
      </c>
      <c r="H178">
        <f t="shared" si="25"/>
        <v>0</v>
      </c>
      <c r="I178">
        <f t="shared" si="26"/>
        <v>0</v>
      </c>
      <c r="J178">
        <f t="shared" si="27"/>
        <v>0</v>
      </c>
      <c r="K178">
        <f t="shared" si="28"/>
        <v>0</v>
      </c>
      <c r="L178">
        <f t="shared" si="29"/>
        <v>0</v>
      </c>
      <c r="M178">
        <f t="shared" si="30"/>
        <v>0</v>
      </c>
      <c r="N178">
        <f t="shared" si="31"/>
        <v>0</v>
      </c>
      <c r="O178">
        <f t="shared" si="32"/>
        <v>0</v>
      </c>
    </row>
    <row r="179" spans="1:15" x14ac:dyDescent="0.35">
      <c r="A179" t="s">
        <v>643</v>
      </c>
      <c r="B179" t="s">
        <v>19</v>
      </c>
      <c r="C179" t="str">
        <f>VLOOKUP(A179,'test-set'!A:B,2,FALSE)</f>
        <v>N1</v>
      </c>
      <c r="D179">
        <f t="shared" si="22"/>
        <v>0</v>
      </c>
      <c r="E179">
        <f t="shared" si="23"/>
        <v>1</v>
      </c>
      <c r="G179">
        <f t="shared" si="24"/>
        <v>0</v>
      </c>
      <c r="H179">
        <f t="shared" si="25"/>
        <v>0</v>
      </c>
      <c r="I179">
        <f t="shared" si="26"/>
        <v>1</v>
      </c>
      <c r="J179">
        <f t="shared" si="27"/>
        <v>0</v>
      </c>
      <c r="K179">
        <f t="shared" si="28"/>
        <v>1</v>
      </c>
      <c r="L179">
        <f t="shared" si="29"/>
        <v>0</v>
      </c>
      <c r="M179">
        <f t="shared" si="30"/>
        <v>0</v>
      </c>
      <c r="N179">
        <f t="shared" si="31"/>
        <v>0</v>
      </c>
      <c r="O179">
        <f t="shared" si="32"/>
        <v>0</v>
      </c>
    </row>
    <row r="180" spans="1:15" x14ac:dyDescent="0.35">
      <c r="A180" t="s">
        <v>644</v>
      </c>
      <c r="B180" t="s">
        <v>35</v>
      </c>
      <c r="C180" t="str">
        <f>VLOOKUP(A180,'test-set'!A:B,2,FALSE)</f>
        <v>N2</v>
      </c>
      <c r="D180">
        <f t="shared" si="22"/>
        <v>0</v>
      </c>
      <c r="E180">
        <f t="shared" si="23"/>
        <v>1</v>
      </c>
      <c r="G180">
        <f t="shared" si="24"/>
        <v>0</v>
      </c>
      <c r="H180">
        <f t="shared" si="25"/>
        <v>1</v>
      </c>
      <c r="I180">
        <f t="shared" si="26"/>
        <v>0</v>
      </c>
      <c r="J180">
        <f t="shared" si="27"/>
        <v>0</v>
      </c>
      <c r="K180">
        <f t="shared" si="28"/>
        <v>0</v>
      </c>
      <c r="L180">
        <f t="shared" si="29"/>
        <v>1</v>
      </c>
      <c r="M180">
        <f t="shared" si="30"/>
        <v>0</v>
      </c>
      <c r="N180">
        <f t="shared" si="31"/>
        <v>0</v>
      </c>
      <c r="O180">
        <f t="shared" si="32"/>
        <v>0</v>
      </c>
    </row>
    <row r="181" spans="1:15" x14ac:dyDescent="0.35">
      <c r="A181" t="s">
        <v>601</v>
      </c>
      <c r="B181" t="s">
        <v>23</v>
      </c>
      <c r="C181" t="str">
        <f>VLOOKUP(A181,'test-set'!A:B,2,FALSE)</f>
        <v>N3</v>
      </c>
      <c r="D181">
        <f t="shared" si="22"/>
        <v>1</v>
      </c>
      <c r="E181">
        <f t="shared" si="23"/>
        <v>0</v>
      </c>
      <c r="G181">
        <f t="shared" si="24"/>
        <v>0</v>
      </c>
      <c r="H181">
        <f t="shared" si="25"/>
        <v>0</v>
      </c>
      <c r="I181">
        <f t="shared" si="26"/>
        <v>0</v>
      </c>
      <c r="J181">
        <f t="shared" si="27"/>
        <v>0</v>
      </c>
      <c r="K181">
        <f t="shared" si="28"/>
        <v>0</v>
      </c>
      <c r="L181">
        <f t="shared" si="29"/>
        <v>0</v>
      </c>
      <c r="M181">
        <f t="shared" si="30"/>
        <v>1</v>
      </c>
      <c r="N181">
        <f t="shared" si="31"/>
        <v>0</v>
      </c>
      <c r="O181">
        <f t="shared" si="32"/>
        <v>0</v>
      </c>
    </row>
    <row r="182" spans="1:15" x14ac:dyDescent="0.35">
      <c r="A182" t="s">
        <v>604</v>
      </c>
      <c r="B182" t="s">
        <v>23</v>
      </c>
      <c r="C182" t="str">
        <f>VLOOKUP(A182,'test-set'!A:B,2,FALSE)</f>
        <v>N3</v>
      </c>
      <c r="D182">
        <f t="shared" si="22"/>
        <v>1</v>
      </c>
      <c r="E182">
        <f t="shared" si="23"/>
        <v>0</v>
      </c>
      <c r="G182">
        <f t="shared" si="24"/>
        <v>0</v>
      </c>
      <c r="H182">
        <f t="shared" si="25"/>
        <v>0</v>
      </c>
      <c r="I182">
        <f t="shared" si="26"/>
        <v>0</v>
      </c>
      <c r="J182">
        <f t="shared" si="27"/>
        <v>0</v>
      </c>
      <c r="K182">
        <f t="shared" si="28"/>
        <v>0</v>
      </c>
      <c r="L182">
        <f t="shared" si="29"/>
        <v>0</v>
      </c>
      <c r="M182">
        <f t="shared" si="30"/>
        <v>1</v>
      </c>
      <c r="N182">
        <f t="shared" si="31"/>
        <v>0</v>
      </c>
      <c r="O182">
        <f t="shared" si="32"/>
        <v>0</v>
      </c>
    </row>
    <row r="183" spans="1:15" x14ac:dyDescent="0.35">
      <c r="A183" t="s">
        <v>667</v>
      </c>
      <c r="B183" t="s">
        <v>35</v>
      </c>
      <c r="C183" t="str">
        <f>VLOOKUP(A183,'test-set'!A:B,2,FALSE)</f>
        <v>N1</v>
      </c>
      <c r="D183">
        <f t="shared" si="22"/>
        <v>1</v>
      </c>
      <c r="E183">
        <f t="shared" si="23"/>
        <v>0</v>
      </c>
      <c r="G183">
        <f t="shared" si="24"/>
        <v>1</v>
      </c>
      <c r="H183">
        <f t="shared" si="25"/>
        <v>0</v>
      </c>
      <c r="I183">
        <f t="shared" si="26"/>
        <v>0</v>
      </c>
      <c r="J183">
        <f t="shared" si="27"/>
        <v>0</v>
      </c>
      <c r="K183">
        <f t="shared" si="28"/>
        <v>0</v>
      </c>
      <c r="L183">
        <f t="shared" si="29"/>
        <v>0</v>
      </c>
      <c r="M183">
        <f t="shared" si="30"/>
        <v>0</v>
      </c>
      <c r="N183">
        <f t="shared" si="31"/>
        <v>0</v>
      </c>
      <c r="O183">
        <f t="shared" si="32"/>
        <v>0</v>
      </c>
    </row>
    <row r="184" spans="1:15" x14ac:dyDescent="0.35">
      <c r="A184" t="s">
        <v>649</v>
      </c>
      <c r="B184" t="s">
        <v>35</v>
      </c>
      <c r="C184" t="str">
        <f>VLOOKUP(A184,'test-set'!A:B,2,FALSE)</f>
        <v>N2</v>
      </c>
      <c r="D184">
        <f t="shared" si="22"/>
        <v>0</v>
      </c>
      <c r="E184">
        <f t="shared" si="23"/>
        <v>1</v>
      </c>
      <c r="G184">
        <f t="shared" si="24"/>
        <v>0</v>
      </c>
      <c r="H184">
        <f t="shared" si="25"/>
        <v>1</v>
      </c>
      <c r="I184">
        <f t="shared" si="26"/>
        <v>0</v>
      </c>
      <c r="J184">
        <f t="shared" si="27"/>
        <v>0</v>
      </c>
      <c r="K184">
        <f t="shared" si="28"/>
        <v>0</v>
      </c>
      <c r="L184">
        <f t="shared" si="29"/>
        <v>1</v>
      </c>
      <c r="M184">
        <f t="shared" si="30"/>
        <v>0</v>
      </c>
      <c r="N184">
        <f t="shared" si="31"/>
        <v>0</v>
      </c>
      <c r="O184">
        <f t="shared" si="32"/>
        <v>0</v>
      </c>
    </row>
    <row r="185" spans="1:15" x14ac:dyDescent="0.35">
      <c r="A185" t="s">
        <v>652</v>
      </c>
      <c r="B185" t="s">
        <v>19</v>
      </c>
      <c r="C185" t="str">
        <f>VLOOKUP(A185,'test-set'!A:B,2,FALSE)</f>
        <v>N1</v>
      </c>
      <c r="D185">
        <f t="shared" si="22"/>
        <v>0</v>
      </c>
      <c r="E185">
        <f t="shared" si="23"/>
        <v>1</v>
      </c>
      <c r="G185">
        <f t="shared" si="24"/>
        <v>0</v>
      </c>
      <c r="H185">
        <f t="shared" si="25"/>
        <v>0</v>
      </c>
      <c r="I185">
        <f t="shared" si="26"/>
        <v>1</v>
      </c>
      <c r="J185">
        <f t="shared" si="27"/>
        <v>0</v>
      </c>
      <c r="K185">
        <f t="shared" si="28"/>
        <v>1</v>
      </c>
      <c r="L185">
        <f t="shared" si="29"/>
        <v>0</v>
      </c>
      <c r="M185">
        <f t="shared" si="30"/>
        <v>0</v>
      </c>
      <c r="N185">
        <f t="shared" si="31"/>
        <v>0</v>
      </c>
      <c r="O185">
        <f t="shared" si="32"/>
        <v>0</v>
      </c>
    </row>
    <row r="186" spans="1:15" x14ac:dyDescent="0.35">
      <c r="A186" t="s">
        <v>655</v>
      </c>
      <c r="B186" t="s">
        <v>19</v>
      </c>
      <c r="C186" t="str">
        <f>VLOOKUP(A186,'test-set'!A:B,2,FALSE)</f>
        <v>N2</v>
      </c>
      <c r="D186">
        <f t="shared" si="22"/>
        <v>1</v>
      </c>
      <c r="E186">
        <f t="shared" si="23"/>
        <v>0</v>
      </c>
      <c r="G186">
        <f t="shared" si="24"/>
        <v>0</v>
      </c>
      <c r="H186">
        <f t="shared" si="25"/>
        <v>0</v>
      </c>
      <c r="I186">
        <f t="shared" si="26"/>
        <v>0</v>
      </c>
      <c r="J186">
        <f t="shared" si="27"/>
        <v>1</v>
      </c>
      <c r="K186">
        <f t="shared" si="28"/>
        <v>0</v>
      </c>
      <c r="L186">
        <f t="shared" si="29"/>
        <v>0</v>
      </c>
      <c r="M186">
        <f t="shared" si="30"/>
        <v>0</v>
      </c>
      <c r="N186">
        <f t="shared" si="31"/>
        <v>0</v>
      </c>
      <c r="O186">
        <f t="shared" si="32"/>
        <v>0</v>
      </c>
    </row>
    <row r="187" spans="1:15" x14ac:dyDescent="0.35">
      <c r="A187" t="s">
        <v>672</v>
      </c>
      <c r="B187" t="s">
        <v>35</v>
      </c>
      <c r="C187" t="str">
        <f>VLOOKUP(A187,'test-set'!A:B,2,FALSE)</f>
        <v>N2</v>
      </c>
      <c r="D187">
        <f t="shared" si="22"/>
        <v>0</v>
      </c>
      <c r="E187">
        <f t="shared" si="23"/>
        <v>1</v>
      </c>
      <c r="G187">
        <f t="shared" si="24"/>
        <v>0</v>
      </c>
      <c r="H187">
        <f t="shared" si="25"/>
        <v>1</v>
      </c>
      <c r="I187">
        <f t="shared" si="26"/>
        <v>0</v>
      </c>
      <c r="J187">
        <f t="shared" si="27"/>
        <v>0</v>
      </c>
      <c r="K187">
        <f t="shared" si="28"/>
        <v>0</v>
      </c>
      <c r="L187">
        <f t="shared" si="29"/>
        <v>1</v>
      </c>
      <c r="M187">
        <f t="shared" si="30"/>
        <v>0</v>
      </c>
      <c r="N187">
        <f t="shared" si="31"/>
        <v>0</v>
      </c>
      <c r="O187">
        <f t="shared" si="32"/>
        <v>0</v>
      </c>
    </row>
    <row r="188" spans="1:15" x14ac:dyDescent="0.35">
      <c r="A188" t="s">
        <v>677</v>
      </c>
      <c r="B188" t="s">
        <v>19</v>
      </c>
      <c r="C188" t="str">
        <f>VLOOKUP(A188,'test-set'!A:B,2,FALSE)</f>
        <v>N2</v>
      </c>
      <c r="D188">
        <f t="shared" si="22"/>
        <v>1</v>
      </c>
      <c r="E188">
        <f t="shared" si="23"/>
        <v>0</v>
      </c>
      <c r="G188">
        <f t="shared" si="24"/>
        <v>0</v>
      </c>
      <c r="H188">
        <f t="shared" si="25"/>
        <v>0</v>
      </c>
      <c r="I188">
        <f t="shared" si="26"/>
        <v>0</v>
      </c>
      <c r="J188">
        <f t="shared" si="27"/>
        <v>1</v>
      </c>
      <c r="K188">
        <f t="shared" si="28"/>
        <v>0</v>
      </c>
      <c r="L188">
        <f t="shared" si="29"/>
        <v>0</v>
      </c>
      <c r="M188">
        <f t="shared" si="30"/>
        <v>0</v>
      </c>
      <c r="N188">
        <f t="shared" si="31"/>
        <v>0</v>
      </c>
      <c r="O188">
        <f t="shared" si="32"/>
        <v>0</v>
      </c>
    </row>
    <row r="189" spans="1:15" x14ac:dyDescent="0.35">
      <c r="A189" t="s">
        <v>658</v>
      </c>
      <c r="B189" t="s">
        <v>19</v>
      </c>
      <c r="C189" t="str">
        <f>VLOOKUP(A189,'test-set'!A:B,2,FALSE)</f>
        <v>N3</v>
      </c>
      <c r="D189">
        <f t="shared" si="22"/>
        <v>0</v>
      </c>
      <c r="E189">
        <f t="shared" si="23"/>
        <v>1</v>
      </c>
      <c r="G189">
        <f t="shared" si="24"/>
        <v>0</v>
      </c>
      <c r="H189">
        <f t="shared" si="25"/>
        <v>0</v>
      </c>
      <c r="I189">
        <f t="shared" si="26"/>
        <v>0</v>
      </c>
      <c r="J189">
        <f t="shared" si="27"/>
        <v>0</v>
      </c>
      <c r="K189">
        <f t="shared" si="28"/>
        <v>1</v>
      </c>
      <c r="L189">
        <f t="shared" si="29"/>
        <v>0</v>
      </c>
      <c r="M189">
        <f t="shared" si="30"/>
        <v>0</v>
      </c>
      <c r="N189">
        <f t="shared" si="31"/>
        <v>0</v>
      </c>
      <c r="O189">
        <f t="shared" si="32"/>
        <v>1</v>
      </c>
    </row>
    <row r="190" spans="1:15" x14ac:dyDescent="0.35">
      <c r="A190" t="s">
        <v>77</v>
      </c>
      <c r="B190" t="s">
        <v>35</v>
      </c>
      <c r="C190" t="str">
        <f>VLOOKUP(A190,'test-set'!A:B,2,FALSE)</f>
        <v>N1</v>
      </c>
      <c r="D190">
        <f t="shared" si="22"/>
        <v>1</v>
      </c>
      <c r="E190">
        <f t="shared" si="23"/>
        <v>0</v>
      </c>
      <c r="G190">
        <f t="shared" si="24"/>
        <v>1</v>
      </c>
      <c r="H190">
        <f t="shared" si="25"/>
        <v>0</v>
      </c>
      <c r="I190">
        <f t="shared" si="26"/>
        <v>0</v>
      </c>
      <c r="J190">
        <f t="shared" si="27"/>
        <v>0</v>
      </c>
      <c r="K190">
        <f t="shared" si="28"/>
        <v>0</v>
      </c>
      <c r="L190">
        <f t="shared" si="29"/>
        <v>0</v>
      </c>
      <c r="M190">
        <f t="shared" si="30"/>
        <v>0</v>
      </c>
      <c r="N190">
        <f t="shared" si="31"/>
        <v>0</v>
      </c>
      <c r="O190">
        <f t="shared" si="32"/>
        <v>0</v>
      </c>
    </row>
    <row r="191" spans="1:15" x14ac:dyDescent="0.35">
      <c r="A191" t="s">
        <v>682</v>
      </c>
      <c r="B191" t="s">
        <v>35</v>
      </c>
      <c r="C191" t="str">
        <f>VLOOKUP(A191,'test-set'!A:B,2,FALSE)</f>
        <v>N2</v>
      </c>
      <c r="D191">
        <f t="shared" si="22"/>
        <v>0</v>
      </c>
      <c r="E191">
        <f t="shared" si="23"/>
        <v>1</v>
      </c>
      <c r="G191">
        <f t="shared" si="24"/>
        <v>0</v>
      </c>
      <c r="H191">
        <f t="shared" si="25"/>
        <v>1</v>
      </c>
      <c r="I191">
        <f t="shared" si="26"/>
        <v>0</v>
      </c>
      <c r="J191">
        <f t="shared" si="27"/>
        <v>0</v>
      </c>
      <c r="K191">
        <f t="shared" si="28"/>
        <v>0</v>
      </c>
      <c r="L191">
        <f t="shared" si="29"/>
        <v>1</v>
      </c>
      <c r="M191">
        <f t="shared" si="30"/>
        <v>0</v>
      </c>
      <c r="N191">
        <f t="shared" si="31"/>
        <v>0</v>
      </c>
      <c r="O191">
        <f t="shared" si="32"/>
        <v>0</v>
      </c>
    </row>
    <row r="192" spans="1:15" x14ac:dyDescent="0.35">
      <c r="A192" t="s">
        <v>708</v>
      </c>
      <c r="B192" t="s">
        <v>19</v>
      </c>
      <c r="C192" t="str">
        <f>VLOOKUP(A192,'test-set'!A:B,2,FALSE)</f>
        <v>N3</v>
      </c>
      <c r="D192">
        <f t="shared" si="22"/>
        <v>0</v>
      </c>
      <c r="E192">
        <f t="shared" si="23"/>
        <v>1</v>
      </c>
      <c r="G192">
        <f t="shared" si="24"/>
        <v>0</v>
      </c>
      <c r="H192">
        <f t="shared" si="25"/>
        <v>0</v>
      </c>
      <c r="I192">
        <f t="shared" si="26"/>
        <v>0</v>
      </c>
      <c r="J192">
        <f t="shared" si="27"/>
        <v>0</v>
      </c>
      <c r="K192">
        <f t="shared" si="28"/>
        <v>1</v>
      </c>
      <c r="L192">
        <f t="shared" si="29"/>
        <v>0</v>
      </c>
      <c r="M192">
        <f t="shared" si="30"/>
        <v>0</v>
      </c>
      <c r="N192">
        <f t="shared" si="31"/>
        <v>0</v>
      </c>
      <c r="O192">
        <f t="shared" si="32"/>
        <v>1</v>
      </c>
    </row>
    <row r="193" spans="1:15" x14ac:dyDescent="0.35">
      <c r="A193" t="s">
        <v>691</v>
      </c>
      <c r="B193" t="s">
        <v>35</v>
      </c>
      <c r="C193" t="str">
        <f>VLOOKUP(A193,'test-set'!A:B,2,FALSE)</f>
        <v>N1</v>
      </c>
      <c r="D193">
        <f t="shared" si="22"/>
        <v>1</v>
      </c>
      <c r="E193">
        <f t="shared" si="23"/>
        <v>0</v>
      </c>
      <c r="G193">
        <f t="shared" si="24"/>
        <v>1</v>
      </c>
      <c r="H193">
        <f t="shared" si="25"/>
        <v>0</v>
      </c>
      <c r="I193">
        <f t="shared" si="26"/>
        <v>0</v>
      </c>
      <c r="J193">
        <f t="shared" si="27"/>
        <v>0</v>
      </c>
      <c r="K193">
        <f t="shared" si="28"/>
        <v>0</v>
      </c>
      <c r="L193">
        <f t="shared" si="29"/>
        <v>0</v>
      </c>
      <c r="M193">
        <f t="shared" si="30"/>
        <v>0</v>
      </c>
      <c r="N193">
        <f t="shared" si="31"/>
        <v>0</v>
      </c>
      <c r="O193">
        <f t="shared" si="32"/>
        <v>0</v>
      </c>
    </row>
    <row r="194" spans="1:15" x14ac:dyDescent="0.35">
      <c r="A194" t="s">
        <v>694</v>
      </c>
      <c r="B194" t="s">
        <v>19</v>
      </c>
      <c r="C194" t="str">
        <f>VLOOKUP(A194,'test-set'!A:B,2,FALSE)</f>
        <v>N2</v>
      </c>
      <c r="D194">
        <f t="shared" si="22"/>
        <v>1</v>
      </c>
      <c r="E194">
        <f t="shared" si="23"/>
        <v>0</v>
      </c>
      <c r="G194">
        <f t="shared" si="24"/>
        <v>0</v>
      </c>
      <c r="H194">
        <f t="shared" si="25"/>
        <v>0</v>
      </c>
      <c r="I194">
        <f t="shared" si="26"/>
        <v>0</v>
      </c>
      <c r="J194">
        <f t="shared" si="27"/>
        <v>1</v>
      </c>
      <c r="K194">
        <f t="shared" si="28"/>
        <v>0</v>
      </c>
      <c r="L194">
        <f t="shared" si="29"/>
        <v>0</v>
      </c>
      <c r="M194">
        <f t="shared" si="30"/>
        <v>0</v>
      </c>
      <c r="N194">
        <f t="shared" si="31"/>
        <v>0</v>
      </c>
      <c r="O194">
        <f t="shared" si="32"/>
        <v>0</v>
      </c>
    </row>
    <row r="195" spans="1:15" x14ac:dyDescent="0.35">
      <c r="A195" t="s">
        <v>697</v>
      </c>
      <c r="B195" t="s">
        <v>19</v>
      </c>
      <c r="C195" t="str">
        <f>VLOOKUP(A195,'test-set'!A:B,2,FALSE)</f>
        <v>N2</v>
      </c>
      <c r="D195">
        <f t="shared" ref="D195:D258" si="33">IF(B195=C195,1,0)</f>
        <v>1</v>
      </c>
      <c r="E195">
        <f t="shared" ref="E195:E258" si="34">ABS(INT(RIGHT(B195,1)) - INT(RIGHT(C195,1)))</f>
        <v>0</v>
      </c>
      <c r="G195">
        <f t="shared" ref="G195:G258" si="35">IF(AND($B195=$C195,$B195="N1"),1,0)</f>
        <v>0</v>
      </c>
      <c r="H195">
        <f t="shared" ref="H195:H258" si="36">IF(AND($B195&lt;&gt;$C195,$B195="N1"),1,0)</f>
        <v>0</v>
      </c>
      <c r="I195">
        <f t="shared" ref="I195:I258" si="37">IF(AND($B195&lt;&gt;$C195,$C195="N1"),1,0)</f>
        <v>0</v>
      </c>
      <c r="J195">
        <f t="shared" ref="J195:J258" si="38">IF(AND($B195=$C195,$B195="N2"),1,0)</f>
        <v>1</v>
      </c>
      <c r="K195">
        <f t="shared" ref="K195:K258" si="39">IF(AND($B195&lt;&gt;$C195,$B195="N2"),1,0)</f>
        <v>0</v>
      </c>
      <c r="L195">
        <f t="shared" ref="L195:L258" si="40">IF(AND($B195&lt;&gt;$C195,$C195="N2"),1,0)</f>
        <v>0</v>
      </c>
      <c r="M195">
        <f t="shared" ref="M195:M258" si="41">IF(AND($B195=$C195,$B195="N3"),1,0)</f>
        <v>0</v>
      </c>
      <c r="N195">
        <f t="shared" ref="N195:N258" si="42">IF(AND($B195&lt;&gt;$C195,$B195="N3"),1,0)</f>
        <v>0</v>
      </c>
      <c r="O195">
        <f t="shared" ref="O195:O258" si="43">IF(AND($B195&lt;&gt;$C195,$C195="N3"),1,0)</f>
        <v>0</v>
      </c>
    </row>
    <row r="196" spans="1:15" x14ac:dyDescent="0.35">
      <c r="A196" t="s">
        <v>700</v>
      </c>
      <c r="B196" t="s">
        <v>35</v>
      </c>
      <c r="C196" t="str">
        <f>VLOOKUP(A196,'test-set'!A:B,2,FALSE)</f>
        <v>N2</v>
      </c>
      <c r="D196">
        <f t="shared" si="33"/>
        <v>0</v>
      </c>
      <c r="E196">
        <f t="shared" si="34"/>
        <v>1</v>
      </c>
      <c r="G196">
        <f t="shared" si="35"/>
        <v>0</v>
      </c>
      <c r="H196">
        <f t="shared" si="36"/>
        <v>1</v>
      </c>
      <c r="I196">
        <f t="shared" si="37"/>
        <v>0</v>
      </c>
      <c r="J196">
        <f t="shared" si="38"/>
        <v>0</v>
      </c>
      <c r="K196">
        <f t="shared" si="39"/>
        <v>0</v>
      </c>
      <c r="L196">
        <f t="shared" si="40"/>
        <v>1</v>
      </c>
      <c r="M196">
        <f t="shared" si="41"/>
        <v>0</v>
      </c>
      <c r="N196">
        <f t="shared" si="42"/>
        <v>0</v>
      </c>
      <c r="O196">
        <f t="shared" si="43"/>
        <v>0</v>
      </c>
    </row>
    <row r="197" spans="1:15" x14ac:dyDescent="0.35">
      <c r="A197" t="s">
        <v>705</v>
      </c>
      <c r="B197" t="s">
        <v>35</v>
      </c>
      <c r="C197" t="str">
        <f>VLOOKUP(A197,'test-set'!A:B,2,FALSE)</f>
        <v>N1</v>
      </c>
      <c r="D197">
        <f t="shared" si="33"/>
        <v>1</v>
      </c>
      <c r="E197">
        <f t="shared" si="34"/>
        <v>0</v>
      </c>
      <c r="G197">
        <f t="shared" si="35"/>
        <v>1</v>
      </c>
      <c r="H197">
        <f t="shared" si="36"/>
        <v>0</v>
      </c>
      <c r="I197">
        <f t="shared" si="37"/>
        <v>0</v>
      </c>
      <c r="J197">
        <f t="shared" si="38"/>
        <v>0</v>
      </c>
      <c r="K197">
        <f t="shared" si="39"/>
        <v>0</v>
      </c>
      <c r="L197">
        <f t="shared" si="40"/>
        <v>0</v>
      </c>
      <c r="M197">
        <f t="shared" si="41"/>
        <v>0</v>
      </c>
      <c r="N197">
        <f t="shared" si="42"/>
        <v>0</v>
      </c>
      <c r="O197">
        <f t="shared" si="43"/>
        <v>0</v>
      </c>
    </row>
    <row r="198" spans="1:15" x14ac:dyDescent="0.35">
      <c r="A198" t="s">
        <v>711</v>
      </c>
      <c r="B198" t="s">
        <v>23</v>
      </c>
      <c r="C198" t="str">
        <f>VLOOKUP(A198,'test-set'!A:B,2,FALSE)</f>
        <v>N3</v>
      </c>
      <c r="D198">
        <f t="shared" si="33"/>
        <v>1</v>
      </c>
      <c r="E198">
        <f t="shared" si="34"/>
        <v>0</v>
      </c>
      <c r="G198">
        <f t="shared" si="35"/>
        <v>0</v>
      </c>
      <c r="H198">
        <f t="shared" si="36"/>
        <v>0</v>
      </c>
      <c r="I198">
        <f t="shared" si="37"/>
        <v>0</v>
      </c>
      <c r="J198">
        <f t="shared" si="38"/>
        <v>0</v>
      </c>
      <c r="K198">
        <f t="shared" si="39"/>
        <v>0</v>
      </c>
      <c r="L198">
        <f t="shared" si="40"/>
        <v>0</v>
      </c>
      <c r="M198">
        <f t="shared" si="41"/>
        <v>1</v>
      </c>
      <c r="N198">
        <f t="shared" si="42"/>
        <v>0</v>
      </c>
      <c r="O198">
        <f t="shared" si="43"/>
        <v>0</v>
      </c>
    </row>
    <row r="199" spans="1:15" x14ac:dyDescent="0.35">
      <c r="A199" t="s">
        <v>714</v>
      </c>
      <c r="B199" t="s">
        <v>23</v>
      </c>
      <c r="C199" t="str">
        <f>VLOOKUP(A199,'test-set'!A:B,2,FALSE)</f>
        <v>N2</v>
      </c>
      <c r="D199">
        <f t="shared" si="33"/>
        <v>0</v>
      </c>
      <c r="E199">
        <f t="shared" si="34"/>
        <v>1</v>
      </c>
      <c r="G199">
        <f t="shared" si="35"/>
        <v>0</v>
      </c>
      <c r="H199">
        <f t="shared" si="36"/>
        <v>0</v>
      </c>
      <c r="I199">
        <f t="shared" si="37"/>
        <v>0</v>
      </c>
      <c r="J199">
        <f t="shared" si="38"/>
        <v>0</v>
      </c>
      <c r="K199">
        <f t="shared" si="39"/>
        <v>0</v>
      </c>
      <c r="L199">
        <f t="shared" si="40"/>
        <v>1</v>
      </c>
      <c r="M199">
        <f t="shared" si="41"/>
        <v>0</v>
      </c>
      <c r="N199">
        <f t="shared" si="42"/>
        <v>1</v>
      </c>
      <c r="O199">
        <f t="shared" si="43"/>
        <v>0</v>
      </c>
    </row>
    <row r="200" spans="1:15" x14ac:dyDescent="0.35">
      <c r="A200" t="s">
        <v>717</v>
      </c>
      <c r="B200" t="s">
        <v>35</v>
      </c>
      <c r="C200" t="str">
        <f>VLOOKUP(A200,'test-set'!A:B,2,FALSE)</f>
        <v>N1</v>
      </c>
      <c r="D200">
        <f t="shared" si="33"/>
        <v>1</v>
      </c>
      <c r="E200">
        <f t="shared" si="34"/>
        <v>0</v>
      </c>
      <c r="G200">
        <f t="shared" si="35"/>
        <v>1</v>
      </c>
      <c r="H200">
        <f t="shared" si="36"/>
        <v>0</v>
      </c>
      <c r="I200">
        <f t="shared" si="37"/>
        <v>0</v>
      </c>
      <c r="J200">
        <f t="shared" si="38"/>
        <v>0</v>
      </c>
      <c r="K200">
        <f t="shared" si="39"/>
        <v>0</v>
      </c>
      <c r="L200">
        <f t="shared" si="40"/>
        <v>0</v>
      </c>
      <c r="M200">
        <f t="shared" si="41"/>
        <v>0</v>
      </c>
      <c r="N200">
        <f t="shared" si="42"/>
        <v>0</v>
      </c>
      <c r="O200">
        <f t="shared" si="43"/>
        <v>0</v>
      </c>
    </row>
    <row r="201" spans="1:15" x14ac:dyDescent="0.35">
      <c r="A201" t="s">
        <v>738</v>
      </c>
      <c r="B201" t="s">
        <v>35</v>
      </c>
      <c r="C201" t="str">
        <f>VLOOKUP(A201,'test-set'!A:B,2,FALSE)</f>
        <v>N1</v>
      </c>
      <c r="D201">
        <f t="shared" si="33"/>
        <v>1</v>
      </c>
      <c r="E201">
        <f t="shared" si="34"/>
        <v>0</v>
      </c>
      <c r="G201">
        <f t="shared" si="35"/>
        <v>1</v>
      </c>
      <c r="H201">
        <f t="shared" si="36"/>
        <v>0</v>
      </c>
      <c r="I201">
        <f t="shared" si="37"/>
        <v>0</v>
      </c>
      <c r="J201">
        <f t="shared" si="38"/>
        <v>0</v>
      </c>
      <c r="K201">
        <f t="shared" si="39"/>
        <v>0</v>
      </c>
      <c r="L201">
        <f t="shared" si="40"/>
        <v>0</v>
      </c>
      <c r="M201">
        <f t="shared" si="41"/>
        <v>0</v>
      </c>
      <c r="N201">
        <f t="shared" si="42"/>
        <v>0</v>
      </c>
      <c r="O201">
        <f t="shared" si="43"/>
        <v>0</v>
      </c>
    </row>
    <row r="202" spans="1:15" x14ac:dyDescent="0.35">
      <c r="A202" t="s">
        <v>720</v>
      </c>
      <c r="B202" t="s">
        <v>35</v>
      </c>
      <c r="C202" t="str">
        <f>VLOOKUP(A202,'test-set'!A:B,2,FALSE)</f>
        <v>N1</v>
      </c>
      <c r="D202">
        <f t="shared" si="33"/>
        <v>1</v>
      </c>
      <c r="E202">
        <f t="shared" si="34"/>
        <v>0</v>
      </c>
      <c r="G202">
        <f t="shared" si="35"/>
        <v>1</v>
      </c>
      <c r="H202">
        <f t="shared" si="36"/>
        <v>0</v>
      </c>
      <c r="I202">
        <f t="shared" si="37"/>
        <v>0</v>
      </c>
      <c r="J202">
        <f t="shared" si="38"/>
        <v>0</v>
      </c>
      <c r="K202">
        <f t="shared" si="39"/>
        <v>0</v>
      </c>
      <c r="L202">
        <f t="shared" si="40"/>
        <v>0</v>
      </c>
      <c r="M202">
        <f t="shared" si="41"/>
        <v>0</v>
      </c>
      <c r="N202">
        <f t="shared" si="42"/>
        <v>0</v>
      </c>
      <c r="O202">
        <f t="shared" si="43"/>
        <v>0</v>
      </c>
    </row>
    <row r="203" spans="1:15" x14ac:dyDescent="0.35">
      <c r="A203" t="s">
        <v>743</v>
      </c>
      <c r="B203" t="s">
        <v>35</v>
      </c>
      <c r="C203" t="str">
        <f>VLOOKUP(A203,'test-set'!A:B,2,FALSE)</f>
        <v>N1</v>
      </c>
      <c r="D203">
        <f t="shared" si="33"/>
        <v>1</v>
      </c>
      <c r="E203">
        <f t="shared" si="34"/>
        <v>0</v>
      </c>
      <c r="G203">
        <f t="shared" si="35"/>
        <v>1</v>
      </c>
      <c r="H203">
        <f t="shared" si="36"/>
        <v>0</v>
      </c>
      <c r="I203">
        <f t="shared" si="37"/>
        <v>0</v>
      </c>
      <c r="J203">
        <f t="shared" si="38"/>
        <v>0</v>
      </c>
      <c r="K203">
        <f t="shared" si="39"/>
        <v>0</v>
      </c>
      <c r="L203">
        <f t="shared" si="40"/>
        <v>0</v>
      </c>
      <c r="M203">
        <f t="shared" si="41"/>
        <v>0</v>
      </c>
      <c r="N203">
        <f t="shared" si="42"/>
        <v>0</v>
      </c>
      <c r="O203">
        <f t="shared" si="43"/>
        <v>0</v>
      </c>
    </row>
    <row r="204" spans="1:15" x14ac:dyDescent="0.35">
      <c r="A204" t="s">
        <v>723</v>
      </c>
      <c r="B204" t="s">
        <v>19</v>
      </c>
      <c r="C204" t="str">
        <f>VLOOKUP(A204,'test-set'!A:B,2,FALSE)</f>
        <v>N3</v>
      </c>
      <c r="D204">
        <f t="shared" si="33"/>
        <v>0</v>
      </c>
      <c r="E204">
        <f t="shared" si="34"/>
        <v>1</v>
      </c>
      <c r="G204">
        <f t="shared" si="35"/>
        <v>0</v>
      </c>
      <c r="H204">
        <f t="shared" si="36"/>
        <v>0</v>
      </c>
      <c r="I204">
        <f t="shared" si="37"/>
        <v>0</v>
      </c>
      <c r="J204">
        <f t="shared" si="38"/>
        <v>0</v>
      </c>
      <c r="K204">
        <f t="shared" si="39"/>
        <v>1</v>
      </c>
      <c r="L204">
        <f t="shared" si="40"/>
        <v>0</v>
      </c>
      <c r="M204">
        <f t="shared" si="41"/>
        <v>0</v>
      </c>
      <c r="N204">
        <f t="shared" si="42"/>
        <v>0</v>
      </c>
      <c r="O204">
        <f t="shared" si="43"/>
        <v>1</v>
      </c>
    </row>
    <row r="205" spans="1:15" x14ac:dyDescent="0.35">
      <c r="A205" t="s">
        <v>726</v>
      </c>
      <c r="B205" t="s">
        <v>23</v>
      </c>
      <c r="C205" t="str">
        <f>VLOOKUP(A205,'test-set'!A:B,2,FALSE)</f>
        <v>N3</v>
      </c>
      <c r="D205">
        <f t="shared" si="33"/>
        <v>1</v>
      </c>
      <c r="E205">
        <f t="shared" si="34"/>
        <v>0</v>
      </c>
      <c r="G205">
        <f t="shared" si="35"/>
        <v>0</v>
      </c>
      <c r="H205">
        <f t="shared" si="36"/>
        <v>0</v>
      </c>
      <c r="I205">
        <f t="shared" si="37"/>
        <v>0</v>
      </c>
      <c r="J205">
        <f t="shared" si="38"/>
        <v>0</v>
      </c>
      <c r="K205">
        <f t="shared" si="39"/>
        <v>0</v>
      </c>
      <c r="L205">
        <f t="shared" si="40"/>
        <v>0</v>
      </c>
      <c r="M205">
        <f t="shared" si="41"/>
        <v>1</v>
      </c>
      <c r="N205">
        <f t="shared" si="42"/>
        <v>0</v>
      </c>
      <c r="O205">
        <f t="shared" si="43"/>
        <v>0</v>
      </c>
    </row>
    <row r="206" spans="1:15" x14ac:dyDescent="0.35">
      <c r="A206" t="s">
        <v>746</v>
      </c>
      <c r="B206" t="s">
        <v>35</v>
      </c>
      <c r="C206" t="str">
        <f>VLOOKUP(A206,'test-set'!A:B,2,FALSE)</f>
        <v>N1</v>
      </c>
      <c r="D206">
        <f t="shared" si="33"/>
        <v>1</v>
      </c>
      <c r="E206">
        <f t="shared" si="34"/>
        <v>0</v>
      </c>
      <c r="G206">
        <f t="shared" si="35"/>
        <v>1</v>
      </c>
      <c r="H206">
        <f t="shared" si="36"/>
        <v>0</v>
      </c>
      <c r="I206">
        <f t="shared" si="37"/>
        <v>0</v>
      </c>
      <c r="J206">
        <f t="shared" si="38"/>
        <v>0</v>
      </c>
      <c r="K206">
        <f t="shared" si="39"/>
        <v>0</v>
      </c>
      <c r="L206">
        <f t="shared" si="40"/>
        <v>0</v>
      </c>
      <c r="M206">
        <f t="shared" si="41"/>
        <v>0</v>
      </c>
      <c r="N206">
        <f t="shared" si="42"/>
        <v>0</v>
      </c>
      <c r="O206">
        <f t="shared" si="43"/>
        <v>0</v>
      </c>
    </row>
    <row r="207" spans="1:15" x14ac:dyDescent="0.35">
      <c r="A207" t="s">
        <v>749</v>
      </c>
      <c r="B207" t="s">
        <v>35</v>
      </c>
      <c r="C207" t="str">
        <f>VLOOKUP(A207,'test-set'!A:B,2,FALSE)</f>
        <v>N1</v>
      </c>
      <c r="D207">
        <f t="shared" si="33"/>
        <v>1</v>
      </c>
      <c r="E207">
        <f t="shared" si="34"/>
        <v>0</v>
      </c>
      <c r="G207">
        <f t="shared" si="35"/>
        <v>1</v>
      </c>
      <c r="H207">
        <f t="shared" si="36"/>
        <v>0</v>
      </c>
      <c r="I207">
        <f t="shared" si="37"/>
        <v>0</v>
      </c>
      <c r="J207">
        <f t="shared" si="38"/>
        <v>0</v>
      </c>
      <c r="K207">
        <f t="shared" si="39"/>
        <v>0</v>
      </c>
      <c r="L207">
        <f t="shared" si="40"/>
        <v>0</v>
      </c>
      <c r="M207">
        <f t="shared" si="41"/>
        <v>0</v>
      </c>
      <c r="N207">
        <f t="shared" si="42"/>
        <v>0</v>
      </c>
      <c r="O207">
        <f t="shared" si="43"/>
        <v>0</v>
      </c>
    </row>
    <row r="208" spans="1:15" x14ac:dyDescent="0.35">
      <c r="A208" t="s">
        <v>754</v>
      </c>
      <c r="B208" t="s">
        <v>35</v>
      </c>
      <c r="C208" t="str">
        <f>VLOOKUP(A208,'test-set'!A:B,2,FALSE)</f>
        <v>N1</v>
      </c>
      <c r="D208">
        <f t="shared" si="33"/>
        <v>1</v>
      </c>
      <c r="E208">
        <f t="shared" si="34"/>
        <v>0</v>
      </c>
      <c r="G208">
        <f t="shared" si="35"/>
        <v>1</v>
      </c>
      <c r="H208">
        <f t="shared" si="36"/>
        <v>0</v>
      </c>
      <c r="I208">
        <f t="shared" si="37"/>
        <v>0</v>
      </c>
      <c r="J208">
        <f t="shared" si="38"/>
        <v>0</v>
      </c>
      <c r="K208">
        <f t="shared" si="39"/>
        <v>0</v>
      </c>
      <c r="L208">
        <f t="shared" si="40"/>
        <v>0</v>
      </c>
      <c r="M208">
        <f t="shared" si="41"/>
        <v>0</v>
      </c>
      <c r="N208">
        <f t="shared" si="42"/>
        <v>0</v>
      </c>
      <c r="O208">
        <f t="shared" si="43"/>
        <v>0</v>
      </c>
    </row>
    <row r="209" spans="1:15" x14ac:dyDescent="0.35">
      <c r="A209" t="s">
        <v>757</v>
      </c>
      <c r="B209" t="s">
        <v>19</v>
      </c>
      <c r="C209" t="str">
        <f>VLOOKUP(A209,'test-set'!A:B,2,FALSE)</f>
        <v>N1</v>
      </c>
      <c r="D209">
        <f t="shared" si="33"/>
        <v>0</v>
      </c>
      <c r="E209">
        <f t="shared" si="34"/>
        <v>1</v>
      </c>
      <c r="G209">
        <f t="shared" si="35"/>
        <v>0</v>
      </c>
      <c r="H209">
        <f t="shared" si="36"/>
        <v>0</v>
      </c>
      <c r="I209">
        <f t="shared" si="37"/>
        <v>1</v>
      </c>
      <c r="J209">
        <f t="shared" si="38"/>
        <v>0</v>
      </c>
      <c r="K209">
        <f t="shared" si="39"/>
        <v>1</v>
      </c>
      <c r="L209">
        <f t="shared" si="40"/>
        <v>0</v>
      </c>
      <c r="M209">
        <f t="shared" si="41"/>
        <v>0</v>
      </c>
      <c r="N209">
        <f t="shared" si="42"/>
        <v>0</v>
      </c>
      <c r="O209">
        <f t="shared" si="43"/>
        <v>0</v>
      </c>
    </row>
    <row r="210" spans="1:15" x14ac:dyDescent="0.35">
      <c r="A210" t="s">
        <v>760</v>
      </c>
      <c r="B210" t="s">
        <v>19</v>
      </c>
      <c r="C210" t="str">
        <f>VLOOKUP(A210,'test-set'!A:B,2,FALSE)</f>
        <v>N2</v>
      </c>
      <c r="D210">
        <f t="shared" si="33"/>
        <v>1</v>
      </c>
      <c r="E210">
        <f t="shared" si="34"/>
        <v>0</v>
      </c>
      <c r="G210">
        <f t="shared" si="35"/>
        <v>0</v>
      </c>
      <c r="H210">
        <f t="shared" si="36"/>
        <v>0</v>
      </c>
      <c r="I210">
        <f t="shared" si="37"/>
        <v>0</v>
      </c>
      <c r="J210">
        <f t="shared" si="38"/>
        <v>1</v>
      </c>
      <c r="K210">
        <f t="shared" si="39"/>
        <v>0</v>
      </c>
      <c r="L210">
        <f t="shared" si="40"/>
        <v>0</v>
      </c>
      <c r="M210">
        <f t="shared" si="41"/>
        <v>0</v>
      </c>
      <c r="N210">
        <f t="shared" si="42"/>
        <v>0</v>
      </c>
      <c r="O210">
        <f t="shared" si="43"/>
        <v>0</v>
      </c>
    </row>
    <row r="211" spans="1:15" x14ac:dyDescent="0.35">
      <c r="A211" t="s">
        <v>763</v>
      </c>
      <c r="B211" t="s">
        <v>35</v>
      </c>
      <c r="C211" t="str">
        <f>VLOOKUP(A211,'test-set'!A:B,2,FALSE)</f>
        <v>N1</v>
      </c>
      <c r="D211">
        <f t="shared" si="33"/>
        <v>1</v>
      </c>
      <c r="E211">
        <f t="shared" si="34"/>
        <v>0</v>
      </c>
      <c r="G211">
        <f t="shared" si="35"/>
        <v>1</v>
      </c>
      <c r="H211">
        <f t="shared" si="36"/>
        <v>0</v>
      </c>
      <c r="I211">
        <f t="shared" si="37"/>
        <v>0</v>
      </c>
      <c r="J211">
        <f t="shared" si="38"/>
        <v>0</v>
      </c>
      <c r="K211">
        <f t="shared" si="39"/>
        <v>0</v>
      </c>
      <c r="L211">
        <f t="shared" si="40"/>
        <v>0</v>
      </c>
      <c r="M211">
        <f t="shared" si="41"/>
        <v>0</v>
      </c>
      <c r="N211">
        <f t="shared" si="42"/>
        <v>0</v>
      </c>
      <c r="O211">
        <f t="shared" si="43"/>
        <v>0</v>
      </c>
    </row>
    <row r="212" spans="1:15" x14ac:dyDescent="0.35">
      <c r="A212" t="s">
        <v>766</v>
      </c>
      <c r="B212" t="s">
        <v>35</v>
      </c>
      <c r="C212" t="str">
        <f>VLOOKUP(A212,'test-set'!A:B,2,FALSE)</f>
        <v>N1</v>
      </c>
      <c r="D212">
        <f t="shared" si="33"/>
        <v>1</v>
      </c>
      <c r="E212">
        <f t="shared" si="34"/>
        <v>0</v>
      </c>
      <c r="G212">
        <f t="shared" si="35"/>
        <v>1</v>
      </c>
      <c r="H212">
        <f t="shared" si="36"/>
        <v>0</v>
      </c>
      <c r="I212">
        <f t="shared" si="37"/>
        <v>0</v>
      </c>
      <c r="J212">
        <f t="shared" si="38"/>
        <v>0</v>
      </c>
      <c r="K212">
        <f t="shared" si="39"/>
        <v>0</v>
      </c>
      <c r="L212">
        <f t="shared" si="40"/>
        <v>0</v>
      </c>
      <c r="M212">
        <f t="shared" si="41"/>
        <v>0</v>
      </c>
      <c r="N212">
        <f t="shared" si="42"/>
        <v>0</v>
      </c>
      <c r="O212">
        <f t="shared" si="43"/>
        <v>0</v>
      </c>
    </row>
    <row r="213" spans="1:15" x14ac:dyDescent="0.35">
      <c r="A213" t="s">
        <v>769</v>
      </c>
      <c r="B213" t="s">
        <v>19</v>
      </c>
      <c r="C213" t="str">
        <f>VLOOKUP(A213,'test-set'!A:B,2,FALSE)</f>
        <v>N3</v>
      </c>
      <c r="D213">
        <f t="shared" si="33"/>
        <v>0</v>
      </c>
      <c r="E213">
        <f t="shared" si="34"/>
        <v>1</v>
      </c>
      <c r="G213">
        <f t="shared" si="35"/>
        <v>0</v>
      </c>
      <c r="H213">
        <f t="shared" si="36"/>
        <v>0</v>
      </c>
      <c r="I213">
        <f t="shared" si="37"/>
        <v>0</v>
      </c>
      <c r="J213">
        <f t="shared" si="38"/>
        <v>0</v>
      </c>
      <c r="K213">
        <f t="shared" si="39"/>
        <v>1</v>
      </c>
      <c r="L213">
        <f t="shared" si="40"/>
        <v>0</v>
      </c>
      <c r="M213">
        <f t="shared" si="41"/>
        <v>0</v>
      </c>
      <c r="N213">
        <f t="shared" si="42"/>
        <v>0</v>
      </c>
      <c r="O213">
        <f t="shared" si="43"/>
        <v>1</v>
      </c>
    </row>
    <row r="214" spans="1:15" x14ac:dyDescent="0.35">
      <c r="A214" t="s">
        <v>772</v>
      </c>
      <c r="B214" t="s">
        <v>19</v>
      </c>
      <c r="C214" t="str">
        <f>VLOOKUP(A214,'test-set'!A:B,2,FALSE)</f>
        <v>N2</v>
      </c>
      <c r="D214">
        <f t="shared" si="33"/>
        <v>1</v>
      </c>
      <c r="E214">
        <f t="shared" si="34"/>
        <v>0</v>
      </c>
      <c r="G214">
        <f t="shared" si="35"/>
        <v>0</v>
      </c>
      <c r="H214">
        <f t="shared" si="36"/>
        <v>0</v>
      </c>
      <c r="I214">
        <f t="shared" si="37"/>
        <v>0</v>
      </c>
      <c r="J214">
        <f t="shared" si="38"/>
        <v>1</v>
      </c>
      <c r="K214">
        <f t="shared" si="39"/>
        <v>0</v>
      </c>
      <c r="L214">
        <f t="shared" si="40"/>
        <v>0</v>
      </c>
      <c r="M214">
        <f t="shared" si="41"/>
        <v>0</v>
      </c>
      <c r="N214">
        <f t="shared" si="42"/>
        <v>0</v>
      </c>
      <c r="O214">
        <f t="shared" si="43"/>
        <v>0</v>
      </c>
    </row>
    <row r="215" spans="1:15" x14ac:dyDescent="0.35">
      <c r="A215" t="s">
        <v>777</v>
      </c>
      <c r="B215" t="s">
        <v>35</v>
      </c>
      <c r="C215" t="str">
        <f>VLOOKUP(A215,'test-set'!A:B,2,FALSE)</f>
        <v>N1</v>
      </c>
      <c r="D215">
        <f t="shared" si="33"/>
        <v>1</v>
      </c>
      <c r="E215">
        <f t="shared" si="34"/>
        <v>0</v>
      </c>
      <c r="G215">
        <f t="shared" si="35"/>
        <v>1</v>
      </c>
      <c r="H215">
        <f t="shared" si="36"/>
        <v>0</v>
      </c>
      <c r="I215">
        <f t="shared" si="37"/>
        <v>0</v>
      </c>
      <c r="J215">
        <f t="shared" si="38"/>
        <v>0</v>
      </c>
      <c r="K215">
        <f t="shared" si="39"/>
        <v>0</v>
      </c>
      <c r="L215">
        <f t="shared" si="40"/>
        <v>0</v>
      </c>
      <c r="M215">
        <f t="shared" si="41"/>
        <v>0</v>
      </c>
      <c r="N215">
        <f t="shared" si="42"/>
        <v>0</v>
      </c>
      <c r="O215">
        <f t="shared" si="43"/>
        <v>0</v>
      </c>
    </row>
    <row r="216" spans="1:15" x14ac:dyDescent="0.35">
      <c r="A216" t="s">
        <v>729</v>
      </c>
      <c r="B216" t="s">
        <v>35</v>
      </c>
      <c r="C216" t="str">
        <f>VLOOKUP(A216,'test-set'!A:B,2,FALSE)</f>
        <v>N3</v>
      </c>
      <c r="D216">
        <f t="shared" si="33"/>
        <v>0</v>
      </c>
      <c r="E216">
        <f t="shared" si="34"/>
        <v>2</v>
      </c>
      <c r="G216">
        <f t="shared" si="35"/>
        <v>0</v>
      </c>
      <c r="H216">
        <f t="shared" si="36"/>
        <v>1</v>
      </c>
      <c r="I216">
        <f t="shared" si="37"/>
        <v>0</v>
      </c>
      <c r="J216">
        <f t="shared" si="38"/>
        <v>0</v>
      </c>
      <c r="K216">
        <f t="shared" si="39"/>
        <v>0</v>
      </c>
      <c r="L216">
        <f t="shared" si="40"/>
        <v>0</v>
      </c>
      <c r="M216">
        <f t="shared" si="41"/>
        <v>0</v>
      </c>
      <c r="N216">
        <f t="shared" si="42"/>
        <v>0</v>
      </c>
      <c r="O216">
        <f t="shared" si="43"/>
        <v>1</v>
      </c>
    </row>
    <row r="217" spans="1:15" x14ac:dyDescent="0.35">
      <c r="A217" t="s">
        <v>732</v>
      </c>
      <c r="B217" t="s">
        <v>19</v>
      </c>
      <c r="C217" t="str">
        <f>VLOOKUP(A217,'test-set'!A:B,2,FALSE)</f>
        <v>N2</v>
      </c>
      <c r="D217">
        <f t="shared" si="33"/>
        <v>1</v>
      </c>
      <c r="E217">
        <f t="shared" si="34"/>
        <v>0</v>
      </c>
      <c r="G217">
        <f t="shared" si="35"/>
        <v>0</v>
      </c>
      <c r="H217">
        <f t="shared" si="36"/>
        <v>0</v>
      </c>
      <c r="I217">
        <f t="shared" si="37"/>
        <v>0</v>
      </c>
      <c r="J217">
        <f t="shared" si="38"/>
        <v>1</v>
      </c>
      <c r="K217">
        <f t="shared" si="39"/>
        <v>0</v>
      </c>
      <c r="L217">
        <f t="shared" si="40"/>
        <v>0</v>
      </c>
      <c r="M217">
        <f t="shared" si="41"/>
        <v>0</v>
      </c>
      <c r="N217">
        <f t="shared" si="42"/>
        <v>0</v>
      </c>
      <c r="O217">
        <f t="shared" si="43"/>
        <v>0</v>
      </c>
    </row>
    <row r="218" spans="1:15" x14ac:dyDescent="0.35">
      <c r="A218" t="s">
        <v>735</v>
      </c>
      <c r="B218" t="s">
        <v>23</v>
      </c>
      <c r="C218" t="str">
        <f>VLOOKUP(A218,'test-set'!A:B,2,FALSE)</f>
        <v>N3</v>
      </c>
      <c r="D218">
        <f t="shared" si="33"/>
        <v>1</v>
      </c>
      <c r="E218">
        <f t="shared" si="34"/>
        <v>0</v>
      </c>
      <c r="G218">
        <f t="shared" si="35"/>
        <v>0</v>
      </c>
      <c r="H218">
        <f t="shared" si="36"/>
        <v>0</v>
      </c>
      <c r="I218">
        <f t="shared" si="37"/>
        <v>0</v>
      </c>
      <c r="J218">
        <f t="shared" si="38"/>
        <v>0</v>
      </c>
      <c r="K218">
        <f t="shared" si="39"/>
        <v>0</v>
      </c>
      <c r="L218">
        <f t="shared" si="40"/>
        <v>0</v>
      </c>
      <c r="M218">
        <f t="shared" si="41"/>
        <v>1</v>
      </c>
      <c r="N218">
        <f t="shared" si="42"/>
        <v>0</v>
      </c>
      <c r="O218">
        <f t="shared" si="43"/>
        <v>0</v>
      </c>
    </row>
    <row r="219" spans="1:15" x14ac:dyDescent="0.35">
      <c r="A219" t="s">
        <v>822</v>
      </c>
      <c r="B219" t="s">
        <v>35</v>
      </c>
      <c r="C219" t="str">
        <f>VLOOKUP(A219,'test-set'!A:B,2,FALSE)</f>
        <v>N1</v>
      </c>
      <c r="D219">
        <f t="shared" si="33"/>
        <v>1</v>
      </c>
      <c r="E219">
        <f t="shared" si="34"/>
        <v>0</v>
      </c>
      <c r="G219">
        <f t="shared" si="35"/>
        <v>1</v>
      </c>
      <c r="H219">
        <f t="shared" si="36"/>
        <v>0</v>
      </c>
      <c r="I219">
        <f t="shared" si="37"/>
        <v>0</v>
      </c>
      <c r="J219">
        <f t="shared" si="38"/>
        <v>0</v>
      </c>
      <c r="K219">
        <f t="shared" si="39"/>
        <v>0</v>
      </c>
      <c r="L219">
        <f t="shared" si="40"/>
        <v>0</v>
      </c>
      <c r="M219">
        <f t="shared" si="41"/>
        <v>0</v>
      </c>
      <c r="N219">
        <f t="shared" si="42"/>
        <v>0</v>
      </c>
      <c r="O219">
        <f t="shared" si="43"/>
        <v>0</v>
      </c>
    </row>
    <row r="220" spans="1:15" x14ac:dyDescent="0.35">
      <c r="A220" t="s">
        <v>831</v>
      </c>
      <c r="B220" t="s">
        <v>35</v>
      </c>
      <c r="C220" t="str">
        <f>VLOOKUP(A220,'test-set'!A:B,2,FALSE)</f>
        <v>N1</v>
      </c>
      <c r="D220">
        <f t="shared" si="33"/>
        <v>1</v>
      </c>
      <c r="E220">
        <f t="shared" si="34"/>
        <v>0</v>
      </c>
      <c r="G220">
        <f t="shared" si="35"/>
        <v>1</v>
      </c>
      <c r="H220">
        <f t="shared" si="36"/>
        <v>0</v>
      </c>
      <c r="I220">
        <f t="shared" si="37"/>
        <v>0</v>
      </c>
      <c r="J220">
        <f t="shared" si="38"/>
        <v>0</v>
      </c>
      <c r="K220">
        <f t="shared" si="39"/>
        <v>0</v>
      </c>
      <c r="L220">
        <f t="shared" si="40"/>
        <v>0</v>
      </c>
      <c r="M220">
        <f t="shared" si="41"/>
        <v>0</v>
      </c>
      <c r="N220">
        <f t="shared" si="42"/>
        <v>0</v>
      </c>
      <c r="O220">
        <f t="shared" si="43"/>
        <v>0</v>
      </c>
    </row>
    <row r="221" spans="1:15" x14ac:dyDescent="0.35">
      <c r="A221" t="s">
        <v>780</v>
      </c>
      <c r="B221" t="s">
        <v>23</v>
      </c>
      <c r="C221" t="str">
        <f>VLOOKUP(A221,'test-set'!A:B,2,FALSE)</f>
        <v>N3</v>
      </c>
      <c r="D221">
        <f t="shared" si="33"/>
        <v>1</v>
      </c>
      <c r="E221">
        <f t="shared" si="34"/>
        <v>0</v>
      </c>
      <c r="G221">
        <f t="shared" si="35"/>
        <v>0</v>
      </c>
      <c r="H221">
        <f t="shared" si="36"/>
        <v>0</v>
      </c>
      <c r="I221">
        <f t="shared" si="37"/>
        <v>0</v>
      </c>
      <c r="J221">
        <f t="shared" si="38"/>
        <v>0</v>
      </c>
      <c r="K221">
        <f t="shared" si="39"/>
        <v>0</v>
      </c>
      <c r="L221">
        <f t="shared" si="40"/>
        <v>0</v>
      </c>
      <c r="M221">
        <f t="shared" si="41"/>
        <v>1</v>
      </c>
      <c r="N221">
        <f t="shared" si="42"/>
        <v>0</v>
      </c>
      <c r="O221">
        <f t="shared" si="43"/>
        <v>0</v>
      </c>
    </row>
    <row r="222" spans="1:15" x14ac:dyDescent="0.35">
      <c r="A222" t="s">
        <v>787</v>
      </c>
      <c r="B222" t="s">
        <v>23</v>
      </c>
      <c r="C222" t="str">
        <f>VLOOKUP(A222,'test-set'!A:B,2,FALSE)</f>
        <v>N2</v>
      </c>
      <c r="D222">
        <f t="shared" si="33"/>
        <v>0</v>
      </c>
      <c r="E222">
        <f t="shared" si="34"/>
        <v>1</v>
      </c>
      <c r="G222">
        <f t="shared" si="35"/>
        <v>0</v>
      </c>
      <c r="H222">
        <f t="shared" si="36"/>
        <v>0</v>
      </c>
      <c r="I222">
        <f t="shared" si="37"/>
        <v>0</v>
      </c>
      <c r="J222">
        <f t="shared" si="38"/>
        <v>0</v>
      </c>
      <c r="K222">
        <f t="shared" si="39"/>
        <v>0</v>
      </c>
      <c r="L222">
        <f t="shared" si="40"/>
        <v>1</v>
      </c>
      <c r="M222">
        <f t="shared" si="41"/>
        <v>0</v>
      </c>
      <c r="N222">
        <f t="shared" si="42"/>
        <v>1</v>
      </c>
      <c r="O222">
        <f t="shared" si="43"/>
        <v>0</v>
      </c>
    </row>
    <row r="223" spans="1:15" x14ac:dyDescent="0.35">
      <c r="A223" t="s">
        <v>783</v>
      </c>
      <c r="B223" t="s">
        <v>23</v>
      </c>
      <c r="C223" t="str">
        <f>VLOOKUP(A223,'test-set'!A:B,2,FALSE)</f>
        <v>N2</v>
      </c>
      <c r="D223">
        <f t="shared" si="33"/>
        <v>0</v>
      </c>
      <c r="E223">
        <f t="shared" si="34"/>
        <v>1</v>
      </c>
      <c r="G223">
        <f t="shared" si="35"/>
        <v>0</v>
      </c>
      <c r="H223">
        <f t="shared" si="36"/>
        <v>0</v>
      </c>
      <c r="I223">
        <f t="shared" si="37"/>
        <v>0</v>
      </c>
      <c r="J223">
        <f t="shared" si="38"/>
        <v>0</v>
      </c>
      <c r="K223">
        <f t="shared" si="39"/>
        <v>0</v>
      </c>
      <c r="L223">
        <f t="shared" si="40"/>
        <v>1</v>
      </c>
      <c r="M223">
        <f t="shared" si="41"/>
        <v>0</v>
      </c>
      <c r="N223">
        <f t="shared" si="42"/>
        <v>1</v>
      </c>
      <c r="O223">
        <f t="shared" si="43"/>
        <v>0</v>
      </c>
    </row>
    <row r="224" spans="1:15" x14ac:dyDescent="0.35">
      <c r="A224" t="s">
        <v>786</v>
      </c>
      <c r="B224" t="s">
        <v>23</v>
      </c>
      <c r="C224" t="str">
        <f>VLOOKUP(A224,'test-set'!A:B,2,FALSE)</f>
        <v>N2</v>
      </c>
      <c r="D224">
        <f t="shared" si="33"/>
        <v>0</v>
      </c>
      <c r="E224">
        <f t="shared" si="34"/>
        <v>1</v>
      </c>
      <c r="G224">
        <f t="shared" si="35"/>
        <v>0</v>
      </c>
      <c r="H224">
        <f t="shared" si="36"/>
        <v>0</v>
      </c>
      <c r="I224">
        <f t="shared" si="37"/>
        <v>0</v>
      </c>
      <c r="J224">
        <f t="shared" si="38"/>
        <v>0</v>
      </c>
      <c r="K224">
        <f t="shared" si="39"/>
        <v>0</v>
      </c>
      <c r="L224">
        <f t="shared" si="40"/>
        <v>1</v>
      </c>
      <c r="M224">
        <f t="shared" si="41"/>
        <v>0</v>
      </c>
      <c r="N224">
        <f t="shared" si="42"/>
        <v>1</v>
      </c>
      <c r="O224">
        <f t="shared" si="43"/>
        <v>0</v>
      </c>
    </row>
    <row r="225" spans="1:15" x14ac:dyDescent="0.35">
      <c r="A225" t="s">
        <v>834</v>
      </c>
      <c r="B225" t="s">
        <v>35</v>
      </c>
      <c r="C225" t="str">
        <f>VLOOKUP(A225,'test-set'!A:B,2,FALSE)</f>
        <v>N1</v>
      </c>
      <c r="D225">
        <f t="shared" si="33"/>
        <v>1</v>
      </c>
      <c r="E225">
        <f t="shared" si="34"/>
        <v>0</v>
      </c>
      <c r="G225">
        <f t="shared" si="35"/>
        <v>1</v>
      </c>
      <c r="H225">
        <f t="shared" si="36"/>
        <v>0</v>
      </c>
      <c r="I225">
        <f t="shared" si="37"/>
        <v>0</v>
      </c>
      <c r="J225">
        <f t="shared" si="38"/>
        <v>0</v>
      </c>
      <c r="K225">
        <f t="shared" si="39"/>
        <v>0</v>
      </c>
      <c r="L225">
        <f t="shared" si="40"/>
        <v>0</v>
      </c>
      <c r="M225">
        <f t="shared" si="41"/>
        <v>0</v>
      </c>
      <c r="N225">
        <f t="shared" si="42"/>
        <v>0</v>
      </c>
      <c r="O225">
        <f t="shared" si="43"/>
        <v>0</v>
      </c>
    </row>
    <row r="226" spans="1:15" x14ac:dyDescent="0.35">
      <c r="A226" t="s">
        <v>790</v>
      </c>
      <c r="B226" t="s">
        <v>23</v>
      </c>
      <c r="C226" t="str">
        <f>VLOOKUP(A226,'test-set'!A:B,2,FALSE)</f>
        <v>N3</v>
      </c>
      <c r="D226">
        <f t="shared" si="33"/>
        <v>1</v>
      </c>
      <c r="E226">
        <f t="shared" si="34"/>
        <v>0</v>
      </c>
      <c r="G226">
        <f t="shared" si="35"/>
        <v>0</v>
      </c>
      <c r="H226">
        <f t="shared" si="36"/>
        <v>0</v>
      </c>
      <c r="I226">
        <f t="shared" si="37"/>
        <v>0</v>
      </c>
      <c r="J226">
        <f t="shared" si="38"/>
        <v>0</v>
      </c>
      <c r="K226">
        <f t="shared" si="39"/>
        <v>0</v>
      </c>
      <c r="L226">
        <f t="shared" si="40"/>
        <v>0</v>
      </c>
      <c r="M226">
        <f t="shared" si="41"/>
        <v>1</v>
      </c>
      <c r="N226">
        <f t="shared" si="42"/>
        <v>0</v>
      </c>
      <c r="O226">
        <f t="shared" si="43"/>
        <v>0</v>
      </c>
    </row>
    <row r="227" spans="1:15" x14ac:dyDescent="0.35">
      <c r="A227" t="s">
        <v>793</v>
      </c>
      <c r="B227" t="s">
        <v>23</v>
      </c>
      <c r="C227" t="str">
        <f>VLOOKUP(A227,'test-set'!A:B,2,FALSE)</f>
        <v>N3</v>
      </c>
      <c r="D227">
        <f t="shared" si="33"/>
        <v>1</v>
      </c>
      <c r="E227">
        <f t="shared" si="34"/>
        <v>0</v>
      </c>
      <c r="G227">
        <f t="shared" si="35"/>
        <v>0</v>
      </c>
      <c r="H227">
        <f t="shared" si="36"/>
        <v>0</v>
      </c>
      <c r="I227">
        <f t="shared" si="37"/>
        <v>0</v>
      </c>
      <c r="J227">
        <f t="shared" si="38"/>
        <v>0</v>
      </c>
      <c r="K227">
        <f t="shared" si="39"/>
        <v>0</v>
      </c>
      <c r="L227">
        <f t="shared" si="40"/>
        <v>0</v>
      </c>
      <c r="M227">
        <f t="shared" si="41"/>
        <v>1</v>
      </c>
      <c r="N227">
        <f t="shared" si="42"/>
        <v>0</v>
      </c>
      <c r="O227">
        <f t="shared" si="43"/>
        <v>0</v>
      </c>
    </row>
    <row r="228" spans="1:15" x14ac:dyDescent="0.35">
      <c r="A228" t="s">
        <v>796</v>
      </c>
      <c r="B228" t="s">
        <v>19</v>
      </c>
      <c r="C228" t="str">
        <f>VLOOKUP(A228,'test-set'!A:B,2,FALSE)</f>
        <v>N2</v>
      </c>
      <c r="D228">
        <f t="shared" si="33"/>
        <v>1</v>
      </c>
      <c r="E228">
        <f t="shared" si="34"/>
        <v>0</v>
      </c>
      <c r="G228">
        <f t="shared" si="35"/>
        <v>0</v>
      </c>
      <c r="H228">
        <f t="shared" si="36"/>
        <v>0</v>
      </c>
      <c r="I228">
        <f t="shared" si="37"/>
        <v>0</v>
      </c>
      <c r="J228">
        <f t="shared" si="38"/>
        <v>1</v>
      </c>
      <c r="K228">
        <f t="shared" si="39"/>
        <v>0</v>
      </c>
      <c r="L228">
        <f t="shared" si="40"/>
        <v>0</v>
      </c>
      <c r="M228">
        <f t="shared" si="41"/>
        <v>0</v>
      </c>
      <c r="N228">
        <f t="shared" si="42"/>
        <v>0</v>
      </c>
      <c r="O228">
        <f t="shared" si="43"/>
        <v>0</v>
      </c>
    </row>
    <row r="229" spans="1:15" x14ac:dyDescent="0.35">
      <c r="A229" t="s">
        <v>837</v>
      </c>
      <c r="B229" t="s">
        <v>35</v>
      </c>
      <c r="C229" t="str">
        <f>VLOOKUP(A229,'test-set'!A:B,2,FALSE)</f>
        <v>N1</v>
      </c>
      <c r="D229">
        <f t="shared" si="33"/>
        <v>1</v>
      </c>
      <c r="E229">
        <f t="shared" si="34"/>
        <v>0</v>
      </c>
      <c r="G229">
        <f t="shared" si="35"/>
        <v>1</v>
      </c>
      <c r="H229">
        <f t="shared" si="36"/>
        <v>0</v>
      </c>
      <c r="I229">
        <f t="shared" si="37"/>
        <v>0</v>
      </c>
      <c r="J229">
        <f t="shared" si="38"/>
        <v>0</v>
      </c>
      <c r="K229">
        <f t="shared" si="39"/>
        <v>0</v>
      </c>
      <c r="L229">
        <f t="shared" si="40"/>
        <v>0</v>
      </c>
      <c r="M229">
        <f t="shared" si="41"/>
        <v>0</v>
      </c>
      <c r="N229">
        <f t="shared" si="42"/>
        <v>0</v>
      </c>
      <c r="O229">
        <f t="shared" si="43"/>
        <v>0</v>
      </c>
    </row>
    <row r="230" spans="1:15" x14ac:dyDescent="0.35">
      <c r="A230" t="s">
        <v>799</v>
      </c>
      <c r="B230" t="s">
        <v>19</v>
      </c>
      <c r="C230" t="str">
        <f>VLOOKUP(A230,'test-set'!A:B,2,FALSE)</f>
        <v>N2</v>
      </c>
      <c r="D230">
        <f t="shared" si="33"/>
        <v>1</v>
      </c>
      <c r="E230">
        <f t="shared" si="34"/>
        <v>0</v>
      </c>
      <c r="G230">
        <f t="shared" si="35"/>
        <v>0</v>
      </c>
      <c r="H230">
        <f t="shared" si="36"/>
        <v>0</v>
      </c>
      <c r="I230">
        <f t="shared" si="37"/>
        <v>0</v>
      </c>
      <c r="J230">
        <f t="shared" si="38"/>
        <v>1</v>
      </c>
      <c r="K230">
        <f t="shared" si="39"/>
        <v>0</v>
      </c>
      <c r="L230">
        <f t="shared" si="40"/>
        <v>0</v>
      </c>
      <c r="M230">
        <f t="shared" si="41"/>
        <v>0</v>
      </c>
      <c r="N230">
        <f t="shared" si="42"/>
        <v>0</v>
      </c>
      <c r="O230">
        <f t="shared" si="43"/>
        <v>0</v>
      </c>
    </row>
    <row r="231" spans="1:15" x14ac:dyDescent="0.35">
      <c r="A231" t="s">
        <v>802</v>
      </c>
      <c r="B231" t="s">
        <v>35</v>
      </c>
      <c r="C231" t="str">
        <f>VLOOKUP(A231,'test-set'!A:B,2,FALSE)</f>
        <v>N1</v>
      </c>
      <c r="D231">
        <f t="shared" si="33"/>
        <v>1</v>
      </c>
      <c r="E231">
        <f t="shared" si="34"/>
        <v>0</v>
      </c>
      <c r="G231">
        <f t="shared" si="35"/>
        <v>1</v>
      </c>
      <c r="H231">
        <f t="shared" si="36"/>
        <v>0</v>
      </c>
      <c r="I231">
        <f t="shared" si="37"/>
        <v>0</v>
      </c>
      <c r="J231">
        <f t="shared" si="38"/>
        <v>0</v>
      </c>
      <c r="K231">
        <f t="shared" si="39"/>
        <v>0</v>
      </c>
      <c r="L231">
        <f t="shared" si="40"/>
        <v>0</v>
      </c>
      <c r="M231">
        <f t="shared" si="41"/>
        <v>0</v>
      </c>
      <c r="N231">
        <f t="shared" si="42"/>
        <v>0</v>
      </c>
      <c r="O231">
        <f t="shared" si="43"/>
        <v>0</v>
      </c>
    </row>
    <row r="232" spans="1:15" x14ac:dyDescent="0.35">
      <c r="A232" t="s">
        <v>805</v>
      </c>
      <c r="B232" t="s">
        <v>35</v>
      </c>
      <c r="C232" t="str">
        <f>VLOOKUP(A232,'test-set'!A:B,2,FALSE)</f>
        <v>N1</v>
      </c>
      <c r="D232">
        <f t="shared" si="33"/>
        <v>1</v>
      </c>
      <c r="E232">
        <f t="shared" si="34"/>
        <v>0</v>
      </c>
      <c r="G232">
        <f t="shared" si="35"/>
        <v>1</v>
      </c>
      <c r="H232">
        <f t="shared" si="36"/>
        <v>0</v>
      </c>
      <c r="I232">
        <f t="shared" si="37"/>
        <v>0</v>
      </c>
      <c r="J232">
        <f t="shared" si="38"/>
        <v>0</v>
      </c>
      <c r="K232">
        <f t="shared" si="39"/>
        <v>0</v>
      </c>
      <c r="L232">
        <f t="shared" si="40"/>
        <v>0</v>
      </c>
      <c r="M232">
        <f t="shared" si="41"/>
        <v>0</v>
      </c>
      <c r="N232">
        <f t="shared" si="42"/>
        <v>0</v>
      </c>
      <c r="O232">
        <f t="shared" si="43"/>
        <v>0</v>
      </c>
    </row>
    <row r="233" spans="1:15" x14ac:dyDescent="0.35">
      <c r="A233" t="s">
        <v>808</v>
      </c>
      <c r="B233" t="s">
        <v>35</v>
      </c>
      <c r="C233" t="str">
        <f>VLOOKUP(A233,'test-set'!A:B,2,FALSE)</f>
        <v>N1</v>
      </c>
      <c r="D233">
        <f t="shared" si="33"/>
        <v>1</v>
      </c>
      <c r="E233">
        <f t="shared" si="34"/>
        <v>0</v>
      </c>
      <c r="G233">
        <f t="shared" si="35"/>
        <v>1</v>
      </c>
      <c r="H233">
        <f t="shared" si="36"/>
        <v>0</v>
      </c>
      <c r="I233">
        <f t="shared" si="37"/>
        <v>0</v>
      </c>
      <c r="J233">
        <f t="shared" si="38"/>
        <v>0</v>
      </c>
      <c r="K233">
        <f t="shared" si="39"/>
        <v>0</v>
      </c>
      <c r="L233">
        <f t="shared" si="40"/>
        <v>0</v>
      </c>
      <c r="M233">
        <f t="shared" si="41"/>
        <v>0</v>
      </c>
      <c r="N233">
        <f t="shared" si="42"/>
        <v>0</v>
      </c>
      <c r="O233">
        <f t="shared" si="43"/>
        <v>0</v>
      </c>
    </row>
    <row r="234" spans="1:15" x14ac:dyDescent="0.35">
      <c r="A234" t="s">
        <v>811</v>
      </c>
      <c r="B234" t="s">
        <v>19</v>
      </c>
      <c r="C234" t="str">
        <f>VLOOKUP(A234,'test-set'!A:B,2,FALSE)</f>
        <v>N3</v>
      </c>
      <c r="D234">
        <f t="shared" si="33"/>
        <v>0</v>
      </c>
      <c r="E234">
        <f t="shared" si="34"/>
        <v>1</v>
      </c>
      <c r="G234">
        <f t="shared" si="35"/>
        <v>0</v>
      </c>
      <c r="H234">
        <f t="shared" si="36"/>
        <v>0</v>
      </c>
      <c r="I234">
        <f t="shared" si="37"/>
        <v>0</v>
      </c>
      <c r="J234">
        <f t="shared" si="38"/>
        <v>0</v>
      </c>
      <c r="K234">
        <f t="shared" si="39"/>
        <v>1</v>
      </c>
      <c r="L234">
        <f t="shared" si="40"/>
        <v>0</v>
      </c>
      <c r="M234">
        <f t="shared" si="41"/>
        <v>0</v>
      </c>
      <c r="N234">
        <f t="shared" si="42"/>
        <v>0</v>
      </c>
      <c r="O234">
        <f t="shared" si="43"/>
        <v>1</v>
      </c>
    </row>
    <row r="235" spans="1:15" x14ac:dyDescent="0.35">
      <c r="A235" t="s">
        <v>816</v>
      </c>
      <c r="B235" t="s">
        <v>23</v>
      </c>
      <c r="C235" t="str">
        <f>VLOOKUP(A235,'test-set'!A:B,2,FALSE)</f>
        <v>N2</v>
      </c>
      <c r="D235">
        <f t="shared" si="33"/>
        <v>0</v>
      </c>
      <c r="E235">
        <f t="shared" si="34"/>
        <v>1</v>
      </c>
      <c r="G235">
        <f t="shared" si="35"/>
        <v>0</v>
      </c>
      <c r="H235">
        <f t="shared" si="36"/>
        <v>0</v>
      </c>
      <c r="I235">
        <f t="shared" si="37"/>
        <v>0</v>
      </c>
      <c r="J235">
        <f t="shared" si="38"/>
        <v>0</v>
      </c>
      <c r="K235">
        <f t="shared" si="39"/>
        <v>0</v>
      </c>
      <c r="L235">
        <f t="shared" si="40"/>
        <v>1</v>
      </c>
      <c r="M235">
        <f t="shared" si="41"/>
        <v>0</v>
      </c>
      <c r="N235">
        <f t="shared" si="42"/>
        <v>1</v>
      </c>
      <c r="O235">
        <f t="shared" si="43"/>
        <v>0</v>
      </c>
    </row>
    <row r="236" spans="1:15" x14ac:dyDescent="0.35">
      <c r="A236" t="s">
        <v>819</v>
      </c>
      <c r="B236" t="s">
        <v>23</v>
      </c>
      <c r="C236" t="str">
        <f>VLOOKUP(A236,'test-set'!A:B,2,FALSE)</f>
        <v>N2</v>
      </c>
      <c r="D236">
        <f t="shared" si="33"/>
        <v>0</v>
      </c>
      <c r="E236">
        <f t="shared" si="34"/>
        <v>1</v>
      </c>
      <c r="G236">
        <f t="shared" si="35"/>
        <v>0</v>
      </c>
      <c r="H236">
        <f t="shared" si="36"/>
        <v>0</v>
      </c>
      <c r="I236">
        <f t="shared" si="37"/>
        <v>0</v>
      </c>
      <c r="J236">
        <f t="shared" si="38"/>
        <v>0</v>
      </c>
      <c r="K236">
        <f t="shared" si="39"/>
        <v>0</v>
      </c>
      <c r="L236">
        <f t="shared" si="40"/>
        <v>1</v>
      </c>
      <c r="M236">
        <f t="shared" si="41"/>
        <v>0</v>
      </c>
      <c r="N236">
        <f t="shared" si="42"/>
        <v>1</v>
      </c>
      <c r="O236">
        <f t="shared" si="43"/>
        <v>0</v>
      </c>
    </row>
    <row r="237" spans="1:15" x14ac:dyDescent="0.35">
      <c r="A237" t="s">
        <v>869</v>
      </c>
      <c r="B237" t="s">
        <v>19</v>
      </c>
      <c r="C237" t="str">
        <f>VLOOKUP(A237,'test-set'!A:B,2,FALSE)</f>
        <v>N1</v>
      </c>
      <c r="D237">
        <f t="shared" si="33"/>
        <v>0</v>
      </c>
      <c r="E237">
        <f t="shared" si="34"/>
        <v>1</v>
      </c>
      <c r="G237">
        <f t="shared" si="35"/>
        <v>0</v>
      </c>
      <c r="H237">
        <f t="shared" si="36"/>
        <v>0</v>
      </c>
      <c r="I237">
        <f t="shared" si="37"/>
        <v>1</v>
      </c>
      <c r="J237">
        <f t="shared" si="38"/>
        <v>0</v>
      </c>
      <c r="K237">
        <f t="shared" si="39"/>
        <v>1</v>
      </c>
      <c r="L237">
        <f t="shared" si="40"/>
        <v>0</v>
      </c>
      <c r="M237">
        <f t="shared" si="41"/>
        <v>0</v>
      </c>
      <c r="N237">
        <f t="shared" si="42"/>
        <v>0</v>
      </c>
      <c r="O237">
        <f t="shared" si="43"/>
        <v>0</v>
      </c>
    </row>
    <row r="238" spans="1:15" x14ac:dyDescent="0.35">
      <c r="A238" t="s">
        <v>872</v>
      </c>
      <c r="B238" t="s">
        <v>35</v>
      </c>
      <c r="C238" t="str">
        <f>VLOOKUP(A238,'test-set'!A:B,2,FALSE)</f>
        <v>N1</v>
      </c>
      <c r="D238">
        <f t="shared" si="33"/>
        <v>1</v>
      </c>
      <c r="E238">
        <f t="shared" si="34"/>
        <v>0</v>
      </c>
      <c r="G238">
        <f t="shared" si="35"/>
        <v>1</v>
      </c>
      <c r="H238">
        <f t="shared" si="36"/>
        <v>0</v>
      </c>
      <c r="I238">
        <f t="shared" si="37"/>
        <v>0</v>
      </c>
      <c r="J238">
        <f t="shared" si="38"/>
        <v>0</v>
      </c>
      <c r="K238">
        <f t="shared" si="39"/>
        <v>0</v>
      </c>
      <c r="L238">
        <f t="shared" si="40"/>
        <v>0</v>
      </c>
      <c r="M238">
        <f t="shared" si="41"/>
        <v>0</v>
      </c>
      <c r="N238">
        <f t="shared" si="42"/>
        <v>0</v>
      </c>
      <c r="O238">
        <f t="shared" si="43"/>
        <v>0</v>
      </c>
    </row>
    <row r="239" spans="1:15" x14ac:dyDescent="0.35">
      <c r="A239" t="s">
        <v>840</v>
      </c>
      <c r="B239" t="s">
        <v>19</v>
      </c>
      <c r="C239" t="str">
        <f>VLOOKUP(A239,'test-set'!A:B,2,FALSE)</f>
        <v>N2</v>
      </c>
      <c r="D239">
        <f t="shared" si="33"/>
        <v>1</v>
      </c>
      <c r="E239">
        <f t="shared" si="34"/>
        <v>0</v>
      </c>
      <c r="G239">
        <f t="shared" si="35"/>
        <v>0</v>
      </c>
      <c r="H239">
        <f t="shared" si="36"/>
        <v>0</v>
      </c>
      <c r="I239">
        <f t="shared" si="37"/>
        <v>0</v>
      </c>
      <c r="J239">
        <f t="shared" si="38"/>
        <v>1</v>
      </c>
      <c r="K239">
        <f t="shared" si="39"/>
        <v>0</v>
      </c>
      <c r="L239">
        <f t="shared" si="40"/>
        <v>0</v>
      </c>
      <c r="M239">
        <f t="shared" si="41"/>
        <v>0</v>
      </c>
      <c r="N239">
        <f t="shared" si="42"/>
        <v>0</v>
      </c>
      <c r="O239">
        <f t="shared" si="43"/>
        <v>0</v>
      </c>
    </row>
    <row r="240" spans="1:15" x14ac:dyDescent="0.35">
      <c r="A240" t="s">
        <v>875</v>
      </c>
      <c r="B240" t="s">
        <v>35</v>
      </c>
      <c r="C240" t="str">
        <f>VLOOKUP(A240,'test-set'!A:B,2,FALSE)</f>
        <v>N1</v>
      </c>
      <c r="D240">
        <f t="shared" si="33"/>
        <v>1</v>
      </c>
      <c r="E240">
        <f t="shared" si="34"/>
        <v>0</v>
      </c>
      <c r="G240">
        <f t="shared" si="35"/>
        <v>1</v>
      </c>
      <c r="H240">
        <f t="shared" si="36"/>
        <v>0</v>
      </c>
      <c r="I240">
        <f t="shared" si="37"/>
        <v>0</v>
      </c>
      <c r="J240">
        <f t="shared" si="38"/>
        <v>0</v>
      </c>
      <c r="K240">
        <f t="shared" si="39"/>
        <v>0</v>
      </c>
      <c r="L240">
        <f t="shared" si="40"/>
        <v>0</v>
      </c>
      <c r="M240">
        <f t="shared" si="41"/>
        <v>0</v>
      </c>
      <c r="N240">
        <f t="shared" si="42"/>
        <v>0</v>
      </c>
      <c r="O240">
        <f t="shared" si="43"/>
        <v>0</v>
      </c>
    </row>
    <row r="241" spans="1:15" x14ac:dyDescent="0.35">
      <c r="A241" t="s">
        <v>1127</v>
      </c>
      <c r="B241" t="s">
        <v>35</v>
      </c>
      <c r="C241" t="str">
        <f>VLOOKUP(A241,'test-set'!A:B,2,FALSE)</f>
        <v>N1</v>
      </c>
      <c r="D241">
        <f t="shared" si="33"/>
        <v>1</v>
      </c>
      <c r="E241">
        <f t="shared" si="34"/>
        <v>0</v>
      </c>
      <c r="G241">
        <f t="shared" si="35"/>
        <v>1</v>
      </c>
      <c r="H241">
        <f t="shared" si="36"/>
        <v>0</v>
      </c>
      <c r="I241">
        <f t="shared" si="37"/>
        <v>0</v>
      </c>
      <c r="J241">
        <f t="shared" si="38"/>
        <v>0</v>
      </c>
      <c r="K241">
        <f t="shared" si="39"/>
        <v>0</v>
      </c>
      <c r="L241">
        <f t="shared" si="40"/>
        <v>0</v>
      </c>
      <c r="M241">
        <f t="shared" si="41"/>
        <v>0</v>
      </c>
      <c r="N241">
        <f t="shared" si="42"/>
        <v>0</v>
      </c>
      <c r="O241">
        <f t="shared" si="43"/>
        <v>0</v>
      </c>
    </row>
    <row r="242" spans="1:15" x14ac:dyDescent="0.35">
      <c r="A242" t="s">
        <v>876</v>
      </c>
      <c r="B242" t="s">
        <v>35</v>
      </c>
      <c r="C242" t="str">
        <f>VLOOKUP(A242,'test-set'!A:B,2,FALSE)</f>
        <v>N1</v>
      </c>
      <c r="D242">
        <f t="shared" si="33"/>
        <v>1</v>
      </c>
      <c r="E242">
        <f t="shared" si="34"/>
        <v>0</v>
      </c>
      <c r="G242">
        <f t="shared" si="35"/>
        <v>1</v>
      </c>
      <c r="H242">
        <f t="shared" si="36"/>
        <v>0</v>
      </c>
      <c r="I242">
        <f t="shared" si="37"/>
        <v>0</v>
      </c>
      <c r="J242">
        <f t="shared" si="38"/>
        <v>0</v>
      </c>
      <c r="K242">
        <f t="shared" si="39"/>
        <v>0</v>
      </c>
      <c r="L242">
        <f t="shared" si="40"/>
        <v>0</v>
      </c>
      <c r="M242">
        <f t="shared" si="41"/>
        <v>0</v>
      </c>
      <c r="N242">
        <f t="shared" si="42"/>
        <v>0</v>
      </c>
      <c r="O242">
        <f t="shared" si="43"/>
        <v>0</v>
      </c>
    </row>
    <row r="243" spans="1:15" x14ac:dyDescent="0.35">
      <c r="A243" t="s">
        <v>883</v>
      </c>
      <c r="B243" t="s">
        <v>35</v>
      </c>
      <c r="C243" t="str">
        <f>VLOOKUP(A243,'test-set'!A:B,2,FALSE)</f>
        <v>N1</v>
      </c>
      <c r="D243">
        <f t="shared" si="33"/>
        <v>1</v>
      </c>
      <c r="E243">
        <f t="shared" si="34"/>
        <v>0</v>
      </c>
      <c r="G243">
        <f t="shared" si="35"/>
        <v>1</v>
      </c>
      <c r="H243">
        <f t="shared" si="36"/>
        <v>0</v>
      </c>
      <c r="I243">
        <f t="shared" si="37"/>
        <v>0</v>
      </c>
      <c r="J243">
        <f t="shared" si="38"/>
        <v>0</v>
      </c>
      <c r="K243">
        <f t="shared" si="39"/>
        <v>0</v>
      </c>
      <c r="L243">
        <f t="shared" si="40"/>
        <v>0</v>
      </c>
      <c r="M243">
        <f t="shared" si="41"/>
        <v>0</v>
      </c>
      <c r="N243">
        <f t="shared" si="42"/>
        <v>0</v>
      </c>
      <c r="O243">
        <f t="shared" si="43"/>
        <v>0</v>
      </c>
    </row>
    <row r="244" spans="1:15" x14ac:dyDescent="0.35">
      <c r="A244" t="s">
        <v>886</v>
      </c>
      <c r="B244" t="s">
        <v>19</v>
      </c>
      <c r="C244" t="str">
        <f>VLOOKUP(A244,'test-set'!A:B,2,FALSE)</f>
        <v>N1</v>
      </c>
      <c r="D244">
        <f t="shared" si="33"/>
        <v>0</v>
      </c>
      <c r="E244">
        <f t="shared" si="34"/>
        <v>1</v>
      </c>
      <c r="G244">
        <f t="shared" si="35"/>
        <v>0</v>
      </c>
      <c r="H244">
        <f t="shared" si="36"/>
        <v>0</v>
      </c>
      <c r="I244">
        <f t="shared" si="37"/>
        <v>1</v>
      </c>
      <c r="J244">
        <f t="shared" si="38"/>
        <v>0</v>
      </c>
      <c r="K244">
        <f t="shared" si="39"/>
        <v>1</v>
      </c>
      <c r="L244">
        <f t="shared" si="40"/>
        <v>0</v>
      </c>
      <c r="M244">
        <f t="shared" si="41"/>
        <v>0</v>
      </c>
      <c r="N244">
        <f t="shared" si="42"/>
        <v>0</v>
      </c>
      <c r="O244">
        <f t="shared" si="43"/>
        <v>0</v>
      </c>
    </row>
    <row r="245" spans="1:15" x14ac:dyDescent="0.35">
      <c r="A245" t="s">
        <v>893</v>
      </c>
      <c r="B245" t="s">
        <v>35</v>
      </c>
      <c r="C245" t="str">
        <f>VLOOKUP(A245,'test-set'!A:B,2,FALSE)</f>
        <v>N1</v>
      </c>
      <c r="D245">
        <f t="shared" si="33"/>
        <v>1</v>
      </c>
      <c r="E245">
        <f t="shared" si="34"/>
        <v>0</v>
      </c>
      <c r="G245">
        <f t="shared" si="35"/>
        <v>1</v>
      </c>
      <c r="H245">
        <f t="shared" si="36"/>
        <v>0</v>
      </c>
      <c r="I245">
        <f t="shared" si="37"/>
        <v>0</v>
      </c>
      <c r="J245">
        <f t="shared" si="38"/>
        <v>0</v>
      </c>
      <c r="K245">
        <f t="shared" si="39"/>
        <v>0</v>
      </c>
      <c r="L245">
        <f t="shared" si="40"/>
        <v>0</v>
      </c>
      <c r="M245">
        <f t="shared" si="41"/>
        <v>0</v>
      </c>
      <c r="N245">
        <f t="shared" si="42"/>
        <v>0</v>
      </c>
      <c r="O245">
        <f t="shared" si="43"/>
        <v>0</v>
      </c>
    </row>
    <row r="246" spans="1:15" x14ac:dyDescent="0.35">
      <c r="A246" t="s">
        <v>889</v>
      </c>
      <c r="B246" t="s">
        <v>35</v>
      </c>
      <c r="C246" t="str">
        <f>VLOOKUP(A246,'test-set'!A:B,2,FALSE)</f>
        <v>N1</v>
      </c>
      <c r="D246">
        <f t="shared" si="33"/>
        <v>1</v>
      </c>
      <c r="E246">
        <f t="shared" si="34"/>
        <v>0</v>
      </c>
      <c r="G246">
        <f t="shared" si="35"/>
        <v>1</v>
      </c>
      <c r="H246">
        <f t="shared" si="36"/>
        <v>0</v>
      </c>
      <c r="I246">
        <f t="shared" si="37"/>
        <v>0</v>
      </c>
      <c r="J246">
        <f t="shared" si="38"/>
        <v>0</v>
      </c>
      <c r="K246">
        <f t="shared" si="39"/>
        <v>0</v>
      </c>
      <c r="L246">
        <f t="shared" si="40"/>
        <v>0</v>
      </c>
      <c r="M246">
        <f t="shared" si="41"/>
        <v>0</v>
      </c>
      <c r="N246">
        <f t="shared" si="42"/>
        <v>0</v>
      </c>
      <c r="O246">
        <f t="shared" si="43"/>
        <v>0</v>
      </c>
    </row>
    <row r="247" spans="1:15" x14ac:dyDescent="0.35">
      <c r="A247" t="s">
        <v>892</v>
      </c>
      <c r="B247" t="s">
        <v>19</v>
      </c>
      <c r="C247" t="str">
        <f>VLOOKUP(A247,'test-set'!A:B,2,FALSE)</f>
        <v>N1</v>
      </c>
      <c r="D247">
        <f t="shared" si="33"/>
        <v>0</v>
      </c>
      <c r="E247">
        <f t="shared" si="34"/>
        <v>1</v>
      </c>
      <c r="G247">
        <f t="shared" si="35"/>
        <v>0</v>
      </c>
      <c r="H247">
        <f t="shared" si="36"/>
        <v>0</v>
      </c>
      <c r="I247">
        <f t="shared" si="37"/>
        <v>1</v>
      </c>
      <c r="J247">
        <f t="shared" si="38"/>
        <v>0</v>
      </c>
      <c r="K247">
        <f t="shared" si="39"/>
        <v>1</v>
      </c>
      <c r="L247">
        <f t="shared" si="40"/>
        <v>0</v>
      </c>
      <c r="M247">
        <f t="shared" si="41"/>
        <v>0</v>
      </c>
      <c r="N247">
        <f t="shared" si="42"/>
        <v>0</v>
      </c>
      <c r="O247">
        <f t="shared" si="43"/>
        <v>0</v>
      </c>
    </row>
    <row r="248" spans="1:15" x14ac:dyDescent="0.35">
      <c r="A248" t="s">
        <v>1132</v>
      </c>
      <c r="B248" t="s">
        <v>35</v>
      </c>
      <c r="C248" t="str">
        <f>VLOOKUP(A248,'test-set'!A:B,2,FALSE)</f>
        <v>N1</v>
      </c>
      <c r="D248">
        <f t="shared" si="33"/>
        <v>1</v>
      </c>
      <c r="E248">
        <f t="shared" si="34"/>
        <v>0</v>
      </c>
      <c r="G248">
        <f t="shared" si="35"/>
        <v>1</v>
      </c>
      <c r="H248">
        <f t="shared" si="36"/>
        <v>0</v>
      </c>
      <c r="I248">
        <f t="shared" si="37"/>
        <v>0</v>
      </c>
      <c r="J248">
        <f t="shared" si="38"/>
        <v>0</v>
      </c>
      <c r="K248">
        <f t="shared" si="39"/>
        <v>0</v>
      </c>
      <c r="L248">
        <f t="shared" si="40"/>
        <v>0</v>
      </c>
      <c r="M248">
        <f t="shared" si="41"/>
        <v>0</v>
      </c>
      <c r="N248">
        <f t="shared" si="42"/>
        <v>0</v>
      </c>
      <c r="O248">
        <f t="shared" si="43"/>
        <v>0</v>
      </c>
    </row>
    <row r="249" spans="1:15" x14ac:dyDescent="0.35">
      <c r="A249" t="s">
        <v>843</v>
      </c>
      <c r="B249" t="s">
        <v>19</v>
      </c>
      <c r="C249" t="str">
        <f>VLOOKUP(A249,'test-set'!A:B,2,FALSE)</f>
        <v>N3</v>
      </c>
      <c r="D249">
        <f t="shared" si="33"/>
        <v>0</v>
      </c>
      <c r="E249">
        <f t="shared" si="34"/>
        <v>1</v>
      </c>
      <c r="G249">
        <f t="shared" si="35"/>
        <v>0</v>
      </c>
      <c r="H249">
        <f t="shared" si="36"/>
        <v>0</v>
      </c>
      <c r="I249">
        <f t="shared" si="37"/>
        <v>0</v>
      </c>
      <c r="J249">
        <f t="shared" si="38"/>
        <v>0</v>
      </c>
      <c r="K249">
        <f t="shared" si="39"/>
        <v>1</v>
      </c>
      <c r="L249">
        <f t="shared" si="40"/>
        <v>0</v>
      </c>
      <c r="M249">
        <f t="shared" si="41"/>
        <v>0</v>
      </c>
      <c r="N249">
        <f t="shared" si="42"/>
        <v>0</v>
      </c>
      <c r="O249">
        <f t="shared" si="43"/>
        <v>1</v>
      </c>
    </row>
    <row r="250" spans="1:15" x14ac:dyDescent="0.35">
      <c r="A250" t="s">
        <v>846</v>
      </c>
      <c r="B250" t="s">
        <v>35</v>
      </c>
      <c r="C250" t="str">
        <f>VLOOKUP(A250,'test-set'!A:B,2,FALSE)</f>
        <v>N1</v>
      </c>
      <c r="D250">
        <f t="shared" si="33"/>
        <v>1</v>
      </c>
      <c r="E250">
        <f t="shared" si="34"/>
        <v>0</v>
      </c>
      <c r="G250">
        <f t="shared" si="35"/>
        <v>1</v>
      </c>
      <c r="H250">
        <f t="shared" si="36"/>
        <v>0</v>
      </c>
      <c r="I250">
        <f t="shared" si="37"/>
        <v>0</v>
      </c>
      <c r="J250">
        <f t="shared" si="38"/>
        <v>0</v>
      </c>
      <c r="K250">
        <f t="shared" si="39"/>
        <v>0</v>
      </c>
      <c r="L250">
        <f t="shared" si="40"/>
        <v>0</v>
      </c>
      <c r="M250">
        <f t="shared" si="41"/>
        <v>0</v>
      </c>
      <c r="N250">
        <f t="shared" si="42"/>
        <v>0</v>
      </c>
      <c r="O250">
        <f t="shared" si="43"/>
        <v>0</v>
      </c>
    </row>
    <row r="251" spans="1:15" x14ac:dyDescent="0.35">
      <c r="A251" t="s">
        <v>899</v>
      </c>
      <c r="B251" t="s">
        <v>35</v>
      </c>
      <c r="C251" t="str">
        <f>VLOOKUP(A251,'test-set'!A:B,2,FALSE)</f>
        <v>N1</v>
      </c>
      <c r="D251">
        <f t="shared" si="33"/>
        <v>1</v>
      </c>
      <c r="E251">
        <f t="shared" si="34"/>
        <v>0</v>
      </c>
      <c r="G251">
        <f t="shared" si="35"/>
        <v>1</v>
      </c>
      <c r="H251">
        <f t="shared" si="36"/>
        <v>0</v>
      </c>
      <c r="I251">
        <f t="shared" si="37"/>
        <v>0</v>
      </c>
      <c r="J251">
        <f t="shared" si="38"/>
        <v>0</v>
      </c>
      <c r="K251">
        <f t="shared" si="39"/>
        <v>0</v>
      </c>
      <c r="L251">
        <f t="shared" si="40"/>
        <v>0</v>
      </c>
      <c r="M251">
        <f t="shared" si="41"/>
        <v>0</v>
      </c>
      <c r="N251">
        <f t="shared" si="42"/>
        <v>0</v>
      </c>
      <c r="O251">
        <f t="shared" si="43"/>
        <v>0</v>
      </c>
    </row>
    <row r="252" spans="1:15" x14ac:dyDescent="0.35">
      <c r="A252" t="s">
        <v>849</v>
      </c>
      <c r="B252" t="s">
        <v>35</v>
      </c>
      <c r="C252" t="str">
        <f>VLOOKUP(A252,'test-set'!A:B,2,FALSE)</f>
        <v>N1</v>
      </c>
      <c r="D252">
        <f t="shared" si="33"/>
        <v>1</v>
      </c>
      <c r="E252">
        <f t="shared" si="34"/>
        <v>0</v>
      </c>
      <c r="G252">
        <f t="shared" si="35"/>
        <v>1</v>
      </c>
      <c r="H252">
        <f t="shared" si="36"/>
        <v>0</v>
      </c>
      <c r="I252">
        <f t="shared" si="37"/>
        <v>0</v>
      </c>
      <c r="J252">
        <f t="shared" si="38"/>
        <v>0</v>
      </c>
      <c r="K252">
        <f t="shared" si="39"/>
        <v>0</v>
      </c>
      <c r="L252">
        <f t="shared" si="40"/>
        <v>0</v>
      </c>
      <c r="M252">
        <f t="shared" si="41"/>
        <v>0</v>
      </c>
      <c r="N252">
        <f t="shared" si="42"/>
        <v>0</v>
      </c>
      <c r="O252">
        <f t="shared" si="43"/>
        <v>0</v>
      </c>
    </row>
    <row r="253" spans="1:15" x14ac:dyDescent="0.35">
      <c r="A253" t="s">
        <v>852</v>
      </c>
      <c r="B253" t="s">
        <v>35</v>
      </c>
      <c r="C253" t="str">
        <f>VLOOKUP(A253,'test-set'!A:B,2,FALSE)</f>
        <v>N3</v>
      </c>
      <c r="D253">
        <f t="shared" si="33"/>
        <v>0</v>
      </c>
      <c r="E253">
        <f t="shared" si="34"/>
        <v>2</v>
      </c>
      <c r="G253">
        <f t="shared" si="35"/>
        <v>0</v>
      </c>
      <c r="H253">
        <f t="shared" si="36"/>
        <v>1</v>
      </c>
      <c r="I253">
        <f t="shared" si="37"/>
        <v>0</v>
      </c>
      <c r="J253">
        <f t="shared" si="38"/>
        <v>0</v>
      </c>
      <c r="K253">
        <f t="shared" si="39"/>
        <v>0</v>
      </c>
      <c r="L253">
        <f t="shared" si="40"/>
        <v>0</v>
      </c>
      <c r="M253">
        <f t="shared" si="41"/>
        <v>0</v>
      </c>
      <c r="N253">
        <f t="shared" si="42"/>
        <v>0</v>
      </c>
      <c r="O253">
        <f t="shared" si="43"/>
        <v>1</v>
      </c>
    </row>
    <row r="254" spans="1:15" x14ac:dyDescent="0.35">
      <c r="A254" t="s">
        <v>903</v>
      </c>
      <c r="B254" t="s">
        <v>35</v>
      </c>
      <c r="C254" t="str">
        <f>VLOOKUP(A254,'test-set'!A:B,2,FALSE)</f>
        <v>N1</v>
      </c>
      <c r="D254">
        <f t="shared" si="33"/>
        <v>1</v>
      </c>
      <c r="E254">
        <f t="shared" si="34"/>
        <v>0</v>
      </c>
      <c r="G254">
        <f t="shared" si="35"/>
        <v>1</v>
      </c>
      <c r="H254">
        <f t="shared" si="36"/>
        <v>0</v>
      </c>
      <c r="I254">
        <f t="shared" si="37"/>
        <v>0</v>
      </c>
      <c r="J254">
        <f t="shared" si="38"/>
        <v>0</v>
      </c>
      <c r="K254">
        <f t="shared" si="39"/>
        <v>0</v>
      </c>
      <c r="L254">
        <f t="shared" si="40"/>
        <v>0</v>
      </c>
      <c r="M254">
        <f t="shared" si="41"/>
        <v>0</v>
      </c>
      <c r="N254">
        <f t="shared" si="42"/>
        <v>0</v>
      </c>
      <c r="O254">
        <f t="shared" si="43"/>
        <v>0</v>
      </c>
    </row>
    <row r="255" spans="1:15" x14ac:dyDescent="0.35">
      <c r="A255" t="s">
        <v>900</v>
      </c>
      <c r="B255" t="s">
        <v>35</v>
      </c>
      <c r="C255" t="str">
        <f>VLOOKUP(A255,'test-set'!A:B,2,FALSE)</f>
        <v>N2</v>
      </c>
      <c r="D255">
        <f t="shared" si="33"/>
        <v>0</v>
      </c>
      <c r="E255">
        <f t="shared" si="34"/>
        <v>1</v>
      </c>
      <c r="G255">
        <f t="shared" si="35"/>
        <v>0</v>
      </c>
      <c r="H255">
        <f t="shared" si="36"/>
        <v>1</v>
      </c>
      <c r="I255">
        <f t="shared" si="37"/>
        <v>0</v>
      </c>
      <c r="J255">
        <f t="shared" si="38"/>
        <v>0</v>
      </c>
      <c r="K255">
        <f t="shared" si="39"/>
        <v>0</v>
      </c>
      <c r="L255">
        <f t="shared" si="40"/>
        <v>1</v>
      </c>
      <c r="M255">
        <f t="shared" si="41"/>
        <v>0</v>
      </c>
      <c r="N255">
        <f t="shared" si="42"/>
        <v>0</v>
      </c>
      <c r="O255">
        <f t="shared" si="43"/>
        <v>0</v>
      </c>
    </row>
    <row r="256" spans="1:15" x14ac:dyDescent="0.35">
      <c r="A256" t="s">
        <v>904</v>
      </c>
      <c r="B256" t="s">
        <v>35</v>
      </c>
      <c r="C256" t="str">
        <f>VLOOKUP(A256,'test-set'!A:B,2,FALSE)</f>
        <v>N1</v>
      </c>
      <c r="D256">
        <f t="shared" si="33"/>
        <v>1</v>
      </c>
      <c r="E256">
        <f t="shared" si="34"/>
        <v>0</v>
      </c>
      <c r="G256">
        <f t="shared" si="35"/>
        <v>1</v>
      </c>
      <c r="H256">
        <f t="shared" si="36"/>
        <v>0</v>
      </c>
      <c r="I256">
        <f t="shared" si="37"/>
        <v>0</v>
      </c>
      <c r="J256">
        <f t="shared" si="38"/>
        <v>0</v>
      </c>
      <c r="K256">
        <f t="shared" si="39"/>
        <v>0</v>
      </c>
      <c r="L256">
        <f t="shared" si="40"/>
        <v>0</v>
      </c>
      <c r="M256">
        <f t="shared" si="41"/>
        <v>0</v>
      </c>
      <c r="N256">
        <f t="shared" si="42"/>
        <v>0</v>
      </c>
      <c r="O256">
        <f t="shared" si="43"/>
        <v>0</v>
      </c>
    </row>
    <row r="257" spans="1:15" x14ac:dyDescent="0.35">
      <c r="A257" t="s">
        <v>905</v>
      </c>
      <c r="B257" t="s">
        <v>19</v>
      </c>
      <c r="C257" t="str">
        <f>VLOOKUP(A257,'test-set'!A:B,2,FALSE)</f>
        <v>N1</v>
      </c>
      <c r="D257">
        <f t="shared" si="33"/>
        <v>0</v>
      </c>
      <c r="E257">
        <f t="shared" si="34"/>
        <v>1</v>
      </c>
      <c r="G257">
        <f t="shared" si="35"/>
        <v>0</v>
      </c>
      <c r="H257">
        <f t="shared" si="36"/>
        <v>0</v>
      </c>
      <c r="I257">
        <f t="shared" si="37"/>
        <v>1</v>
      </c>
      <c r="J257">
        <f t="shared" si="38"/>
        <v>0</v>
      </c>
      <c r="K257">
        <f t="shared" si="39"/>
        <v>1</v>
      </c>
      <c r="L257">
        <f t="shared" si="40"/>
        <v>0</v>
      </c>
      <c r="M257">
        <f t="shared" si="41"/>
        <v>0</v>
      </c>
      <c r="N257">
        <f t="shared" si="42"/>
        <v>0</v>
      </c>
      <c r="O257">
        <f t="shared" si="43"/>
        <v>0</v>
      </c>
    </row>
    <row r="258" spans="1:15" x14ac:dyDescent="0.35">
      <c r="A258" t="s">
        <v>857</v>
      </c>
      <c r="B258" t="s">
        <v>35</v>
      </c>
      <c r="C258" t="str">
        <f>VLOOKUP(A258,'test-set'!A:B,2,FALSE)</f>
        <v>N1</v>
      </c>
      <c r="D258">
        <f t="shared" si="33"/>
        <v>1</v>
      </c>
      <c r="E258">
        <f t="shared" si="34"/>
        <v>0</v>
      </c>
      <c r="G258">
        <f t="shared" si="35"/>
        <v>1</v>
      </c>
      <c r="H258">
        <f t="shared" si="36"/>
        <v>0</v>
      </c>
      <c r="I258">
        <f t="shared" si="37"/>
        <v>0</v>
      </c>
      <c r="J258">
        <f t="shared" si="38"/>
        <v>0</v>
      </c>
      <c r="K258">
        <f t="shared" si="39"/>
        <v>0</v>
      </c>
      <c r="L258">
        <f t="shared" si="40"/>
        <v>0</v>
      </c>
      <c r="M258">
        <f t="shared" si="41"/>
        <v>0</v>
      </c>
      <c r="N258">
        <f t="shared" si="42"/>
        <v>0</v>
      </c>
      <c r="O258">
        <f t="shared" si="43"/>
        <v>0</v>
      </c>
    </row>
    <row r="259" spans="1:15" x14ac:dyDescent="0.35">
      <c r="A259" t="s">
        <v>860</v>
      </c>
      <c r="B259" t="s">
        <v>19</v>
      </c>
      <c r="C259" t="str">
        <f>VLOOKUP(A259,'test-set'!A:B,2,FALSE)</f>
        <v>N2</v>
      </c>
      <c r="D259">
        <f t="shared" ref="D259:D321" si="44">IF(B259=C259,1,0)</f>
        <v>1</v>
      </c>
      <c r="E259">
        <f t="shared" ref="E259:E321" si="45">ABS(INT(RIGHT(B259,1)) - INT(RIGHT(C259,1)))</f>
        <v>0</v>
      </c>
      <c r="G259">
        <f t="shared" ref="G259:G322" si="46">IF(AND($B259=$C259,$B259="N1"),1,0)</f>
        <v>0</v>
      </c>
      <c r="H259">
        <f t="shared" ref="H259:H322" si="47">IF(AND($B259&lt;&gt;$C259,$B259="N1"),1,0)</f>
        <v>0</v>
      </c>
      <c r="I259">
        <f t="shared" ref="I259:I322" si="48">IF(AND($B259&lt;&gt;$C259,$C259="N1"),1,0)</f>
        <v>0</v>
      </c>
      <c r="J259">
        <f t="shared" ref="J259:J322" si="49">IF(AND($B259=$C259,$B259="N2"),1,0)</f>
        <v>1</v>
      </c>
      <c r="K259">
        <f t="shared" ref="K259:K322" si="50">IF(AND($B259&lt;&gt;$C259,$B259="N2"),1,0)</f>
        <v>0</v>
      </c>
      <c r="L259">
        <f t="shared" ref="L259:L322" si="51">IF(AND($B259&lt;&gt;$C259,$C259="N2"),1,0)</f>
        <v>0</v>
      </c>
      <c r="M259">
        <f t="shared" ref="M259:M322" si="52">IF(AND($B259=$C259,$B259="N3"),1,0)</f>
        <v>0</v>
      </c>
      <c r="N259">
        <f t="shared" ref="N259:N322" si="53">IF(AND($B259&lt;&gt;$C259,$B259="N3"),1,0)</f>
        <v>0</v>
      </c>
      <c r="O259">
        <f t="shared" ref="O259:O322" si="54">IF(AND($B259&lt;&gt;$C259,$C259="N3"),1,0)</f>
        <v>0</v>
      </c>
    </row>
    <row r="260" spans="1:15" x14ac:dyDescent="0.35">
      <c r="A260" t="s">
        <v>906</v>
      </c>
      <c r="B260" t="s">
        <v>19</v>
      </c>
      <c r="C260" t="str">
        <f>VLOOKUP(A260,'test-set'!A:B,2,FALSE)</f>
        <v>N2</v>
      </c>
      <c r="D260">
        <f t="shared" si="44"/>
        <v>1</v>
      </c>
      <c r="E260">
        <f t="shared" si="45"/>
        <v>0</v>
      </c>
      <c r="G260">
        <f t="shared" si="46"/>
        <v>0</v>
      </c>
      <c r="H260">
        <f t="shared" si="47"/>
        <v>0</v>
      </c>
      <c r="I260">
        <f t="shared" si="48"/>
        <v>0</v>
      </c>
      <c r="J260">
        <f t="shared" si="49"/>
        <v>1</v>
      </c>
      <c r="K260">
        <f t="shared" si="50"/>
        <v>0</v>
      </c>
      <c r="L260">
        <f t="shared" si="51"/>
        <v>0</v>
      </c>
      <c r="M260">
        <f t="shared" si="52"/>
        <v>0</v>
      </c>
      <c r="N260">
        <f t="shared" si="53"/>
        <v>0</v>
      </c>
      <c r="O260">
        <f t="shared" si="54"/>
        <v>0</v>
      </c>
    </row>
    <row r="261" spans="1:15" x14ac:dyDescent="0.35">
      <c r="A261" t="s">
        <v>911</v>
      </c>
      <c r="B261" t="s">
        <v>35</v>
      </c>
      <c r="C261" t="str">
        <f>VLOOKUP(A261,'test-set'!A:B,2,FALSE)</f>
        <v>N1</v>
      </c>
      <c r="D261">
        <f t="shared" si="44"/>
        <v>1</v>
      </c>
      <c r="E261">
        <f t="shared" si="45"/>
        <v>0</v>
      </c>
      <c r="G261">
        <f t="shared" si="46"/>
        <v>1</v>
      </c>
      <c r="H261">
        <f t="shared" si="47"/>
        <v>0</v>
      </c>
      <c r="I261">
        <f t="shared" si="48"/>
        <v>0</v>
      </c>
      <c r="J261">
        <f t="shared" si="49"/>
        <v>0</v>
      </c>
      <c r="K261">
        <f t="shared" si="50"/>
        <v>0</v>
      </c>
      <c r="L261">
        <f t="shared" si="51"/>
        <v>0</v>
      </c>
      <c r="M261">
        <f t="shared" si="52"/>
        <v>0</v>
      </c>
      <c r="N261">
        <f t="shared" si="53"/>
        <v>0</v>
      </c>
      <c r="O261">
        <f t="shared" si="54"/>
        <v>0</v>
      </c>
    </row>
    <row r="262" spans="1:15" x14ac:dyDescent="0.35">
      <c r="A262" t="s">
        <v>863</v>
      </c>
      <c r="B262" t="s">
        <v>19</v>
      </c>
      <c r="C262" t="str">
        <f>VLOOKUP(A262,'test-set'!A:B,2,FALSE)</f>
        <v>N3</v>
      </c>
      <c r="D262">
        <f t="shared" si="44"/>
        <v>0</v>
      </c>
      <c r="E262">
        <f t="shared" si="45"/>
        <v>1</v>
      </c>
      <c r="G262">
        <f t="shared" si="46"/>
        <v>0</v>
      </c>
      <c r="H262">
        <f t="shared" si="47"/>
        <v>0</v>
      </c>
      <c r="I262">
        <f t="shared" si="48"/>
        <v>0</v>
      </c>
      <c r="J262">
        <f t="shared" si="49"/>
        <v>0</v>
      </c>
      <c r="K262">
        <f t="shared" si="50"/>
        <v>1</v>
      </c>
      <c r="L262">
        <f t="shared" si="51"/>
        <v>0</v>
      </c>
      <c r="M262">
        <f t="shared" si="52"/>
        <v>0</v>
      </c>
      <c r="N262">
        <f t="shared" si="53"/>
        <v>0</v>
      </c>
      <c r="O262">
        <f t="shared" si="54"/>
        <v>1</v>
      </c>
    </row>
    <row r="263" spans="1:15" x14ac:dyDescent="0.35">
      <c r="A263" t="s">
        <v>914</v>
      </c>
      <c r="B263" t="s">
        <v>35</v>
      </c>
      <c r="C263" t="str">
        <f>VLOOKUP(A263,'test-set'!A:B,2,FALSE)</f>
        <v>N1</v>
      </c>
      <c r="D263">
        <f t="shared" si="44"/>
        <v>1</v>
      </c>
      <c r="E263">
        <f t="shared" si="45"/>
        <v>0</v>
      </c>
      <c r="G263">
        <f t="shared" si="46"/>
        <v>1</v>
      </c>
      <c r="H263">
        <f t="shared" si="47"/>
        <v>0</v>
      </c>
      <c r="I263">
        <f t="shared" si="48"/>
        <v>0</v>
      </c>
      <c r="J263">
        <f t="shared" si="49"/>
        <v>0</v>
      </c>
      <c r="K263">
        <f t="shared" si="50"/>
        <v>0</v>
      </c>
      <c r="L263">
        <f t="shared" si="51"/>
        <v>0</v>
      </c>
      <c r="M263">
        <f t="shared" si="52"/>
        <v>0</v>
      </c>
      <c r="N263">
        <f t="shared" si="53"/>
        <v>0</v>
      </c>
      <c r="O263">
        <f t="shared" si="54"/>
        <v>0</v>
      </c>
    </row>
    <row r="264" spans="1:15" x14ac:dyDescent="0.35">
      <c r="A264" t="s">
        <v>866</v>
      </c>
      <c r="B264" t="s">
        <v>19</v>
      </c>
      <c r="C264" t="str">
        <f>VLOOKUP(A264,'test-set'!A:B,2,FALSE)</f>
        <v>N2</v>
      </c>
      <c r="D264">
        <f t="shared" si="44"/>
        <v>1</v>
      </c>
      <c r="E264">
        <f t="shared" si="45"/>
        <v>0</v>
      </c>
      <c r="G264">
        <f t="shared" si="46"/>
        <v>0</v>
      </c>
      <c r="H264">
        <f t="shared" si="47"/>
        <v>0</v>
      </c>
      <c r="I264">
        <f t="shared" si="48"/>
        <v>0</v>
      </c>
      <c r="J264">
        <f t="shared" si="49"/>
        <v>1</v>
      </c>
      <c r="K264">
        <f t="shared" si="50"/>
        <v>0</v>
      </c>
      <c r="L264">
        <f t="shared" si="51"/>
        <v>0</v>
      </c>
      <c r="M264">
        <f t="shared" si="52"/>
        <v>0</v>
      </c>
      <c r="N264">
        <f t="shared" si="53"/>
        <v>0</v>
      </c>
      <c r="O264">
        <f t="shared" si="54"/>
        <v>0</v>
      </c>
    </row>
    <row r="265" spans="1:15" x14ac:dyDescent="0.35">
      <c r="A265" t="s">
        <v>1088</v>
      </c>
      <c r="B265" t="s">
        <v>19</v>
      </c>
      <c r="C265" t="str">
        <f>VLOOKUP(A265,'test-set'!A:B,2,FALSE)</f>
        <v>N2</v>
      </c>
      <c r="D265">
        <f t="shared" si="44"/>
        <v>1</v>
      </c>
      <c r="E265">
        <f t="shared" si="45"/>
        <v>0</v>
      </c>
      <c r="G265">
        <f t="shared" si="46"/>
        <v>0</v>
      </c>
      <c r="H265">
        <f t="shared" si="47"/>
        <v>0</v>
      </c>
      <c r="I265">
        <f t="shared" si="48"/>
        <v>0</v>
      </c>
      <c r="J265">
        <f t="shared" si="49"/>
        <v>1</v>
      </c>
      <c r="K265">
        <f t="shared" si="50"/>
        <v>0</v>
      </c>
      <c r="L265">
        <f t="shared" si="51"/>
        <v>0</v>
      </c>
      <c r="M265">
        <f t="shared" si="52"/>
        <v>0</v>
      </c>
      <c r="N265">
        <f t="shared" si="53"/>
        <v>0</v>
      </c>
      <c r="O265">
        <f t="shared" si="54"/>
        <v>0</v>
      </c>
    </row>
    <row r="266" spans="1:15" x14ac:dyDescent="0.35">
      <c r="A266" t="s">
        <v>1097</v>
      </c>
      <c r="B266" t="s">
        <v>19</v>
      </c>
      <c r="C266" t="str">
        <f>VLOOKUP(A266,'test-set'!A:B,2,FALSE)</f>
        <v>N2</v>
      </c>
      <c r="D266">
        <f t="shared" si="44"/>
        <v>1</v>
      </c>
      <c r="E266">
        <f t="shared" si="45"/>
        <v>0</v>
      </c>
      <c r="G266">
        <f t="shared" si="46"/>
        <v>0</v>
      </c>
      <c r="H266">
        <f t="shared" si="47"/>
        <v>0</v>
      </c>
      <c r="I266">
        <f t="shared" si="48"/>
        <v>0</v>
      </c>
      <c r="J266">
        <f t="shared" si="49"/>
        <v>1</v>
      </c>
      <c r="K266">
        <f t="shared" si="50"/>
        <v>0</v>
      </c>
      <c r="L266">
        <f t="shared" si="51"/>
        <v>0</v>
      </c>
      <c r="M266">
        <f t="shared" si="52"/>
        <v>0</v>
      </c>
      <c r="N266">
        <f t="shared" si="53"/>
        <v>0</v>
      </c>
      <c r="O266">
        <f t="shared" si="54"/>
        <v>0</v>
      </c>
    </row>
    <row r="267" spans="1:15" x14ac:dyDescent="0.35">
      <c r="A267" t="s">
        <v>1170</v>
      </c>
      <c r="B267" t="s">
        <v>19</v>
      </c>
      <c r="C267" t="str">
        <f>VLOOKUP(A267,'test-set'!A:B,2,FALSE)</f>
        <v>N2</v>
      </c>
      <c r="D267">
        <f t="shared" si="44"/>
        <v>1</v>
      </c>
      <c r="E267">
        <f t="shared" si="45"/>
        <v>0</v>
      </c>
      <c r="G267">
        <f t="shared" si="46"/>
        <v>0</v>
      </c>
      <c r="H267">
        <f t="shared" si="47"/>
        <v>0</v>
      </c>
      <c r="I267">
        <f t="shared" si="48"/>
        <v>0</v>
      </c>
      <c r="J267">
        <f t="shared" si="49"/>
        <v>1</v>
      </c>
      <c r="K267">
        <f t="shared" si="50"/>
        <v>0</v>
      </c>
      <c r="L267">
        <f t="shared" si="51"/>
        <v>0</v>
      </c>
      <c r="M267">
        <f t="shared" si="52"/>
        <v>0</v>
      </c>
      <c r="N267">
        <f t="shared" si="53"/>
        <v>0</v>
      </c>
      <c r="O267">
        <f t="shared" si="54"/>
        <v>0</v>
      </c>
    </row>
    <row r="268" spans="1:15" x14ac:dyDescent="0.35">
      <c r="A268" t="s">
        <v>1175</v>
      </c>
      <c r="B268" t="s">
        <v>35</v>
      </c>
      <c r="C268" t="str">
        <f>VLOOKUP(A268,'test-set'!A:B,2,FALSE)</f>
        <v>N1</v>
      </c>
      <c r="D268">
        <f t="shared" si="44"/>
        <v>1</v>
      </c>
      <c r="E268">
        <f t="shared" si="45"/>
        <v>0</v>
      </c>
      <c r="G268">
        <f t="shared" si="46"/>
        <v>1</v>
      </c>
      <c r="H268">
        <f t="shared" si="47"/>
        <v>0</v>
      </c>
      <c r="I268">
        <f t="shared" si="48"/>
        <v>0</v>
      </c>
      <c r="J268">
        <f t="shared" si="49"/>
        <v>0</v>
      </c>
      <c r="K268">
        <f t="shared" si="50"/>
        <v>0</v>
      </c>
      <c r="L268">
        <f t="shared" si="51"/>
        <v>0</v>
      </c>
      <c r="M268">
        <f t="shared" si="52"/>
        <v>0</v>
      </c>
      <c r="N268">
        <f t="shared" si="53"/>
        <v>0</v>
      </c>
      <c r="O268">
        <f t="shared" si="54"/>
        <v>0</v>
      </c>
    </row>
    <row r="269" spans="1:15" x14ac:dyDescent="0.35">
      <c r="A269" t="s">
        <v>1178</v>
      </c>
      <c r="B269" t="s">
        <v>35</v>
      </c>
      <c r="C269" t="str">
        <f>VLOOKUP(A269,'test-set'!A:B,2,FALSE)</f>
        <v>N2</v>
      </c>
      <c r="D269">
        <f t="shared" si="44"/>
        <v>0</v>
      </c>
      <c r="E269">
        <f t="shared" si="45"/>
        <v>1</v>
      </c>
      <c r="G269">
        <f t="shared" si="46"/>
        <v>0</v>
      </c>
      <c r="H269">
        <f t="shared" si="47"/>
        <v>1</v>
      </c>
      <c r="I269">
        <f t="shared" si="48"/>
        <v>0</v>
      </c>
      <c r="J269">
        <f t="shared" si="49"/>
        <v>0</v>
      </c>
      <c r="K269">
        <f t="shared" si="50"/>
        <v>0</v>
      </c>
      <c r="L269">
        <f t="shared" si="51"/>
        <v>1</v>
      </c>
      <c r="M269">
        <f t="shared" si="52"/>
        <v>0</v>
      </c>
      <c r="N269">
        <f t="shared" si="53"/>
        <v>0</v>
      </c>
      <c r="O269">
        <f t="shared" si="54"/>
        <v>0</v>
      </c>
    </row>
    <row r="270" spans="1:15" x14ac:dyDescent="0.35">
      <c r="A270" t="s">
        <v>1179</v>
      </c>
      <c r="B270" t="s">
        <v>35</v>
      </c>
      <c r="C270" t="str">
        <f>VLOOKUP(A270,'test-set'!A:B,2,FALSE)</f>
        <v>N2</v>
      </c>
      <c r="D270">
        <f t="shared" si="44"/>
        <v>0</v>
      </c>
      <c r="E270">
        <f t="shared" si="45"/>
        <v>1</v>
      </c>
      <c r="G270">
        <f t="shared" si="46"/>
        <v>0</v>
      </c>
      <c r="H270">
        <f t="shared" si="47"/>
        <v>1</v>
      </c>
      <c r="I270">
        <f t="shared" si="48"/>
        <v>0</v>
      </c>
      <c r="J270">
        <f t="shared" si="49"/>
        <v>0</v>
      </c>
      <c r="K270">
        <f t="shared" si="50"/>
        <v>0</v>
      </c>
      <c r="L270">
        <f t="shared" si="51"/>
        <v>1</v>
      </c>
      <c r="M270">
        <f t="shared" si="52"/>
        <v>0</v>
      </c>
      <c r="N270">
        <f t="shared" si="53"/>
        <v>0</v>
      </c>
      <c r="O270">
        <f t="shared" si="54"/>
        <v>0</v>
      </c>
    </row>
    <row r="271" spans="1:15" x14ac:dyDescent="0.35">
      <c r="A271" t="s">
        <v>1182</v>
      </c>
      <c r="B271" t="s">
        <v>35</v>
      </c>
      <c r="C271" t="str">
        <f>VLOOKUP(A271,'test-set'!A:B,2,FALSE)</f>
        <v>N2</v>
      </c>
      <c r="D271">
        <f t="shared" si="44"/>
        <v>0</v>
      </c>
      <c r="E271">
        <f t="shared" si="45"/>
        <v>1</v>
      </c>
      <c r="G271">
        <f t="shared" si="46"/>
        <v>0</v>
      </c>
      <c r="H271">
        <f t="shared" si="47"/>
        <v>1</v>
      </c>
      <c r="I271">
        <f t="shared" si="48"/>
        <v>0</v>
      </c>
      <c r="J271">
        <f t="shared" si="49"/>
        <v>0</v>
      </c>
      <c r="K271">
        <f t="shared" si="50"/>
        <v>0</v>
      </c>
      <c r="L271">
        <f t="shared" si="51"/>
        <v>1</v>
      </c>
      <c r="M271">
        <f t="shared" si="52"/>
        <v>0</v>
      </c>
      <c r="N271">
        <f t="shared" si="53"/>
        <v>0</v>
      </c>
      <c r="O271">
        <f t="shared" si="54"/>
        <v>0</v>
      </c>
    </row>
    <row r="272" spans="1:15" x14ac:dyDescent="0.35">
      <c r="A272" t="s">
        <v>1140</v>
      </c>
      <c r="B272" t="s">
        <v>19</v>
      </c>
      <c r="C272" t="str">
        <f>VLOOKUP(A272,'test-set'!A:B,2,FALSE)</f>
        <v>N2</v>
      </c>
      <c r="D272">
        <f t="shared" si="44"/>
        <v>1</v>
      </c>
      <c r="E272">
        <f t="shared" si="45"/>
        <v>0</v>
      </c>
      <c r="G272">
        <f t="shared" si="46"/>
        <v>0</v>
      </c>
      <c r="H272">
        <f t="shared" si="47"/>
        <v>0</v>
      </c>
      <c r="I272">
        <f t="shared" si="48"/>
        <v>0</v>
      </c>
      <c r="J272">
        <f t="shared" si="49"/>
        <v>1</v>
      </c>
      <c r="K272">
        <f t="shared" si="50"/>
        <v>0</v>
      </c>
      <c r="L272">
        <f t="shared" si="51"/>
        <v>0</v>
      </c>
      <c r="M272">
        <f t="shared" si="52"/>
        <v>0</v>
      </c>
      <c r="N272">
        <f t="shared" si="53"/>
        <v>0</v>
      </c>
      <c r="O272">
        <f t="shared" si="54"/>
        <v>0</v>
      </c>
    </row>
    <row r="273" spans="1:15" x14ac:dyDescent="0.35">
      <c r="A273" t="s">
        <v>1143</v>
      </c>
      <c r="B273" t="s">
        <v>35</v>
      </c>
      <c r="C273" t="str">
        <f>VLOOKUP(A273,'test-set'!A:B,2,FALSE)</f>
        <v>N2</v>
      </c>
      <c r="D273">
        <f t="shared" si="44"/>
        <v>0</v>
      </c>
      <c r="E273">
        <f t="shared" si="45"/>
        <v>1</v>
      </c>
      <c r="G273">
        <f t="shared" si="46"/>
        <v>0</v>
      </c>
      <c r="H273">
        <f t="shared" si="47"/>
        <v>1</v>
      </c>
      <c r="I273">
        <f t="shared" si="48"/>
        <v>0</v>
      </c>
      <c r="J273">
        <f t="shared" si="49"/>
        <v>0</v>
      </c>
      <c r="K273">
        <f t="shared" si="50"/>
        <v>0</v>
      </c>
      <c r="L273">
        <f t="shared" si="51"/>
        <v>1</v>
      </c>
      <c r="M273">
        <f t="shared" si="52"/>
        <v>0</v>
      </c>
      <c r="N273">
        <f t="shared" si="53"/>
        <v>0</v>
      </c>
      <c r="O273">
        <f t="shared" si="54"/>
        <v>0</v>
      </c>
    </row>
    <row r="274" spans="1:15" x14ac:dyDescent="0.35">
      <c r="A274" t="s">
        <v>1146</v>
      </c>
      <c r="B274" t="s">
        <v>35</v>
      </c>
      <c r="C274" t="str">
        <f>VLOOKUP(A274,'test-set'!A:B,2,FALSE)</f>
        <v>N2</v>
      </c>
      <c r="D274">
        <f t="shared" si="44"/>
        <v>0</v>
      </c>
      <c r="E274">
        <f t="shared" si="45"/>
        <v>1</v>
      </c>
      <c r="G274">
        <f t="shared" si="46"/>
        <v>0</v>
      </c>
      <c r="H274">
        <f t="shared" si="47"/>
        <v>1</v>
      </c>
      <c r="I274">
        <f t="shared" si="48"/>
        <v>0</v>
      </c>
      <c r="J274">
        <f t="shared" si="49"/>
        <v>0</v>
      </c>
      <c r="K274">
        <f t="shared" si="50"/>
        <v>0</v>
      </c>
      <c r="L274">
        <f t="shared" si="51"/>
        <v>1</v>
      </c>
      <c r="M274">
        <f t="shared" si="52"/>
        <v>0</v>
      </c>
      <c r="N274">
        <f t="shared" si="53"/>
        <v>0</v>
      </c>
      <c r="O274">
        <f t="shared" si="54"/>
        <v>0</v>
      </c>
    </row>
    <row r="275" spans="1:15" x14ac:dyDescent="0.35">
      <c r="A275" t="s">
        <v>1155</v>
      </c>
      <c r="B275" t="s">
        <v>35</v>
      </c>
      <c r="C275" t="str">
        <f>VLOOKUP(A275,'test-set'!A:B,2,FALSE)</f>
        <v>N2</v>
      </c>
      <c r="D275">
        <f t="shared" si="44"/>
        <v>0</v>
      </c>
      <c r="E275">
        <f t="shared" si="45"/>
        <v>1</v>
      </c>
      <c r="G275">
        <f t="shared" si="46"/>
        <v>0</v>
      </c>
      <c r="H275">
        <f t="shared" si="47"/>
        <v>1</v>
      </c>
      <c r="I275">
        <f t="shared" si="48"/>
        <v>0</v>
      </c>
      <c r="J275">
        <f t="shared" si="49"/>
        <v>0</v>
      </c>
      <c r="K275">
        <f t="shared" si="50"/>
        <v>0</v>
      </c>
      <c r="L275">
        <f t="shared" si="51"/>
        <v>1</v>
      </c>
      <c r="M275">
        <f t="shared" si="52"/>
        <v>0</v>
      </c>
      <c r="N275">
        <f t="shared" si="53"/>
        <v>0</v>
      </c>
      <c r="O275">
        <f t="shared" si="54"/>
        <v>0</v>
      </c>
    </row>
    <row r="276" spans="1:15" x14ac:dyDescent="0.35">
      <c r="A276" t="s">
        <v>1158</v>
      </c>
      <c r="B276" t="s">
        <v>35</v>
      </c>
      <c r="C276" t="str">
        <f>VLOOKUP(A276,'test-set'!A:B,2,FALSE)</f>
        <v>N2</v>
      </c>
      <c r="D276">
        <f t="shared" si="44"/>
        <v>0</v>
      </c>
      <c r="E276">
        <f t="shared" si="45"/>
        <v>1</v>
      </c>
      <c r="G276">
        <f t="shared" si="46"/>
        <v>0</v>
      </c>
      <c r="H276">
        <f t="shared" si="47"/>
        <v>1</v>
      </c>
      <c r="I276">
        <f t="shared" si="48"/>
        <v>0</v>
      </c>
      <c r="J276">
        <f t="shared" si="49"/>
        <v>0</v>
      </c>
      <c r="K276">
        <f t="shared" si="50"/>
        <v>0</v>
      </c>
      <c r="L276">
        <f t="shared" si="51"/>
        <v>1</v>
      </c>
      <c r="M276">
        <f t="shared" si="52"/>
        <v>0</v>
      </c>
      <c r="N276">
        <f t="shared" si="53"/>
        <v>0</v>
      </c>
      <c r="O276">
        <f t="shared" si="54"/>
        <v>0</v>
      </c>
    </row>
    <row r="277" spans="1:15" x14ac:dyDescent="0.35">
      <c r="A277" t="s">
        <v>1166</v>
      </c>
      <c r="B277" t="s">
        <v>19</v>
      </c>
      <c r="C277" t="str">
        <f>VLOOKUP(A277,'test-set'!A:B,2,FALSE)</f>
        <v>N2</v>
      </c>
      <c r="D277">
        <f t="shared" si="44"/>
        <v>1</v>
      </c>
      <c r="E277">
        <f t="shared" si="45"/>
        <v>0</v>
      </c>
      <c r="G277">
        <f t="shared" si="46"/>
        <v>0</v>
      </c>
      <c r="H277">
        <f t="shared" si="47"/>
        <v>0</v>
      </c>
      <c r="I277">
        <f t="shared" si="48"/>
        <v>0</v>
      </c>
      <c r="J277">
        <f t="shared" si="49"/>
        <v>1</v>
      </c>
      <c r="K277">
        <f t="shared" si="50"/>
        <v>0</v>
      </c>
      <c r="L277">
        <f t="shared" si="51"/>
        <v>0</v>
      </c>
      <c r="M277">
        <f t="shared" si="52"/>
        <v>0</v>
      </c>
      <c r="N277">
        <f t="shared" si="53"/>
        <v>0</v>
      </c>
      <c r="O277">
        <f t="shared" si="54"/>
        <v>0</v>
      </c>
    </row>
    <row r="278" spans="1:15" x14ac:dyDescent="0.35">
      <c r="A278" t="s">
        <v>1163</v>
      </c>
      <c r="B278" t="s">
        <v>19</v>
      </c>
      <c r="C278" t="str">
        <f>VLOOKUP(A278,'test-set'!A:B,2,FALSE)</f>
        <v>N2</v>
      </c>
      <c r="D278">
        <f t="shared" si="44"/>
        <v>1</v>
      </c>
      <c r="E278">
        <f t="shared" si="45"/>
        <v>0</v>
      </c>
      <c r="G278">
        <f t="shared" si="46"/>
        <v>0</v>
      </c>
      <c r="H278">
        <f t="shared" si="47"/>
        <v>0</v>
      </c>
      <c r="I278">
        <f t="shared" si="48"/>
        <v>0</v>
      </c>
      <c r="J278">
        <f t="shared" si="49"/>
        <v>1</v>
      </c>
      <c r="K278">
        <f t="shared" si="50"/>
        <v>0</v>
      </c>
      <c r="L278">
        <f t="shared" si="51"/>
        <v>0</v>
      </c>
      <c r="M278">
        <f t="shared" si="52"/>
        <v>0</v>
      </c>
      <c r="N278">
        <f t="shared" si="53"/>
        <v>0</v>
      </c>
      <c r="O278">
        <f t="shared" si="54"/>
        <v>0</v>
      </c>
    </row>
    <row r="279" spans="1:15" x14ac:dyDescent="0.35">
      <c r="A279" t="s">
        <v>1169</v>
      </c>
      <c r="B279" t="s">
        <v>19</v>
      </c>
      <c r="C279" t="str">
        <f>VLOOKUP(A279,'test-set'!A:B,2,FALSE)</f>
        <v>N2</v>
      </c>
      <c r="D279">
        <f t="shared" si="44"/>
        <v>1</v>
      </c>
      <c r="E279">
        <f t="shared" si="45"/>
        <v>0</v>
      </c>
      <c r="G279">
        <f t="shared" si="46"/>
        <v>0</v>
      </c>
      <c r="H279">
        <f t="shared" si="47"/>
        <v>0</v>
      </c>
      <c r="I279">
        <f t="shared" si="48"/>
        <v>0</v>
      </c>
      <c r="J279">
        <f t="shared" si="49"/>
        <v>1</v>
      </c>
      <c r="K279">
        <f t="shared" si="50"/>
        <v>0</v>
      </c>
      <c r="L279">
        <f t="shared" si="51"/>
        <v>0</v>
      </c>
      <c r="M279">
        <f t="shared" si="52"/>
        <v>0</v>
      </c>
      <c r="N279">
        <f t="shared" si="53"/>
        <v>0</v>
      </c>
      <c r="O279">
        <f t="shared" si="54"/>
        <v>0</v>
      </c>
    </row>
    <row r="280" spans="1:15" x14ac:dyDescent="0.35">
      <c r="A280" t="s">
        <v>936</v>
      </c>
      <c r="B280" t="s">
        <v>35</v>
      </c>
      <c r="C280" t="str">
        <f>VLOOKUP(A280,'test-set'!A:B,2,FALSE)</f>
        <v>N1</v>
      </c>
      <c r="D280">
        <f t="shared" si="44"/>
        <v>1</v>
      </c>
      <c r="E280">
        <f t="shared" si="45"/>
        <v>0</v>
      </c>
      <c r="G280">
        <f t="shared" si="46"/>
        <v>1</v>
      </c>
      <c r="H280">
        <f t="shared" si="47"/>
        <v>0</v>
      </c>
      <c r="I280">
        <f t="shared" si="48"/>
        <v>0</v>
      </c>
      <c r="J280">
        <f t="shared" si="49"/>
        <v>0</v>
      </c>
      <c r="K280">
        <f t="shared" si="50"/>
        <v>0</v>
      </c>
      <c r="L280">
        <f t="shared" si="51"/>
        <v>0</v>
      </c>
      <c r="M280">
        <f t="shared" si="52"/>
        <v>0</v>
      </c>
      <c r="N280">
        <f t="shared" si="53"/>
        <v>0</v>
      </c>
      <c r="O280">
        <f t="shared" si="54"/>
        <v>0</v>
      </c>
    </row>
    <row r="281" spans="1:15" x14ac:dyDescent="0.35">
      <c r="A281" t="s">
        <v>1137</v>
      </c>
      <c r="B281" t="s">
        <v>35</v>
      </c>
      <c r="C281" t="str">
        <f>VLOOKUP(A281,'test-set'!A:B,2,FALSE)</f>
        <v>N1</v>
      </c>
      <c r="D281">
        <f t="shared" si="44"/>
        <v>1</v>
      </c>
      <c r="E281">
        <f t="shared" si="45"/>
        <v>0</v>
      </c>
      <c r="G281">
        <f t="shared" si="46"/>
        <v>1</v>
      </c>
      <c r="H281">
        <f t="shared" si="47"/>
        <v>0</v>
      </c>
      <c r="I281">
        <f t="shared" si="48"/>
        <v>0</v>
      </c>
      <c r="J281">
        <f t="shared" si="49"/>
        <v>0</v>
      </c>
      <c r="K281">
        <f t="shared" si="50"/>
        <v>0</v>
      </c>
      <c r="L281">
        <f t="shared" si="51"/>
        <v>0</v>
      </c>
      <c r="M281">
        <f t="shared" si="52"/>
        <v>0</v>
      </c>
      <c r="N281">
        <f t="shared" si="53"/>
        <v>0</v>
      </c>
      <c r="O281">
        <f t="shared" si="54"/>
        <v>0</v>
      </c>
    </row>
    <row r="282" spans="1:15" x14ac:dyDescent="0.35">
      <c r="A282" t="s">
        <v>917</v>
      </c>
      <c r="B282" t="s">
        <v>19</v>
      </c>
      <c r="C282" t="str">
        <f>VLOOKUP(A282,'test-set'!A:B,2,FALSE)</f>
        <v>N2</v>
      </c>
      <c r="D282">
        <f t="shared" si="44"/>
        <v>1</v>
      </c>
      <c r="E282">
        <f t="shared" si="45"/>
        <v>0</v>
      </c>
      <c r="G282">
        <f t="shared" si="46"/>
        <v>0</v>
      </c>
      <c r="H282">
        <f t="shared" si="47"/>
        <v>0</v>
      </c>
      <c r="I282">
        <f t="shared" si="48"/>
        <v>0</v>
      </c>
      <c r="J282">
        <f t="shared" si="49"/>
        <v>1</v>
      </c>
      <c r="K282">
        <f t="shared" si="50"/>
        <v>0</v>
      </c>
      <c r="L282">
        <f t="shared" si="51"/>
        <v>0</v>
      </c>
      <c r="M282">
        <f t="shared" si="52"/>
        <v>0</v>
      </c>
      <c r="N282">
        <f t="shared" si="53"/>
        <v>0</v>
      </c>
      <c r="O282">
        <f t="shared" si="54"/>
        <v>0</v>
      </c>
    </row>
    <row r="283" spans="1:15" x14ac:dyDescent="0.35">
      <c r="A283" t="s">
        <v>920</v>
      </c>
      <c r="B283" t="s">
        <v>19</v>
      </c>
      <c r="C283" t="str">
        <f>VLOOKUP(A283,'test-set'!A:B,2,FALSE)</f>
        <v>N1</v>
      </c>
      <c r="D283">
        <f t="shared" si="44"/>
        <v>0</v>
      </c>
      <c r="E283">
        <f t="shared" si="45"/>
        <v>1</v>
      </c>
      <c r="G283">
        <f t="shared" si="46"/>
        <v>0</v>
      </c>
      <c r="H283">
        <f t="shared" si="47"/>
        <v>0</v>
      </c>
      <c r="I283">
        <f t="shared" si="48"/>
        <v>1</v>
      </c>
      <c r="J283">
        <f t="shared" si="49"/>
        <v>0</v>
      </c>
      <c r="K283">
        <f t="shared" si="50"/>
        <v>1</v>
      </c>
      <c r="L283">
        <f t="shared" si="51"/>
        <v>0</v>
      </c>
      <c r="M283">
        <f t="shared" si="52"/>
        <v>0</v>
      </c>
      <c r="N283">
        <f t="shared" si="53"/>
        <v>0</v>
      </c>
      <c r="O283">
        <f t="shared" si="54"/>
        <v>0</v>
      </c>
    </row>
    <row r="284" spans="1:15" x14ac:dyDescent="0.35">
      <c r="A284" t="s">
        <v>923</v>
      </c>
      <c r="B284" t="s">
        <v>19</v>
      </c>
      <c r="C284" t="str">
        <f>VLOOKUP(A284,'test-set'!A:B,2,FALSE)</f>
        <v>N2</v>
      </c>
      <c r="D284">
        <f t="shared" si="44"/>
        <v>1</v>
      </c>
      <c r="E284">
        <f t="shared" si="45"/>
        <v>0</v>
      </c>
      <c r="G284">
        <f t="shared" si="46"/>
        <v>0</v>
      </c>
      <c r="H284">
        <f t="shared" si="47"/>
        <v>0</v>
      </c>
      <c r="I284">
        <f t="shared" si="48"/>
        <v>0</v>
      </c>
      <c r="J284">
        <f t="shared" si="49"/>
        <v>1</v>
      </c>
      <c r="K284">
        <f t="shared" si="50"/>
        <v>0</v>
      </c>
      <c r="L284">
        <f t="shared" si="51"/>
        <v>0</v>
      </c>
      <c r="M284">
        <f t="shared" si="52"/>
        <v>0</v>
      </c>
      <c r="N284">
        <f t="shared" si="53"/>
        <v>0</v>
      </c>
      <c r="O284">
        <f t="shared" si="54"/>
        <v>0</v>
      </c>
    </row>
    <row r="285" spans="1:15" x14ac:dyDescent="0.35">
      <c r="A285" t="s">
        <v>1196</v>
      </c>
      <c r="B285" t="s">
        <v>19</v>
      </c>
      <c r="C285" t="str">
        <f>VLOOKUP(A285,'test-set'!A:B,2,FALSE)</f>
        <v>N2</v>
      </c>
      <c r="D285">
        <f t="shared" si="44"/>
        <v>1</v>
      </c>
      <c r="E285">
        <f t="shared" si="45"/>
        <v>0</v>
      </c>
      <c r="G285">
        <f t="shared" si="46"/>
        <v>0</v>
      </c>
      <c r="H285">
        <f t="shared" si="47"/>
        <v>0</v>
      </c>
      <c r="I285">
        <f t="shared" si="48"/>
        <v>0</v>
      </c>
      <c r="J285">
        <f t="shared" si="49"/>
        <v>1</v>
      </c>
      <c r="K285">
        <f t="shared" si="50"/>
        <v>0</v>
      </c>
      <c r="L285">
        <f t="shared" si="51"/>
        <v>0</v>
      </c>
      <c r="M285">
        <f t="shared" si="52"/>
        <v>0</v>
      </c>
      <c r="N285">
        <f t="shared" si="53"/>
        <v>0</v>
      </c>
      <c r="O285">
        <f t="shared" si="54"/>
        <v>0</v>
      </c>
    </row>
    <row r="286" spans="1:15" x14ac:dyDescent="0.35">
      <c r="A286" t="s">
        <v>1201</v>
      </c>
      <c r="B286" t="s">
        <v>19</v>
      </c>
      <c r="C286" t="str">
        <f>VLOOKUP(A286,'test-set'!A:B,2,FALSE)</f>
        <v>N2</v>
      </c>
      <c r="D286">
        <f t="shared" si="44"/>
        <v>1</v>
      </c>
      <c r="E286">
        <f t="shared" si="45"/>
        <v>0</v>
      </c>
      <c r="G286">
        <f t="shared" si="46"/>
        <v>0</v>
      </c>
      <c r="H286">
        <f t="shared" si="47"/>
        <v>0</v>
      </c>
      <c r="I286">
        <f t="shared" si="48"/>
        <v>0</v>
      </c>
      <c r="J286">
        <f t="shared" si="49"/>
        <v>1</v>
      </c>
      <c r="K286">
        <f t="shared" si="50"/>
        <v>0</v>
      </c>
      <c r="L286">
        <f t="shared" si="51"/>
        <v>0</v>
      </c>
      <c r="M286">
        <f t="shared" si="52"/>
        <v>0</v>
      </c>
      <c r="N286">
        <f t="shared" si="53"/>
        <v>0</v>
      </c>
      <c r="O286">
        <f t="shared" si="54"/>
        <v>0</v>
      </c>
    </row>
    <row r="287" spans="1:15" x14ac:dyDescent="0.35">
      <c r="A287" t="s">
        <v>1206</v>
      </c>
      <c r="B287" t="s">
        <v>19</v>
      </c>
      <c r="C287" t="str">
        <f>VLOOKUP(A287,'test-set'!A:B,2,FALSE)</f>
        <v>N2</v>
      </c>
      <c r="D287">
        <f t="shared" si="44"/>
        <v>1</v>
      </c>
      <c r="E287">
        <f t="shared" si="45"/>
        <v>0</v>
      </c>
      <c r="G287">
        <f t="shared" si="46"/>
        <v>0</v>
      </c>
      <c r="H287">
        <f t="shared" si="47"/>
        <v>0</v>
      </c>
      <c r="I287">
        <f t="shared" si="48"/>
        <v>0</v>
      </c>
      <c r="J287">
        <f t="shared" si="49"/>
        <v>1</v>
      </c>
      <c r="K287">
        <f t="shared" si="50"/>
        <v>0</v>
      </c>
      <c r="L287">
        <f t="shared" si="51"/>
        <v>0</v>
      </c>
      <c r="M287">
        <f t="shared" si="52"/>
        <v>0</v>
      </c>
      <c r="N287">
        <f t="shared" si="53"/>
        <v>0</v>
      </c>
      <c r="O287">
        <f t="shared" si="54"/>
        <v>0</v>
      </c>
    </row>
    <row r="288" spans="1:15" x14ac:dyDescent="0.35">
      <c r="A288" t="s">
        <v>1209</v>
      </c>
      <c r="B288" t="s">
        <v>35</v>
      </c>
      <c r="C288" t="str">
        <f>VLOOKUP(A288,'test-set'!A:B,2,FALSE)</f>
        <v>N2</v>
      </c>
      <c r="D288">
        <f t="shared" si="44"/>
        <v>0</v>
      </c>
      <c r="E288">
        <f t="shared" si="45"/>
        <v>1</v>
      </c>
      <c r="G288">
        <f t="shared" si="46"/>
        <v>0</v>
      </c>
      <c r="H288">
        <f t="shared" si="47"/>
        <v>1</v>
      </c>
      <c r="I288">
        <f t="shared" si="48"/>
        <v>0</v>
      </c>
      <c r="J288">
        <f t="shared" si="49"/>
        <v>0</v>
      </c>
      <c r="K288">
        <f t="shared" si="50"/>
        <v>0</v>
      </c>
      <c r="L288">
        <f t="shared" si="51"/>
        <v>1</v>
      </c>
      <c r="M288">
        <f t="shared" si="52"/>
        <v>0</v>
      </c>
      <c r="N288">
        <f t="shared" si="53"/>
        <v>0</v>
      </c>
      <c r="O288">
        <f t="shared" si="54"/>
        <v>0</v>
      </c>
    </row>
    <row r="289" spans="1:15" x14ac:dyDescent="0.35">
      <c r="A289" t="s">
        <v>1214</v>
      </c>
      <c r="B289" t="s">
        <v>35</v>
      </c>
      <c r="C289" t="str">
        <f>VLOOKUP(A289,'test-set'!A:B,2,FALSE)</f>
        <v>N2</v>
      </c>
      <c r="D289">
        <f t="shared" si="44"/>
        <v>0</v>
      </c>
      <c r="E289">
        <f t="shared" si="45"/>
        <v>1</v>
      </c>
      <c r="G289">
        <f t="shared" si="46"/>
        <v>0</v>
      </c>
      <c r="H289">
        <f t="shared" si="47"/>
        <v>1</v>
      </c>
      <c r="I289">
        <f t="shared" si="48"/>
        <v>0</v>
      </c>
      <c r="J289">
        <f t="shared" si="49"/>
        <v>0</v>
      </c>
      <c r="K289">
        <f t="shared" si="50"/>
        <v>0</v>
      </c>
      <c r="L289">
        <f t="shared" si="51"/>
        <v>1</v>
      </c>
      <c r="M289">
        <f t="shared" si="52"/>
        <v>0</v>
      </c>
      <c r="N289">
        <f t="shared" si="53"/>
        <v>0</v>
      </c>
      <c r="O289">
        <f t="shared" si="54"/>
        <v>0</v>
      </c>
    </row>
    <row r="290" spans="1:15" x14ac:dyDescent="0.35">
      <c r="A290" t="s">
        <v>1187</v>
      </c>
      <c r="B290" t="s">
        <v>19</v>
      </c>
      <c r="C290" t="str">
        <f>VLOOKUP(A290,'test-set'!A:B,2,FALSE)</f>
        <v>N1</v>
      </c>
      <c r="D290">
        <f t="shared" si="44"/>
        <v>0</v>
      </c>
      <c r="E290">
        <f t="shared" si="45"/>
        <v>1</v>
      </c>
      <c r="G290">
        <f t="shared" si="46"/>
        <v>0</v>
      </c>
      <c r="H290">
        <f t="shared" si="47"/>
        <v>0</v>
      </c>
      <c r="I290">
        <f t="shared" si="48"/>
        <v>1</v>
      </c>
      <c r="J290">
        <f t="shared" si="49"/>
        <v>0</v>
      </c>
      <c r="K290">
        <f t="shared" si="50"/>
        <v>1</v>
      </c>
      <c r="L290">
        <f t="shared" si="51"/>
        <v>0</v>
      </c>
      <c r="M290">
        <f t="shared" si="52"/>
        <v>0</v>
      </c>
      <c r="N290">
        <f t="shared" si="53"/>
        <v>0</v>
      </c>
      <c r="O290">
        <f t="shared" si="54"/>
        <v>0</v>
      </c>
    </row>
    <row r="291" spans="1:15" x14ac:dyDescent="0.35">
      <c r="A291" t="s">
        <v>1190</v>
      </c>
      <c r="B291" t="s">
        <v>35</v>
      </c>
      <c r="C291" t="str">
        <f>VLOOKUP(A291,'test-set'!A:B,2,FALSE)</f>
        <v>N1</v>
      </c>
      <c r="D291">
        <f t="shared" si="44"/>
        <v>1</v>
      </c>
      <c r="E291">
        <f t="shared" si="45"/>
        <v>0</v>
      </c>
      <c r="G291">
        <f t="shared" si="46"/>
        <v>1</v>
      </c>
      <c r="H291">
        <f t="shared" si="47"/>
        <v>0</v>
      </c>
      <c r="I291">
        <f t="shared" si="48"/>
        <v>0</v>
      </c>
      <c r="J291">
        <f t="shared" si="49"/>
        <v>0</v>
      </c>
      <c r="K291">
        <f t="shared" si="50"/>
        <v>0</v>
      </c>
      <c r="L291">
        <f t="shared" si="51"/>
        <v>0</v>
      </c>
      <c r="M291">
        <f t="shared" si="52"/>
        <v>0</v>
      </c>
      <c r="N291">
        <f t="shared" si="53"/>
        <v>0</v>
      </c>
      <c r="O291">
        <f t="shared" si="54"/>
        <v>0</v>
      </c>
    </row>
    <row r="292" spans="1:15" x14ac:dyDescent="0.35">
      <c r="A292" t="s">
        <v>1193</v>
      </c>
      <c r="B292" t="s">
        <v>19</v>
      </c>
      <c r="C292" t="str">
        <f>VLOOKUP(A292,'test-set'!A:B,2,FALSE)</f>
        <v>N1</v>
      </c>
      <c r="D292">
        <f t="shared" si="44"/>
        <v>0</v>
      </c>
      <c r="E292">
        <f t="shared" si="45"/>
        <v>1</v>
      </c>
      <c r="G292">
        <f t="shared" si="46"/>
        <v>0</v>
      </c>
      <c r="H292">
        <f t="shared" si="47"/>
        <v>0</v>
      </c>
      <c r="I292">
        <f t="shared" si="48"/>
        <v>1</v>
      </c>
      <c r="J292">
        <f t="shared" si="49"/>
        <v>0</v>
      </c>
      <c r="K292">
        <f t="shared" si="50"/>
        <v>1</v>
      </c>
      <c r="L292">
        <f t="shared" si="51"/>
        <v>0</v>
      </c>
      <c r="M292">
        <f t="shared" si="52"/>
        <v>0</v>
      </c>
      <c r="N292">
        <f t="shared" si="53"/>
        <v>0</v>
      </c>
      <c r="O292">
        <f t="shared" si="54"/>
        <v>0</v>
      </c>
    </row>
    <row r="293" spans="1:15" x14ac:dyDescent="0.35">
      <c r="A293" t="s">
        <v>937</v>
      </c>
      <c r="B293" t="s">
        <v>35</v>
      </c>
      <c r="C293" t="str">
        <f>VLOOKUP(A293,'test-set'!A:B,2,FALSE)</f>
        <v>N2</v>
      </c>
      <c r="D293">
        <f t="shared" si="44"/>
        <v>0</v>
      </c>
      <c r="E293">
        <f t="shared" si="45"/>
        <v>1</v>
      </c>
      <c r="G293">
        <f t="shared" si="46"/>
        <v>0</v>
      </c>
      <c r="H293">
        <f t="shared" si="47"/>
        <v>1</v>
      </c>
      <c r="I293">
        <f t="shared" si="48"/>
        <v>0</v>
      </c>
      <c r="J293">
        <f t="shared" si="49"/>
        <v>0</v>
      </c>
      <c r="K293">
        <f t="shared" si="50"/>
        <v>0</v>
      </c>
      <c r="L293">
        <f t="shared" si="51"/>
        <v>1</v>
      </c>
      <c r="M293">
        <f t="shared" si="52"/>
        <v>0</v>
      </c>
      <c r="N293">
        <f t="shared" si="53"/>
        <v>0</v>
      </c>
      <c r="O293">
        <f t="shared" si="54"/>
        <v>0</v>
      </c>
    </row>
    <row r="294" spans="1:15" x14ac:dyDescent="0.35">
      <c r="A294" t="s">
        <v>942</v>
      </c>
      <c r="B294" t="s">
        <v>35</v>
      </c>
      <c r="C294" t="str">
        <f>VLOOKUP(A294,'test-set'!A:B,2,FALSE)</f>
        <v>N1</v>
      </c>
      <c r="D294">
        <f t="shared" si="44"/>
        <v>1</v>
      </c>
      <c r="E294">
        <f t="shared" si="45"/>
        <v>0</v>
      </c>
      <c r="G294">
        <f t="shared" si="46"/>
        <v>1</v>
      </c>
      <c r="H294">
        <f t="shared" si="47"/>
        <v>0</v>
      </c>
      <c r="I294">
        <f t="shared" si="48"/>
        <v>0</v>
      </c>
      <c r="J294">
        <f t="shared" si="49"/>
        <v>0</v>
      </c>
      <c r="K294">
        <f t="shared" si="50"/>
        <v>0</v>
      </c>
      <c r="L294">
        <f t="shared" si="51"/>
        <v>0</v>
      </c>
      <c r="M294">
        <f t="shared" si="52"/>
        <v>0</v>
      </c>
      <c r="N294">
        <f t="shared" si="53"/>
        <v>0</v>
      </c>
      <c r="O294">
        <f t="shared" si="54"/>
        <v>0</v>
      </c>
    </row>
    <row r="295" spans="1:15" x14ac:dyDescent="0.35">
      <c r="A295" t="s">
        <v>947</v>
      </c>
      <c r="B295" t="s">
        <v>19</v>
      </c>
      <c r="C295" t="str">
        <f>VLOOKUP(A295,'test-set'!A:B,2,FALSE)</f>
        <v>N2</v>
      </c>
      <c r="D295">
        <f t="shared" si="44"/>
        <v>1</v>
      </c>
      <c r="E295">
        <f t="shared" si="45"/>
        <v>0</v>
      </c>
      <c r="G295">
        <f t="shared" si="46"/>
        <v>0</v>
      </c>
      <c r="H295">
        <f t="shared" si="47"/>
        <v>0</v>
      </c>
      <c r="I295">
        <f t="shared" si="48"/>
        <v>0</v>
      </c>
      <c r="J295">
        <f t="shared" si="49"/>
        <v>1</v>
      </c>
      <c r="K295">
        <f t="shared" si="50"/>
        <v>0</v>
      </c>
      <c r="L295">
        <f t="shared" si="51"/>
        <v>0</v>
      </c>
      <c r="M295">
        <f t="shared" si="52"/>
        <v>0</v>
      </c>
      <c r="N295">
        <f t="shared" si="53"/>
        <v>0</v>
      </c>
      <c r="O295">
        <f t="shared" si="54"/>
        <v>0</v>
      </c>
    </row>
    <row r="296" spans="1:15" x14ac:dyDescent="0.35">
      <c r="A296" t="s">
        <v>926</v>
      </c>
      <c r="B296" t="s">
        <v>19</v>
      </c>
      <c r="C296" t="str">
        <f>VLOOKUP(A296,'test-set'!A:B,2,FALSE)</f>
        <v>N2</v>
      </c>
      <c r="D296">
        <f t="shared" si="44"/>
        <v>1</v>
      </c>
      <c r="E296">
        <f t="shared" si="45"/>
        <v>0</v>
      </c>
      <c r="G296">
        <f t="shared" si="46"/>
        <v>0</v>
      </c>
      <c r="H296">
        <f t="shared" si="47"/>
        <v>0</v>
      </c>
      <c r="I296">
        <f t="shared" si="48"/>
        <v>0</v>
      </c>
      <c r="J296">
        <f t="shared" si="49"/>
        <v>1</v>
      </c>
      <c r="K296">
        <f t="shared" si="50"/>
        <v>0</v>
      </c>
      <c r="L296">
        <f t="shared" si="51"/>
        <v>0</v>
      </c>
      <c r="M296">
        <f t="shared" si="52"/>
        <v>0</v>
      </c>
      <c r="N296">
        <f t="shared" si="53"/>
        <v>0</v>
      </c>
      <c r="O296">
        <f t="shared" si="54"/>
        <v>0</v>
      </c>
    </row>
    <row r="297" spans="1:15" x14ac:dyDescent="0.35">
      <c r="A297" t="s">
        <v>950</v>
      </c>
      <c r="B297" t="s">
        <v>35</v>
      </c>
      <c r="C297" t="str">
        <f>VLOOKUP(A297,'test-set'!A:B,2,FALSE)</f>
        <v>N1</v>
      </c>
      <c r="D297">
        <f t="shared" si="44"/>
        <v>1</v>
      </c>
      <c r="E297">
        <f t="shared" si="45"/>
        <v>0</v>
      </c>
      <c r="G297">
        <f t="shared" si="46"/>
        <v>1</v>
      </c>
      <c r="H297">
        <f t="shared" si="47"/>
        <v>0</v>
      </c>
      <c r="I297">
        <f t="shared" si="48"/>
        <v>0</v>
      </c>
      <c r="J297">
        <f t="shared" si="49"/>
        <v>0</v>
      </c>
      <c r="K297">
        <f t="shared" si="50"/>
        <v>0</v>
      </c>
      <c r="L297">
        <f t="shared" si="51"/>
        <v>0</v>
      </c>
      <c r="M297">
        <f t="shared" si="52"/>
        <v>0</v>
      </c>
      <c r="N297">
        <f t="shared" si="53"/>
        <v>0</v>
      </c>
      <c r="O297">
        <f t="shared" si="54"/>
        <v>0</v>
      </c>
    </row>
    <row r="298" spans="1:15" x14ac:dyDescent="0.35">
      <c r="A298" t="s">
        <v>953</v>
      </c>
      <c r="B298" t="s">
        <v>35</v>
      </c>
      <c r="C298" t="str">
        <f>VLOOKUP(A298,'test-set'!A:B,2,FALSE)</f>
        <v>N1</v>
      </c>
      <c r="D298">
        <f t="shared" si="44"/>
        <v>1</v>
      </c>
      <c r="E298">
        <f t="shared" si="45"/>
        <v>0</v>
      </c>
      <c r="G298">
        <f t="shared" si="46"/>
        <v>1</v>
      </c>
      <c r="H298">
        <f t="shared" si="47"/>
        <v>0</v>
      </c>
      <c r="I298">
        <f t="shared" si="48"/>
        <v>0</v>
      </c>
      <c r="J298">
        <f t="shared" si="49"/>
        <v>0</v>
      </c>
      <c r="K298">
        <f t="shared" si="50"/>
        <v>0</v>
      </c>
      <c r="L298">
        <f t="shared" si="51"/>
        <v>0</v>
      </c>
      <c r="M298">
        <f t="shared" si="52"/>
        <v>0</v>
      </c>
      <c r="N298">
        <f t="shared" si="53"/>
        <v>0</v>
      </c>
      <c r="O298">
        <f t="shared" si="54"/>
        <v>0</v>
      </c>
    </row>
    <row r="299" spans="1:15" x14ac:dyDescent="0.35">
      <c r="A299" t="s">
        <v>956</v>
      </c>
      <c r="B299" t="s">
        <v>19</v>
      </c>
      <c r="C299" t="str">
        <f>VLOOKUP(A299,'test-set'!A:B,2,FALSE)</f>
        <v>N1</v>
      </c>
      <c r="D299">
        <f t="shared" si="44"/>
        <v>0</v>
      </c>
      <c r="E299">
        <f t="shared" si="45"/>
        <v>1</v>
      </c>
      <c r="G299">
        <f t="shared" si="46"/>
        <v>0</v>
      </c>
      <c r="H299">
        <f t="shared" si="47"/>
        <v>0</v>
      </c>
      <c r="I299">
        <f t="shared" si="48"/>
        <v>1</v>
      </c>
      <c r="J299">
        <f t="shared" si="49"/>
        <v>0</v>
      </c>
      <c r="K299">
        <f t="shared" si="50"/>
        <v>1</v>
      </c>
      <c r="L299">
        <f t="shared" si="51"/>
        <v>0</v>
      </c>
      <c r="M299">
        <f t="shared" si="52"/>
        <v>0</v>
      </c>
      <c r="N299">
        <f t="shared" si="53"/>
        <v>0</v>
      </c>
      <c r="O299">
        <f t="shared" si="54"/>
        <v>0</v>
      </c>
    </row>
    <row r="300" spans="1:15" x14ac:dyDescent="0.35">
      <c r="A300" t="s">
        <v>929</v>
      </c>
      <c r="B300" t="s">
        <v>23</v>
      </c>
      <c r="C300" t="str">
        <f>VLOOKUP(A300,'test-set'!A:B,2,FALSE)</f>
        <v>N2</v>
      </c>
      <c r="D300">
        <f t="shared" si="44"/>
        <v>0</v>
      </c>
      <c r="E300">
        <f t="shared" si="45"/>
        <v>1</v>
      </c>
      <c r="G300">
        <f t="shared" si="46"/>
        <v>0</v>
      </c>
      <c r="H300">
        <f t="shared" si="47"/>
        <v>0</v>
      </c>
      <c r="I300">
        <f t="shared" si="48"/>
        <v>0</v>
      </c>
      <c r="J300">
        <f t="shared" si="49"/>
        <v>0</v>
      </c>
      <c r="K300">
        <f t="shared" si="50"/>
        <v>0</v>
      </c>
      <c r="L300">
        <f t="shared" si="51"/>
        <v>1</v>
      </c>
      <c r="M300">
        <f t="shared" si="52"/>
        <v>0</v>
      </c>
      <c r="N300">
        <f t="shared" si="53"/>
        <v>1</v>
      </c>
      <c r="O300">
        <f t="shared" si="54"/>
        <v>0</v>
      </c>
    </row>
    <row r="301" spans="1:15" x14ac:dyDescent="0.35">
      <c r="A301" t="s">
        <v>957</v>
      </c>
      <c r="B301" t="s">
        <v>35</v>
      </c>
      <c r="C301" t="str">
        <f>VLOOKUP(A301,'test-set'!A:B,2,FALSE)</f>
        <v>N1</v>
      </c>
      <c r="D301">
        <f t="shared" si="44"/>
        <v>1</v>
      </c>
      <c r="E301">
        <f t="shared" si="45"/>
        <v>0</v>
      </c>
      <c r="G301">
        <f t="shared" si="46"/>
        <v>1</v>
      </c>
      <c r="H301">
        <f t="shared" si="47"/>
        <v>0</v>
      </c>
      <c r="I301">
        <f t="shared" si="48"/>
        <v>0</v>
      </c>
      <c r="J301">
        <f t="shared" si="49"/>
        <v>0</v>
      </c>
      <c r="K301">
        <f t="shared" si="50"/>
        <v>0</v>
      </c>
      <c r="L301">
        <f t="shared" si="51"/>
        <v>0</v>
      </c>
      <c r="M301">
        <f t="shared" si="52"/>
        <v>0</v>
      </c>
      <c r="N301">
        <f t="shared" si="53"/>
        <v>0</v>
      </c>
      <c r="O301">
        <f t="shared" si="54"/>
        <v>0</v>
      </c>
    </row>
    <row r="302" spans="1:15" x14ac:dyDescent="0.35">
      <c r="A302" t="s">
        <v>932</v>
      </c>
      <c r="B302" t="s">
        <v>35</v>
      </c>
      <c r="C302" t="str">
        <f>VLOOKUP(A302,'test-set'!A:B,2,FALSE)</f>
        <v>N1</v>
      </c>
      <c r="D302">
        <f t="shared" si="44"/>
        <v>1</v>
      </c>
      <c r="E302">
        <f t="shared" si="45"/>
        <v>0</v>
      </c>
      <c r="G302">
        <f t="shared" si="46"/>
        <v>1</v>
      </c>
      <c r="H302">
        <f t="shared" si="47"/>
        <v>0</v>
      </c>
      <c r="I302">
        <f t="shared" si="48"/>
        <v>0</v>
      </c>
      <c r="J302">
        <f t="shared" si="49"/>
        <v>0</v>
      </c>
      <c r="K302">
        <f t="shared" si="50"/>
        <v>0</v>
      </c>
      <c r="L302">
        <f t="shared" si="51"/>
        <v>0</v>
      </c>
      <c r="M302">
        <f t="shared" si="52"/>
        <v>0</v>
      </c>
      <c r="N302">
        <f t="shared" si="53"/>
        <v>0</v>
      </c>
      <c r="O302">
        <f t="shared" si="54"/>
        <v>0</v>
      </c>
    </row>
    <row r="303" spans="1:15" x14ac:dyDescent="0.35">
      <c r="A303" t="s">
        <v>960</v>
      </c>
      <c r="B303" t="s">
        <v>35</v>
      </c>
      <c r="C303" t="str">
        <f>VLOOKUP(A303,'test-set'!A:B,2,FALSE)</f>
        <v>N1</v>
      </c>
      <c r="D303">
        <f t="shared" si="44"/>
        <v>1</v>
      </c>
      <c r="E303">
        <f t="shared" si="45"/>
        <v>0</v>
      </c>
      <c r="G303">
        <f t="shared" si="46"/>
        <v>1</v>
      </c>
      <c r="H303">
        <f t="shared" si="47"/>
        <v>0</v>
      </c>
      <c r="I303">
        <f t="shared" si="48"/>
        <v>0</v>
      </c>
      <c r="J303">
        <f t="shared" si="49"/>
        <v>0</v>
      </c>
      <c r="K303">
        <f t="shared" si="50"/>
        <v>0</v>
      </c>
      <c r="L303">
        <f t="shared" si="51"/>
        <v>0</v>
      </c>
      <c r="M303">
        <f t="shared" si="52"/>
        <v>0</v>
      </c>
      <c r="N303">
        <f t="shared" si="53"/>
        <v>0</v>
      </c>
      <c r="O303">
        <f t="shared" si="54"/>
        <v>0</v>
      </c>
    </row>
    <row r="304" spans="1:15" x14ac:dyDescent="0.35">
      <c r="A304" t="s">
        <v>963</v>
      </c>
      <c r="B304" t="s">
        <v>19</v>
      </c>
      <c r="C304" t="str">
        <f>VLOOKUP(A304,'test-set'!A:B,2,FALSE)</f>
        <v>N2</v>
      </c>
      <c r="D304">
        <f t="shared" si="44"/>
        <v>1</v>
      </c>
      <c r="E304">
        <f t="shared" si="45"/>
        <v>0</v>
      </c>
      <c r="G304">
        <f t="shared" si="46"/>
        <v>0</v>
      </c>
      <c r="H304">
        <f t="shared" si="47"/>
        <v>0</v>
      </c>
      <c r="I304">
        <f t="shared" si="48"/>
        <v>0</v>
      </c>
      <c r="J304">
        <f t="shared" si="49"/>
        <v>1</v>
      </c>
      <c r="K304">
        <f t="shared" si="50"/>
        <v>0</v>
      </c>
      <c r="L304">
        <f t="shared" si="51"/>
        <v>0</v>
      </c>
      <c r="M304">
        <f t="shared" si="52"/>
        <v>0</v>
      </c>
      <c r="N304">
        <f t="shared" si="53"/>
        <v>0</v>
      </c>
      <c r="O304">
        <f t="shared" si="54"/>
        <v>0</v>
      </c>
    </row>
    <row r="305" spans="1:15" x14ac:dyDescent="0.35">
      <c r="A305" t="s">
        <v>970</v>
      </c>
      <c r="B305" t="s">
        <v>35</v>
      </c>
      <c r="C305" t="str">
        <f>VLOOKUP(A305,'test-set'!A:B,2,FALSE)</f>
        <v>N1</v>
      </c>
      <c r="D305">
        <f t="shared" si="44"/>
        <v>1</v>
      </c>
      <c r="E305">
        <f t="shared" si="45"/>
        <v>0</v>
      </c>
      <c r="G305">
        <f t="shared" si="46"/>
        <v>1</v>
      </c>
      <c r="H305">
        <f t="shared" si="47"/>
        <v>0</v>
      </c>
      <c r="I305">
        <f t="shared" si="48"/>
        <v>0</v>
      </c>
      <c r="J305">
        <f t="shared" si="49"/>
        <v>0</v>
      </c>
      <c r="K305">
        <f t="shared" si="50"/>
        <v>0</v>
      </c>
      <c r="L305">
        <f t="shared" si="51"/>
        <v>0</v>
      </c>
      <c r="M305">
        <f t="shared" si="52"/>
        <v>0</v>
      </c>
      <c r="N305">
        <f t="shared" si="53"/>
        <v>0</v>
      </c>
      <c r="O305">
        <f t="shared" si="54"/>
        <v>0</v>
      </c>
    </row>
    <row r="306" spans="1:15" x14ac:dyDescent="0.35">
      <c r="A306" t="s">
        <v>971</v>
      </c>
      <c r="B306" t="s">
        <v>19</v>
      </c>
      <c r="C306" t="str">
        <f>VLOOKUP(A306,'test-set'!A:B,2,FALSE)</f>
        <v>N1</v>
      </c>
      <c r="D306">
        <f t="shared" si="44"/>
        <v>0</v>
      </c>
      <c r="E306">
        <f t="shared" si="45"/>
        <v>1</v>
      </c>
      <c r="G306">
        <f t="shared" si="46"/>
        <v>0</v>
      </c>
      <c r="H306">
        <f t="shared" si="47"/>
        <v>0</v>
      </c>
      <c r="I306">
        <f t="shared" si="48"/>
        <v>1</v>
      </c>
      <c r="J306">
        <f t="shared" si="49"/>
        <v>0</v>
      </c>
      <c r="K306">
        <f t="shared" si="50"/>
        <v>1</v>
      </c>
      <c r="L306">
        <f t="shared" si="51"/>
        <v>0</v>
      </c>
      <c r="M306">
        <f t="shared" si="52"/>
        <v>0</v>
      </c>
      <c r="N306">
        <f t="shared" si="53"/>
        <v>0</v>
      </c>
      <c r="O306">
        <f t="shared" si="54"/>
        <v>0</v>
      </c>
    </row>
    <row r="307" spans="1:15" x14ac:dyDescent="0.35">
      <c r="A307" t="s">
        <v>972</v>
      </c>
      <c r="B307" t="s">
        <v>35</v>
      </c>
      <c r="C307" t="str">
        <f>VLOOKUP(A307,'test-set'!A:B,2,FALSE)</f>
        <v>N1</v>
      </c>
      <c r="D307">
        <f t="shared" si="44"/>
        <v>1</v>
      </c>
      <c r="E307">
        <f t="shared" si="45"/>
        <v>0</v>
      </c>
      <c r="G307">
        <f t="shared" si="46"/>
        <v>1</v>
      </c>
      <c r="H307">
        <f t="shared" si="47"/>
        <v>0</v>
      </c>
      <c r="I307">
        <f t="shared" si="48"/>
        <v>0</v>
      </c>
      <c r="J307">
        <f t="shared" si="49"/>
        <v>0</v>
      </c>
      <c r="K307">
        <f t="shared" si="50"/>
        <v>0</v>
      </c>
      <c r="L307">
        <f t="shared" si="51"/>
        <v>0</v>
      </c>
      <c r="M307">
        <f t="shared" si="52"/>
        <v>0</v>
      </c>
      <c r="N307">
        <f t="shared" si="53"/>
        <v>0</v>
      </c>
      <c r="O307">
        <f t="shared" si="54"/>
        <v>0</v>
      </c>
    </row>
    <row r="308" spans="1:15" x14ac:dyDescent="0.35">
      <c r="A308" t="s">
        <v>978</v>
      </c>
      <c r="B308" t="s">
        <v>35</v>
      </c>
      <c r="C308" t="str">
        <f>VLOOKUP(A308,'test-set'!A:B,2,FALSE)</f>
        <v>N1</v>
      </c>
      <c r="D308">
        <f t="shared" si="44"/>
        <v>1</v>
      </c>
      <c r="E308">
        <f t="shared" si="45"/>
        <v>0</v>
      </c>
      <c r="G308">
        <f t="shared" si="46"/>
        <v>1</v>
      </c>
      <c r="H308">
        <f t="shared" si="47"/>
        <v>0</v>
      </c>
      <c r="I308">
        <f t="shared" si="48"/>
        <v>0</v>
      </c>
      <c r="J308">
        <f t="shared" si="49"/>
        <v>0</v>
      </c>
      <c r="K308">
        <f t="shared" si="50"/>
        <v>0</v>
      </c>
      <c r="L308">
        <f t="shared" si="51"/>
        <v>0</v>
      </c>
      <c r="M308">
        <f t="shared" si="52"/>
        <v>0</v>
      </c>
      <c r="N308">
        <f t="shared" si="53"/>
        <v>0</v>
      </c>
      <c r="O308">
        <f t="shared" si="54"/>
        <v>0</v>
      </c>
    </row>
    <row r="309" spans="1:15" x14ac:dyDescent="0.35">
      <c r="A309" t="s">
        <v>981</v>
      </c>
      <c r="B309" t="s">
        <v>35</v>
      </c>
      <c r="C309" t="str">
        <f>VLOOKUP(A309,'test-set'!A:B,2,FALSE)</f>
        <v>N1</v>
      </c>
      <c r="D309">
        <f t="shared" si="44"/>
        <v>1</v>
      </c>
      <c r="E309">
        <f t="shared" si="45"/>
        <v>0</v>
      </c>
      <c r="G309">
        <f t="shared" si="46"/>
        <v>1</v>
      </c>
      <c r="H309">
        <f t="shared" si="47"/>
        <v>0</v>
      </c>
      <c r="I309">
        <f t="shared" si="48"/>
        <v>0</v>
      </c>
      <c r="J309">
        <f t="shared" si="49"/>
        <v>0</v>
      </c>
      <c r="K309">
        <f t="shared" si="50"/>
        <v>0</v>
      </c>
      <c r="L309">
        <f t="shared" si="51"/>
        <v>0</v>
      </c>
      <c r="M309">
        <f t="shared" si="52"/>
        <v>0</v>
      </c>
      <c r="N309">
        <f t="shared" si="53"/>
        <v>0</v>
      </c>
      <c r="O309">
        <f t="shared" si="54"/>
        <v>0</v>
      </c>
    </row>
    <row r="310" spans="1:15" x14ac:dyDescent="0.35">
      <c r="A310" t="s">
        <v>986</v>
      </c>
      <c r="B310" t="s">
        <v>35</v>
      </c>
      <c r="C310" t="str">
        <f>VLOOKUP(A310,'test-set'!A:B,2,FALSE)</f>
        <v>N1</v>
      </c>
      <c r="D310">
        <f t="shared" si="44"/>
        <v>1</v>
      </c>
      <c r="E310">
        <f t="shared" si="45"/>
        <v>0</v>
      </c>
      <c r="G310">
        <f t="shared" si="46"/>
        <v>1</v>
      </c>
      <c r="H310">
        <f t="shared" si="47"/>
        <v>0</v>
      </c>
      <c r="I310">
        <f t="shared" si="48"/>
        <v>0</v>
      </c>
      <c r="J310">
        <f t="shared" si="49"/>
        <v>0</v>
      </c>
      <c r="K310">
        <f t="shared" si="50"/>
        <v>0</v>
      </c>
      <c r="L310">
        <f t="shared" si="51"/>
        <v>0</v>
      </c>
      <c r="M310">
        <f t="shared" si="52"/>
        <v>0</v>
      </c>
      <c r="N310">
        <f t="shared" si="53"/>
        <v>0</v>
      </c>
      <c r="O310">
        <f t="shared" si="54"/>
        <v>0</v>
      </c>
    </row>
    <row r="311" spans="1:15" x14ac:dyDescent="0.35">
      <c r="A311" t="s">
        <v>987</v>
      </c>
      <c r="B311" t="s">
        <v>35</v>
      </c>
      <c r="C311" t="str">
        <f>VLOOKUP(A311,'test-set'!A:B,2,FALSE)</f>
        <v>N1</v>
      </c>
      <c r="D311">
        <f t="shared" si="44"/>
        <v>1</v>
      </c>
      <c r="E311">
        <f t="shared" si="45"/>
        <v>0</v>
      </c>
      <c r="G311">
        <f t="shared" si="46"/>
        <v>1</v>
      </c>
      <c r="H311">
        <f t="shared" si="47"/>
        <v>0</v>
      </c>
      <c r="I311">
        <f t="shared" si="48"/>
        <v>0</v>
      </c>
      <c r="J311">
        <f t="shared" si="49"/>
        <v>0</v>
      </c>
      <c r="K311">
        <f t="shared" si="50"/>
        <v>0</v>
      </c>
      <c r="L311">
        <f t="shared" si="51"/>
        <v>0</v>
      </c>
      <c r="M311">
        <f t="shared" si="52"/>
        <v>0</v>
      </c>
      <c r="N311">
        <f t="shared" si="53"/>
        <v>0</v>
      </c>
      <c r="O311">
        <f t="shared" si="54"/>
        <v>0</v>
      </c>
    </row>
    <row r="312" spans="1:15" x14ac:dyDescent="0.35">
      <c r="A312" t="s">
        <v>990</v>
      </c>
      <c r="B312" t="s">
        <v>35</v>
      </c>
      <c r="C312" t="str">
        <f>VLOOKUP(A312,'test-set'!A:B,2,FALSE)</f>
        <v>N1</v>
      </c>
      <c r="D312">
        <f t="shared" si="44"/>
        <v>1</v>
      </c>
      <c r="E312">
        <f t="shared" si="45"/>
        <v>0</v>
      </c>
      <c r="G312">
        <f t="shared" si="46"/>
        <v>1</v>
      </c>
      <c r="H312">
        <f t="shared" si="47"/>
        <v>0</v>
      </c>
      <c r="I312">
        <f t="shared" si="48"/>
        <v>0</v>
      </c>
      <c r="J312">
        <f t="shared" si="49"/>
        <v>0</v>
      </c>
      <c r="K312">
        <f t="shared" si="50"/>
        <v>0</v>
      </c>
      <c r="L312">
        <f t="shared" si="51"/>
        <v>0</v>
      </c>
      <c r="M312">
        <f t="shared" si="52"/>
        <v>0</v>
      </c>
      <c r="N312">
        <f t="shared" si="53"/>
        <v>0</v>
      </c>
      <c r="O312">
        <f t="shared" si="54"/>
        <v>0</v>
      </c>
    </row>
    <row r="313" spans="1:15" x14ac:dyDescent="0.35">
      <c r="A313" t="s">
        <v>992</v>
      </c>
      <c r="B313" t="s">
        <v>35</v>
      </c>
      <c r="C313" t="str">
        <f>VLOOKUP(A313,'test-set'!A:B,2,FALSE)</f>
        <v>N1</v>
      </c>
      <c r="D313">
        <f t="shared" si="44"/>
        <v>1</v>
      </c>
      <c r="E313">
        <f t="shared" si="45"/>
        <v>0</v>
      </c>
      <c r="G313">
        <f t="shared" si="46"/>
        <v>1</v>
      </c>
      <c r="H313">
        <f t="shared" si="47"/>
        <v>0</v>
      </c>
      <c r="I313">
        <f t="shared" si="48"/>
        <v>0</v>
      </c>
      <c r="J313">
        <f t="shared" si="49"/>
        <v>0</v>
      </c>
      <c r="K313">
        <f t="shared" si="50"/>
        <v>0</v>
      </c>
      <c r="L313">
        <f t="shared" si="51"/>
        <v>0</v>
      </c>
      <c r="M313">
        <f t="shared" si="52"/>
        <v>0</v>
      </c>
      <c r="N313">
        <f t="shared" si="53"/>
        <v>0</v>
      </c>
      <c r="O313">
        <f t="shared" si="54"/>
        <v>0</v>
      </c>
    </row>
    <row r="314" spans="1:15" x14ac:dyDescent="0.35">
      <c r="A314" t="s">
        <v>975</v>
      </c>
      <c r="B314" t="s">
        <v>19</v>
      </c>
      <c r="C314" t="str">
        <f>VLOOKUP(A314,'test-set'!A:B,2,FALSE)</f>
        <v>N3</v>
      </c>
      <c r="D314">
        <f t="shared" si="44"/>
        <v>0</v>
      </c>
      <c r="E314">
        <f t="shared" si="45"/>
        <v>1</v>
      </c>
      <c r="G314">
        <f t="shared" si="46"/>
        <v>0</v>
      </c>
      <c r="H314">
        <f t="shared" si="47"/>
        <v>0</v>
      </c>
      <c r="I314">
        <f t="shared" si="48"/>
        <v>0</v>
      </c>
      <c r="J314">
        <f t="shared" si="49"/>
        <v>0</v>
      </c>
      <c r="K314">
        <f t="shared" si="50"/>
        <v>1</v>
      </c>
      <c r="L314">
        <f t="shared" si="51"/>
        <v>0</v>
      </c>
      <c r="M314">
        <f t="shared" si="52"/>
        <v>0</v>
      </c>
      <c r="N314">
        <f t="shared" si="53"/>
        <v>0</v>
      </c>
      <c r="O314">
        <f t="shared" si="54"/>
        <v>1</v>
      </c>
    </row>
    <row r="315" spans="1:15" x14ac:dyDescent="0.35">
      <c r="A315" t="s">
        <v>1098</v>
      </c>
      <c r="B315" t="s">
        <v>19</v>
      </c>
      <c r="C315" t="str">
        <f>VLOOKUP(A315,'test-set'!A:B,2,FALSE)</f>
        <v>N3</v>
      </c>
      <c r="D315">
        <f t="shared" si="44"/>
        <v>0</v>
      </c>
      <c r="E315">
        <f t="shared" si="45"/>
        <v>1</v>
      </c>
      <c r="G315">
        <f t="shared" si="46"/>
        <v>0</v>
      </c>
      <c r="H315">
        <f t="shared" si="47"/>
        <v>0</v>
      </c>
      <c r="I315">
        <f t="shared" si="48"/>
        <v>0</v>
      </c>
      <c r="J315">
        <f t="shared" si="49"/>
        <v>0</v>
      </c>
      <c r="K315">
        <f t="shared" si="50"/>
        <v>1</v>
      </c>
      <c r="L315">
        <f t="shared" si="51"/>
        <v>0</v>
      </c>
      <c r="M315">
        <f t="shared" si="52"/>
        <v>0</v>
      </c>
      <c r="N315">
        <f t="shared" si="53"/>
        <v>0</v>
      </c>
      <c r="O315">
        <f t="shared" si="54"/>
        <v>1</v>
      </c>
    </row>
    <row r="316" spans="1:15" x14ac:dyDescent="0.35">
      <c r="A316" t="s">
        <v>995</v>
      </c>
      <c r="B316" t="s">
        <v>19</v>
      </c>
      <c r="C316" t="str">
        <f>VLOOKUP(A316,'test-set'!A:B,2,FALSE)</f>
        <v>N3</v>
      </c>
      <c r="D316">
        <f t="shared" si="44"/>
        <v>0</v>
      </c>
      <c r="E316">
        <f t="shared" si="45"/>
        <v>1</v>
      </c>
      <c r="G316">
        <f t="shared" si="46"/>
        <v>0</v>
      </c>
      <c r="H316">
        <f t="shared" si="47"/>
        <v>0</v>
      </c>
      <c r="I316">
        <f t="shared" si="48"/>
        <v>0</v>
      </c>
      <c r="J316">
        <f t="shared" si="49"/>
        <v>0</v>
      </c>
      <c r="K316">
        <f t="shared" si="50"/>
        <v>1</v>
      </c>
      <c r="L316">
        <f t="shared" si="51"/>
        <v>0</v>
      </c>
      <c r="M316">
        <f t="shared" si="52"/>
        <v>0</v>
      </c>
      <c r="N316">
        <f t="shared" si="53"/>
        <v>0</v>
      </c>
      <c r="O316">
        <f t="shared" si="54"/>
        <v>1</v>
      </c>
    </row>
    <row r="317" spans="1:15" x14ac:dyDescent="0.35">
      <c r="A317" t="s">
        <v>1013</v>
      </c>
      <c r="B317" t="s">
        <v>35</v>
      </c>
      <c r="C317" t="str">
        <f>VLOOKUP(A317,'test-set'!A:B,2,FALSE)</f>
        <v>N1</v>
      </c>
      <c r="D317">
        <f t="shared" si="44"/>
        <v>1</v>
      </c>
      <c r="E317">
        <f t="shared" si="45"/>
        <v>0</v>
      </c>
      <c r="G317">
        <f t="shared" si="46"/>
        <v>1</v>
      </c>
      <c r="H317">
        <f t="shared" si="47"/>
        <v>0</v>
      </c>
      <c r="I317">
        <f t="shared" si="48"/>
        <v>0</v>
      </c>
      <c r="J317">
        <f t="shared" si="49"/>
        <v>0</v>
      </c>
      <c r="K317">
        <f t="shared" si="50"/>
        <v>0</v>
      </c>
      <c r="L317">
        <f t="shared" si="51"/>
        <v>0</v>
      </c>
      <c r="M317">
        <f t="shared" si="52"/>
        <v>0</v>
      </c>
      <c r="N317">
        <f t="shared" si="53"/>
        <v>0</v>
      </c>
      <c r="O317">
        <f t="shared" si="54"/>
        <v>0</v>
      </c>
    </row>
    <row r="318" spans="1:15" x14ac:dyDescent="0.35">
      <c r="A318" t="s">
        <v>998</v>
      </c>
      <c r="B318" t="s">
        <v>19</v>
      </c>
      <c r="C318" t="str">
        <f>VLOOKUP(A318,'test-set'!A:B,2,FALSE)</f>
        <v>N2</v>
      </c>
      <c r="D318">
        <f t="shared" si="44"/>
        <v>1</v>
      </c>
      <c r="E318">
        <f t="shared" si="45"/>
        <v>0</v>
      </c>
      <c r="G318">
        <f t="shared" si="46"/>
        <v>0</v>
      </c>
      <c r="H318">
        <f t="shared" si="47"/>
        <v>0</v>
      </c>
      <c r="I318">
        <f t="shared" si="48"/>
        <v>0</v>
      </c>
      <c r="J318">
        <f t="shared" si="49"/>
        <v>1</v>
      </c>
      <c r="K318">
        <f t="shared" si="50"/>
        <v>0</v>
      </c>
      <c r="L318">
        <f t="shared" si="51"/>
        <v>0</v>
      </c>
      <c r="M318">
        <f t="shared" si="52"/>
        <v>0</v>
      </c>
      <c r="N318">
        <f t="shared" si="53"/>
        <v>0</v>
      </c>
      <c r="O318">
        <f t="shared" si="54"/>
        <v>0</v>
      </c>
    </row>
    <row r="319" spans="1:15" x14ac:dyDescent="0.35">
      <c r="A319" t="s">
        <v>1001</v>
      </c>
      <c r="B319" t="s">
        <v>23</v>
      </c>
      <c r="C319" t="str">
        <f>VLOOKUP(A319,'test-set'!A:B,2,FALSE)</f>
        <v>N2</v>
      </c>
      <c r="D319">
        <f t="shared" si="44"/>
        <v>0</v>
      </c>
      <c r="E319">
        <f t="shared" si="45"/>
        <v>1</v>
      </c>
      <c r="G319">
        <f t="shared" si="46"/>
        <v>0</v>
      </c>
      <c r="H319">
        <f t="shared" si="47"/>
        <v>0</v>
      </c>
      <c r="I319">
        <f t="shared" si="48"/>
        <v>0</v>
      </c>
      <c r="J319">
        <f t="shared" si="49"/>
        <v>0</v>
      </c>
      <c r="K319">
        <f t="shared" si="50"/>
        <v>0</v>
      </c>
      <c r="L319">
        <f t="shared" si="51"/>
        <v>1</v>
      </c>
      <c r="M319">
        <f t="shared" si="52"/>
        <v>0</v>
      </c>
      <c r="N319">
        <f t="shared" si="53"/>
        <v>1</v>
      </c>
      <c r="O319">
        <f t="shared" si="54"/>
        <v>0</v>
      </c>
    </row>
    <row r="320" spans="1:15" x14ac:dyDescent="0.35">
      <c r="A320" t="s">
        <v>1004</v>
      </c>
      <c r="B320" t="s">
        <v>19</v>
      </c>
      <c r="C320" t="str">
        <f>VLOOKUP(A320,'test-set'!A:B,2,FALSE)</f>
        <v>N3</v>
      </c>
      <c r="D320">
        <f t="shared" si="44"/>
        <v>0</v>
      </c>
      <c r="E320">
        <f t="shared" si="45"/>
        <v>1</v>
      </c>
      <c r="G320">
        <f t="shared" si="46"/>
        <v>0</v>
      </c>
      <c r="H320">
        <f t="shared" si="47"/>
        <v>0</v>
      </c>
      <c r="I320">
        <f t="shared" si="48"/>
        <v>0</v>
      </c>
      <c r="J320">
        <f t="shared" si="49"/>
        <v>0</v>
      </c>
      <c r="K320">
        <f t="shared" si="50"/>
        <v>1</v>
      </c>
      <c r="L320">
        <f t="shared" si="51"/>
        <v>0</v>
      </c>
      <c r="M320">
        <f t="shared" si="52"/>
        <v>0</v>
      </c>
      <c r="N320">
        <f t="shared" si="53"/>
        <v>0</v>
      </c>
      <c r="O320">
        <f t="shared" si="54"/>
        <v>1</v>
      </c>
    </row>
    <row r="321" spans="1:15" x14ac:dyDescent="0.35">
      <c r="A321" t="s">
        <v>1007</v>
      </c>
      <c r="B321" t="s">
        <v>19</v>
      </c>
      <c r="C321" t="str">
        <f>VLOOKUP(A321,'test-set'!A:B,2,FALSE)</f>
        <v>N2</v>
      </c>
      <c r="D321">
        <f t="shared" si="44"/>
        <v>1</v>
      </c>
      <c r="E321">
        <f t="shared" si="45"/>
        <v>0</v>
      </c>
      <c r="G321">
        <f t="shared" si="46"/>
        <v>0</v>
      </c>
      <c r="H321">
        <f t="shared" si="47"/>
        <v>0</v>
      </c>
      <c r="I321">
        <f t="shared" si="48"/>
        <v>0</v>
      </c>
      <c r="J321">
        <f t="shared" si="49"/>
        <v>1</v>
      </c>
      <c r="K321">
        <f t="shared" si="50"/>
        <v>0</v>
      </c>
      <c r="L321">
        <f t="shared" si="51"/>
        <v>0</v>
      </c>
      <c r="M321">
        <f t="shared" si="52"/>
        <v>0</v>
      </c>
      <c r="N321">
        <f t="shared" si="53"/>
        <v>0</v>
      </c>
      <c r="O321">
        <f t="shared" si="54"/>
        <v>0</v>
      </c>
    </row>
    <row r="322" spans="1:15" x14ac:dyDescent="0.35">
      <c r="A322" t="s">
        <v>1010</v>
      </c>
      <c r="B322" t="s">
        <v>19</v>
      </c>
      <c r="C322" t="str">
        <f>VLOOKUP(A322,'test-set'!A:B,2,FALSE)</f>
        <v>N2</v>
      </c>
      <c r="D322">
        <f t="shared" ref="D322:D338" si="55">IF(B322=C322,1,0)</f>
        <v>1</v>
      </c>
      <c r="E322">
        <f t="shared" ref="E322:E338" si="56">ABS(INT(RIGHT(B322,1)) - INT(RIGHT(C322,1)))</f>
        <v>0</v>
      </c>
      <c r="G322">
        <f t="shared" si="46"/>
        <v>0</v>
      </c>
      <c r="H322">
        <f t="shared" si="47"/>
        <v>0</v>
      </c>
      <c r="I322">
        <f t="shared" si="48"/>
        <v>0</v>
      </c>
      <c r="J322">
        <f t="shared" si="49"/>
        <v>1</v>
      </c>
      <c r="K322">
        <f t="shared" si="50"/>
        <v>0</v>
      </c>
      <c r="L322">
        <f t="shared" si="51"/>
        <v>0</v>
      </c>
      <c r="M322">
        <f t="shared" si="52"/>
        <v>0</v>
      </c>
      <c r="N322">
        <f t="shared" si="53"/>
        <v>0</v>
      </c>
      <c r="O322">
        <f t="shared" si="54"/>
        <v>0</v>
      </c>
    </row>
    <row r="323" spans="1:15" x14ac:dyDescent="0.35">
      <c r="A323" t="s">
        <v>1014</v>
      </c>
      <c r="B323" t="s">
        <v>35</v>
      </c>
      <c r="C323" t="str">
        <f>VLOOKUP(A323,'test-set'!A:B,2,FALSE)</f>
        <v>N1</v>
      </c>
      <c r="D323">
        <f t="shared" si="55"/>
        <v>1</v>
      </c>
      <c r="E323">
        <f t="shared" si="56"/>
        <v>0</v>
      </c>
      <c r="G323">
        <f t="shared" ref="G323:G338" si="57">IF(AND($B323=$C323,$B323="N1"),1,0)</f>
        <v>1</v>
      </c>
      <c r="H323">
        <f t="shared" ref="H323:H338" si="58">IF(AND($B323&lt;&gt;$C323,$B323="N1"),1,0)</f>
        <v>0</v>
      </c>
      <c r="I323">
        <f t="shared" ref="I323:I338" si="59">IF(AND($B323&lt;&gt;$C323,$C323="N1"),1,0)</f>
        <v>0</v>
      </c>
      <c r="J323">
        <f t="shared" ref="J323:J338" si="60">IF(AND($B323=$C323,$B323="N2"),1,0)</f>
        <v>0</v>
      </c>
      <c r="K323">
        <f t="shared" ref="K323:K338" si="61">IF(AND($B323&lt;&gt;$C323,$B323="N2"),1,0)</f>
        <v>0</v>
      </c>
      <c r="L323">
        <f t="shared" ref="L323:L338" si="62">IF(AND($B323&lt;&gt;$C323,$C323="N2"),1,0)</f>
        <v>0</v>
      </c>
      <c r="M323">
        <f t="shared" ref="M323:M338" si="63">IF(AND($B323=$C323,$B323="N3"),1,0)</f>
        <v>0</v>
      </c>
      <c r="N323">
        <f t="shared" ref="N323:N338" si="64">IF(AND($B323&lt;&gt;$C323,$B323="N3"),1,0)</f>
        <v>0</v>
      </c>
      <c r="O323">
        <f t="shared" ref="O323:O338" si="65">IF(AND($B323&lt;&gt;$C323,$C323="N3"),1,0)</f>
        <v>0</v>
      </c>
    </row>
    <row r="324" spans="1:15" x14ac:dyDescent="0.35">
      <c r="A324" t="s">
        <v>1017</v>
      </c>
      <c r="B324" t="s">
        <v>35</v>
      </c>
      <c r="C324" t="str">
        <f>VLOOKUP(A324,'test-set'!A:B,2,FALSE)</f>
        <v>N1</v>
      </c>
      <c r="D324">
        <f t="shared" si="55"/>
        <v>1</v>
      </c>
      <c r="E324">
        <f t="shared" si="56"/>
        <v>0</v>
      </c>
      <c r="G324">
        <f t="shared" si="57"/>
        <v>1</v>
      </c>
      <c r="H324">
        <f t="shared" si="58"/>
        <v>0</v>
      </c>
      <c r="I324">
        <f t="shared" si="59"/>
        <v>0</v>
      </c>
      <c r="J324">
        <f t="shared" si="60"/>
        <v>0</v>
      </c>
      <c r="K324">
        <f t="shared" si="61"/>
        <v>0</v>
      </c>
      <c r="L324">
        <f t="shared" si="62"/>
        <v>0</v>
      </c>
      <c r="M324">
        <f t="shared" si="63"/>
        <v>0</v>
      </c>
      <c r="N324">
        <f t="shared" si="64"/>
        <v>0</v>
      </c>
      <c r="O324">
        <f t="shared" si="65"/>
        <v>0</v>
      </c>
    </row>
    <row r="325" spans="1:15" x14ac:dyDescent="0.35">
      <c r="A325" t="s">
        <v>1018</v>
      </c>
      <c r="B325" t="s">
        <v>35</v>
      </c>
      <c r="C325" t="str">
        <f>VLOOKUP(A325,'test-set'!A:B,2,FALSE)</f>
        <v>N1</v>
      </c>
      <c r="D325">
        <f t="shared" si="55"/>
        <v>1</v>
      </c>
      <c r="E325">
        <f t="shared" si="56"/>
        <v>0</v>
      </c>
      <c r="G325">
        <f t="shared" si="57"/>
        <v>1</v>
      </c>
      <c r="H325">
        <f t="shared" si="58"/>
        <v>0</v>
      </c>
      <c r="I325">
        <f t="shared" si="59"/>
        <v>0</v>
      </c>
      <c r="J325">
        <f t="shared" si="60"/>
        <v>0</v>
      </c>
      <c r="K325">
        <f t="shared" si="61"/>
        <v>0</v>
      </c>
      <c r="L325">
        <f t="shared" si="62"/>
        <v>0</v>
      </c>
      <c r="M325">
        <f t="shared" si="63"/>
        <v>0</v>
      </c>
      <c r="N325">
        <f t="shared" si="64"/>
        <v>0</v>
      </c>
      <c r="O325">
        <f t="shared" si="65"/>
        <v>0</v>
      </c>
    </row>
    <row r="326" spans="1:15" x14ac:dyDescent="0.35">
      <c r="A326" t="s">
        <v>1023</v>
      </c>
      <c r="B326" t="s">
        <v>19</v>
      </c>
      <c r="C326" t="str">
        <f>VLOOKUP(A326,'test-set'!A:B,2,FALSE)</f>
        <v>N1</v>
      </c>
      <c r="D326">
        <f t="shared" si="55"/>
        <v>0</v>
      </c>
      <c r="E326">
        <f t="shared" si="56"/>
        <v>1</v>
      </c>
      <c r="G326">
        <f t="shared" si="57"/>
        <v>0</v>
      </c>
      <c r="H326">
        <f t="shared" si="58"/>
        <v>0</v>
      </c>
      <c r="I326">
        <f t="shared" si="59"/>
        <v>1</v>
      </c>
      <c r="J326">
        <f t="shared" si="60"/>
        <v>0</v>
      </c>
      <c r="K326">
        <f t="shared" si="61"/>
        <v>1</v>
      </c>
      <c r="L326">
        <f t="shared" si="62"/>
        <v>0</v>
      </c>
      <c r="M326">
        <f t="shared" si="63"/>
        <v>0</v>
      </c>
      <c r="N326">
        <f t="shared" si="64"/>
        <v>0</v>
      </c>
      <c r="O326">
        <f t="shared" si="65"/>
        <v>0</v>
      </c>
    </row>
    <row r="327" spans="1:15" x14ac:dyDescent="0.35">
      <c r="A327" t="s">
        <v>1024</v>
      </c>
      <c r="B327" t="s">
        <v>35</v>
      </c>
      <c r="C327" t="str">
        <f>VLOOKUP(A327,'test-set'!A:B,2,FALSE)</f>
        <v>N1</v>
      </c>
      <c r="D327">
        <f t="shared" si="55"/>
        <v>1</v>
      </c>
      <c r="E327">
        <f t="shared" si="56"/>
        <v>0</v>
      </c>
      <c r="G327">
        <f t="shared" si="57"/>
        <v>1</v>
      </c>
      <c r="H327">
        <f t="shared" si="58"/>
        <v>0</v>
      </c>
      <c r="I327">
        <f t="shared" si="59"/>
        <v>0</v>
      </c>
      <c r="J327">
        <f t="shared" si="60"/>
        <v>0</v>
      </c>
      <c r="K327">
        <f t="shared" si="61"/>
        <v>0</v>
      </c>
      <c r="L327">
        <f t="shared" si="62"/>
        <v>0</v>
      </c>
      <c r="M327">
        <f t="shared" si="63"/>
        <v>0</v>
      </c>
      <c r="N327">
        <f t="shared" si="64"/>
        <v>0</v>
      </c>
      <c r="O327">
        <f t="shared" si="65"/>
        <v>0</v>
      </c>
    </row>
    <row r="328" spans="1:15" x14ac:dyDescent="0.35">
      <c r="A328" t="s">
        <v>1029</v>
      </c>
      <c r="B328" t="s">
        <v>35</v>
      </c>
      <c r="C328" t="str">
        <f>VLOOKUP(A328,'test-set'!A:B,2,FALSE)</f>
        <v>N1</v>
      </c>
      <c r="D328">
        <f t="shared" si="55"/>
        <v>1</v>
      </c>
      <c r="E328">
        <f t="shared" si="56"/>
        <v>0</v>
      </c>
      <c r="G328">
        <f t="shared" si="57"/>
        <v>1</v>
      </c>
      <c r="H328">
        <f t="shared" si="58"/>
        <v>0</v>
      </c>
      <c r="I328">
        <f t="shared" si="59"/>
        <v>0</v>
      </c>
      <c r="J328">
        <f t="shared" si="60"/>
        <v>0</v>
      </c>
      <c r="K328">
        <f t="shared" si="61"/>
        <v>0</v>
      </c>
      <c r="L328">
        <f t="shared" si="62"/>
        <v>0</v>
      </c>
      <c r="M328">
        <f t="shared" si="63"/>
        <v>0</v>
      </c>
      <c r="N328">
        <f t="shared" si="64"/>
        <v>0</v>
      </c>
      <c r="O328">
        <f t="shared" si="65"/>
        <v>0</v>
      </c>
    </row>
    <row r="329" spans="1:15" x14ac:dyDescent="0.35">
      <c r="A329" t="s">
        <v>1032</v>
      </c>
      <c r="B329" t="s">
        <v>35</v>
      </c>
      <c r="C329" t="str">
        <f>VLOOKUP(A329,'test-set'!A:B,2,FALSE)</f>
        <v>N2</v>
      </c>
      <c r="D329">
        <f t="shared" si="55"/>
        <v>0</v>
      </c>
      <c r="E329">
        <f t="shared" si="56"/>
        <v>1</v>
      </c>
      <c r="G329">
        <f t="shared" si="57"/>
        <v>0</v>
      </c>
      <c r="H329">
        <f t="shared" si="58"/>
        <v>1</v>
      </c>
      <c r="I329">
        <f t="shared" si="59"/>
        <v>0</v>
      </c>
      <c r="J329">
        <f t="shared" si="60"/>
        <v>0</v>
      </c>
      <c r="K329">
        <f t="shared" si="61"/>
        <v>0</v>
      </c>
      <c r="L329">
        <f t="shared" si="62"/>
        <v>1</v>
      </c>
      <c r="M329">
        <f t="shared" si="63"/>
        <v>0</v>
      </c>
      <c r="N329">
        <f t="shared" si="64"/>
        <v>0</v>
      </c>
      <c r="O329">
        <f t="shared" si="65"/>
        <v>0</v>
      </c>
    </row>
    <row r="330" spans="1:15" x14ac:dyDescent="0.35">
      <c r="A330" t="s">
        <v>1037</v>
      </c>
      <c r="B330" t="s">
        <v>35</v>
      </c>
      <c r="C330" t="str">
        <f>VLOOKUP(A330,'test-set'!A:B,2,FALSE)</f>
        <v>N1</v>
      </c>
      <c r="D330">
        <f t="shared" si="55"/>
        <v>1</v>
      </c>
      <c r="E330">
        <f t="shared" si="56"/>
        <v>0</v>
      </c>
      <c r="G330">
        <f t="shared" si="57"/>
        <v>1</v>
      </c>
      <c r="H330">
        <f t="shared" si="58"/>
        <v>0</v>
      </c>
      <c r="I330">
        <f t="shared" si="59"/>
        <v>0</v>
      </c>
      <c r="J330">
        <f t="shared" si="60"/>
        <v>0</v>
      </c>
      <c r="K330">
        <f t="shared" si="61"/>
        <v>0</v>
      </c>
      <c r="L330">
        <f t="shared" si="62"/>
        <v>0</v>
      </c>
      <c r="M330">
        <f t="shared" si="63"/>
        <v>0</v>
      </c>
      <c r="N330">
        <f t="shared" si="64"/>
        <v>0</v>
      </c>
      <c r="O330">
        <f t="shared" si="65"/>
        <v>0</v>
      </c>
    </row>
    <row r="331" spans="1:15" x14ac:dyDescent="0.35">
      <c r="A331" t="s">
        <v>1042</v>
      </c>
      <c r="B331" t="s">
        <v>35</v>
      </c>
      <c r="C331" t="str">
        <f>VLOOKUP(A331,'test-set'!A:B,2,FALSE)</f>
        <v>N2</v>
      </c>
      <c r="D331">
        <f t="shared" si="55"/>
        <v>0</v>
      </c>
      <c r="E331">
        <f t="shared" si="56"/>
        <v>1</v>
      </c>
      <c r="G331">
        <f t="shared" si="57"/>
        <v>0</v>
      </c>
      <c r="H331">
        <f t="shared" si="58"/>
        <v>1</v>
      </c>
      <c r="I331">
        <f t="shared" si="59"/>
        <v>0</v>
      </c>
      <c r="J331">
        <f t="shared" si="60"/>
        <v>0</v>
      </c>
      <c r="K331">
        <f t="shared" si="61"/>
        <v>0</v>
      </c>
      <c r="L331">
        <f t="shared" si="62"/>
        <v>1</v>
      </c>
      <c r="M331">
        <f t="shared" si="63"/>
        <v>0</v>
      </c>
      <c r="N331">
        <f t="shared" si="64"/>
        <v>0</v>
      </c>
      <c r="O331">
        <f t="shared" si="65"/>
        <v>0</v>
      </c>
    </row>
    <row r="332" spans="1:15" x14ac:dyDescent="0.35">
      <c r="A332" t="s">
        <v>1043</v>
      </c>
      <c r="B332" t="s">
        <v>19</v>
      </c>
      <c r="C332" t="str">
        <f>VLOOKUP(A332,'test-set'!A:B,2,FALSE)</f>
        <v>N2</v>
      </c>
      <c r="D332">
        <f t="shared" si="55"/>
        <v>1</v>
      </c>
      <c r="E332">
        <f t="shared" si="56"/>
        <v>0</v>
      </c>
      <c r="G332">
        <f t="shared" si="57"/>
        <v>0</v>
      </c>
      <c r="H332">
        <f t="shared" si="58"/>
        <v>0</v>
      </c>
      <c r="I332">
        <f t="shared" si="59"/>
        <v>0</v>
      </c>
      <c r="J332">
        <f t="shared" si="60"/>
        <v>1</v>
      </c>
      <c r="K332">
        <f t="shared" si="61"/>
        <v>0</v>
      </c>
      <c r="L332">
        <f t="shared" si="62"/>
        <v>0</v>
      </c>
      <c r="M332">
        <f t="shared" si="63"/>
        <v>0</v>
      </c>
      <c r="N332">
        <f t="shared" si="64"/>
        <v>0</v>
      </c>
      <c r="O332">
        <f t="shared" si="65"/>
        <v>0</v>
      </c>
    </row>
    <row r="333" spans="1:15" x14ac:dyDescent="0.35">
      <c r="A333" t="s">
        <v>1046</v>
      </c>
      <c r="B333" t="s">
        <v>19</v>
      </c>
      <c r="C333" t="str">
        <f>VLOOKUP(A333,'test-set'!A:B,2,FALSE)</f>
        <v>N2</v>
      </c>
      <c r="D333">
        <f t="shared" si="55"/>
        <v>1</v>
      </c>
      <c r="E333">
        <f t="shared" si="56"/>
        <v>0</v>
      </c>
      <c r="G333">
        <f t="shared" si="57"/>
        <v>0</v>
      </c>
      <c r="H333">
        <f t="shared" si="58"/>
        <v>0</v>
      </c>
      <c r="I333">
        <f t="shared" si="59"/>
        <v>0</v>
      </c>
      <c r="J333">
        <f t="shared" si="60"/>
        <v>1</v>
      </c>
      <c r="K333">
        <f t="shared" si="61"/>
        <v>0</v>
      </c>
      <c r="L333">
        <f t="shared" si="62"/>
        <v>0</v>
      </c>
      <c r="M333">
        <f t="shared" si="63"/>
        <v>0</v>
      </c>
      <c r="N333">
        <f t="shared" si="64"/>
        <v>0</v>
      </c>
      <c r="O333">
        <f t="shared" si="65"/>
        <v>0</v>
      </c>
    </row>
    <row r="334" spans="1:15" x14ac:dyDescent="0.35">
      <c r="A334" t="s">
        <v>1049</v>
      </c>
      <c r="B334" t="s">
        <v>23</v>
      </c>
      <c r="C334" t="str">
        <f>VLOOKUP(A334,'test-set'!A:B,2,FALSE)</f>
        <v>N2</v>
      </c>
      <c r="D334">
        <f t="shared" si="55"/>
        <v>0</v>
      </c>
      <c r="E334">
        <f t="shared" si="56"/>
        <v>1</v>
      </c>
      <c r="G334">
        <f t="shared" si="57"/>
        <v>0</v>
      </c>
      <c r="H334">
        <f t="shared" si="58"/>
        <v>0</v>
      </c>
      <c r="I334">
        <f t="shared" si="59"/>
        <v>0</v>
      </c>
      <c r="J334">
        <f t="shared" si="60"/>
        <v>0</v>
      </c>
      <c r="K334">
        <f t="shared" si="61"/>
        <v>0</v>
      </c>
      <c r="L334">
        <f t="shared" si="62"/>
        <v>1</v>
      </c>
      <c r="M334">
        <f t="shared" si="63"/>
        <v>0</v>
      </c>
      <c r="N334">
        <f t="shared" si="64"/>
        <v>1</v>
      </c>
      <c r="O334">
        <f t="shared" si="65"/>
        <v>0</v>
      </c>
    </row>
    <row r="335" spans="1:15" x14ac:dyDescent="0.35">
      <c r="A335" t="s">
        <v>1054</v>
      </c>
      <c r="B335" t="s">
        <v>19</v>
      </c>
      <c r="C335" t="str">
        <f>VLOOKUP(A335,'test-set'!A:B,2,FALSE)</f>
        <v>N2</v>
      </c>
      <c r="D335">
        <f t="shared" si="55"/>
        <v>1</v>
      </c>
      <c r="E335">
        <f t="shared" si="56"/>
        <v>0</v>
      </c>
      <c r="G335">
        <f t="shared" si="57"/>
        <v>0</v>
      </c>
      <c r="H335">
        <f t="shared" si="58"/>
        <v>0</v>
      </c>
      <c r="I335">
        <f t="shared" si="59"/>
        <v>0</v>
      </c>
      <c r="J335">
        <f t="shared" si="60"/>
        <v>1</v>
      </c>
      <c r="K335">
        <f t="shared" si="61"/>
        <v>0</v>
      </c>
      <c r="L335">
        <f t="shared" si="62"/>
        <v>0</v>
      </c>
      <c r="M335">
        <f t="shared" si="63"/>
        <v>0</v>
      </c>
      <c r="N335">
        <f t="shared" si="64"/>
        <v>0</v>
      </c>
      <c r="O335">
        <f t="shared" si="65"/>
        <v>0</v>
      </c>
    </row>
    <row r="336" spans="1:15" x14ac:dyDescent="0.35">
      <c r="A336" t="s">
        <v>1057</v>
      </c>
      <c r="B336" t="s">
        <v>35</v>
      </c>
      <c r="C336" t="str">
        <f>VLOOKUP(A336,'test-set'!A:B,2,FALSE)</f>
        <v>N1</v>
      </c>
      <c r="D336">
        <f t="shared" si="55"/>
        <v>1</v>
      </c>
      <c r="E336">
        <f t="shared" si="56"/>
        <v>0</v>
      </c>
      <c r="G336">
        <f t="shared" si="57"/>
        <v>1</v>
      </c>
      <c r="H336">
        <f t="shared" si="58"/>
        <v>0</v>
      </c>
      <c r="I336">
        <f t="shared" si="59"/>
        <v>0</v>
      </c>
      <c r="J336">
        <f t="shared" si="60"/>
        <v>0</v>
      </c>
      <c r="K336">
        <f t="shared" si="61"/>
        <v>0</v>
      </c>
      <c r="L336">
        <f t="shared" si="62"/>
        <v>0</v>
      </c>
      <c r="M336">
        <f t="shared" si="63"/>
        <v>0</v>
      </c>
      <c r="N336">
        <f t="shared" si="64"/>
        <v>0</v>
      </c>
      <c r="O336">
        <f t="shared" si="65"/>
        <v>0</v>
      </c>
    </row>
    <row r="337" spans="1:15" x14ac:dyDescent="0.35">
      <c r="A337" t="s">
        <v>1060</v>
      </c>
      <c r="B337" t="s">
        <v>23</v>
      </c>
      <c r="C337" t="str">
        <f>VLOOKUP(A337,'test-set'!A:B,2,FALSE)</f>
        <v>N1</v>
      </c>
      <c r="D337">
        <f t="shared" si="55"/>
        <v>0</v>
      </c>
      <c r="E337">
        <f t="shared" si="56"/>
        <v>2</v>
      </c>
      <c r="G337">
        <f t="shared" si="57"/>
        <v>0</v>
      </c>
      <c r="H337">
        <f t="shared" si="58"/>
        <v>0</v>
      </c>
      <c r="I337">
        <f t="shared" si="59"/>
        <v>1</v>
      </c>
      <c r="J337">
        <f t="shared" si="60"/>
        <v>0</v>
      </c>
      <c r="K337">
        <f t="shared" si="61"/>
        <v>0</v>
      </c>
      <c r="L337">
        <f t="shared" si="62"/>
        <v>0</v>
      </c>
      <c r="M337">
        <f t="shared" si="63"/>
        <v>0</v>
      </c>
      <c r="N337">
        <f t="shared" si="64"/>
        <v>1</v>
      </c>
      <c r="O337">
        <f t="shared" si="65"/>
        <v>0</v>
      </c>
    </row>
    <row r="338" spans="1:15" x14ac:dyDescent="0.35">
      <c r="A338" t="s">
        <v>1065</v>
      </c>
      <c r="B338" t="s">
        <v>35</v>
      </c>
      <c r="C338" t="str">
        <f>VLOOKUP(A338,'test-set'!A:B,2,FALSE)</f>
        <v>N1</v>
      </c>
      <c r="D338">
        <f t="shared" si="55"/>
        <v>1</v>
      </c>
      <c r="E338">
        <f t="shared" si="56"/>
        <v>0</v>
      </c>
      <c r="G338">
        <f t="shared" si="57"/>
        <v>1</v>
      </c>
      <c r="H338">
        <f t="shared" si="58"/>
        <v>0</v>
      </c>
      <c r="I338">
        <f t="shared" si="59"/>
        <v>0</v>
      </c>
      <c r="J338">
        <f t="shared" si="60"/>
        <v>0</v>
      </c>
      <c r="K338">
        <f t="shared" si="61"/>
        <v>0</v>
      </c>
      <c r="L338">
        <f t="shared" si="62"/>
        <v>0</v>
      </c>
      <c r="M338">
        <f t="shared" si="63"/>
        <v>0</v>
      </c>
      <c r="N338">
        <f t="shared" si="64"/>
        <v>0</v>
      </c>
      <c r="O338">
        <f t="shared" si="6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635A-3770-432C-8BB2-3BA03E6D4585}">
  <dimension ref="A3:B342"/>
  <sheetViews>
    <sheetView workbookViewId="0">
      <selection sqref="A1:B1048576"/>
    </sheetView>
  </sheetViews>
  <sheetFormatPr defaultRowHeight="14.5" x14ac:dyDescent="0.35"/>
  <cols>
    <col min="1" max="1" width="40.1796875" bestFit="1" customWidth="1"/>
    <col min="2" max="2" width="7.453125" bestFit="1" customWidth="1"/>
  </cols>
  <sheetData>
    <row r="3" spans="1:2" x14ac:dyDescent="0.35">
      <c r="A3" s="2" t="s">
        <v>0</v>
      </c>
      <c r="B3" s="2" t="s">
        <v>15</v>
      </c>
    </row>
    <row r="4" spans="1:2" x14ac:dyDescent="0.35">
      <c r="A4" t="s">
        <v>27</v>
      </c>
      <c r="B4" t="s">
        <v>19</v>
      </c>
    </row>
    <row r="5" spans="1:2" x14ac:dyDescent="0.35">
      <c r="A5" t="s">
        <v>32</v>
      </c>
      <c r="B5" t="s">
        <v>35</v>
      </c>
    </row>
    <row r="6" spans="1:2" x14ac:dyDescent="0.35">
      <c r="A6" t="s">
        <v>38</v>
      </c>
      <c r="B6" t="s">
        <v>35</v>
      </c>
    </row>
    <row r="7" spans="1:2" x14ac:dyDescent="0.35">
      <c r="A7" t="s">
        <v>43</v>
      </c>
      <c r="B7" t="s">
        <v>19</v>
      </c>
    </row>
    <row r="8" spans="1:2" x14ac:dyDescent="0.35">
      <c r="A8" t="s">
        <v>46</v>
      </c>
      <c r="B8" t="s">
        <v>35</v>
      </c>
    </row>
    <row r="9" spans="1:2" x14ac:dyDescent="0.35">
      <c r="A9" t="s">
        <v>49</v>
      </c>
      <c r="B9" t="s">
        <v>35</v>
      </c>
    </row>
    <row r="10" spans="1:2" x14ac:dyDescent="0.35">
      <c r="A10" t="s">
        <v>16</v>
      </c>
      <c r="B10" t="s">
        <v>19</v>
      </c>
    </row>
    <row r="11" spans="1:2" x14ac:dyDescent="0.35">
      <c r="A11" t="s">
        <v>57</v>
      </c>
      <c r="B11" t="s">
        <v>35</v>
      </c>
    </row>
    <row r="12" spans="1:2" x14ac:dyDescent="0.35">
      <c r="A12" t="s">
        <v>60</v>
      </c>
      <c r="B12" t="s">
        <v>19</v>
      </c>
    </row>
    <row r="13" spans="1:2" x14ac:dyDescent="0.35">
      <c r="A13" t="s">
        <v>69</v>
      </c>
      <c r="B13" t="s">
        <v>19</v>
      </c>
    </row>
    <row r="14" spans="1:2" x14ac:dyDescent="0.35">
      <c r="A14" t="s">
        <v>20</v>
      </c>
      <c r="B14" t="s">
        <v>23</v>
      </c>
    </row>
    <row r="15" spans="1:2" x14ac:dyDescent="0.35">
      <c r="A15" t="s">
        <v>24</v>
      </c>
      <c r="B15" t="s">
        <v>19</v>
      </c>
    </row>
    <row r="16" spans="1:2" x14ac:dyDescent="0.35">
      <c r="A16" t="s">
        <v>72</v>
      </c>
      <c r="B16" t="s">
        <v>35</v>
      </c>
    </row>
    <row r="17" spans="1:2" x14ac:dyDescent="0.35">
      <c r="A17" t="s">
        <v>79</v>
      </c>
      <c r="B17" t="s">
        <v>35</v>
      </c>
    </row>
    <row r="18" spans="1:2" x14ac:dyDescent="0.35">
      <c r="A18" t="s">
        <v>84</v>
      </c>
      <c r="B18" t="s">
        <v>35</v>
      </c>
    </row>
    <row r="19" spans="1:2" x14ac:dyDescent="0.35">
      <c r="A19" t="s">
        <v>87</v>
      </c>
      <c r="B19" t="s">
        <v>35</v>
      </c>
    </row>
    <row r="20" spans="1:2" x14ac:dyDescent="0.35">
      <c r="A20" t="s">
        <v>90</v>
      </c>
      <c r="B20" t="s">
        <v>23</v>
      </c>
    </row>
    <row r="21" spans="1:2" x14ac:dyDescent="0.35">
      <c r="A21" t="s">
        <v>93</v>
      </c>
      <c r="B21" t="s">
        <v>19</v>
      </c>
    </row>
    <row r="22" spans="1:2" x14ac:dyDescent="0.35">
      <c r="A22" t="s">
        <v>121</v>
      </c>
      <c r="B22" t="s">
        <v>35</v>
      </c>
    </row>
    <row r="23" spans="1:2" x14ac:dyDescent="0.35">
      <c r="A23" t="s">
        <v>96</v>
      </c>
      <c r="B23" t="s">
        <v>19</v>
      </c>
    </row>
    <row r="24" spans="1:2" x14ac:dyDescent="0.35">
      <c r="A24" t="s">
        <v>103</v>
      </c>
      <c r="B24" t="s">
        <v>19</v>
      </c>
    </row>
    <row r="25" spans="1:2" x14ac:dyDescent="0.35">
      <c r="A25" t="s">
        <v>106</v>
      </c>
      <c r="B25" t="s">
        <v>19</v>
      </c>
    </row>
    <row r="26" spans="1:2" x14ac:dyDescent="0.35">
      <c r="A26" t="s">
        <v>109</v>
      </c>
      <c r="B26" t="s">
        <v>35</v>
      </c>
    </row>
    <row r="27" spans="1:2" x14ac:dyDescent="0.35">
      <c r="A27" t="s">
        <v>112</v>
      </c>
      <c r="B27" t="s">
        <v>35</v>
      </c>
    </row>
    <row r="28" spans="1:2" x14ac:dyDescent="0.35">
      <c r="A28" t="s">
        <v>128</v>
      </c>
      <c r="B28" t="s">
        <v>19</v>
      </c>
    </row>
    <row r="29" spans="1:2" x14ac:dyDescent="0.35">
      <c r="A29" t="s">
        <v>133</v>
      </c>
      <c r="B29" t="s">
        <v>19</v>
      </c>
    </row>
    <row r="30" spans="1:2" x14ac:dyDescent="0.35">
      <c r="A30" t="s">
        <v>138</v>
      </c>
      <c r="B30" t="s">
        <v>35</v>
      </c>
    </row>
    <row r="31" spans="1:2" x14ac:dyDescent="0.35">
      <c r="A31" t="s">
        <v>143</v>
      </c>
      <c r="B31" t="s">
        <v>35</v>
      </c>
    </row>
    <row r="32" spans="1:2" x14ac:dyDescent="0.35">
      <c r="A32" t="s">
        <v>146</v>
      </c>
      <c r="B32" t="s">
        <v>35</v>
      </c>
    </row>
    <row r="33" spans="1:2" x14ac:dyDescent="0.35">
      <c r="A33" t="s">
        <v>115</v>
      </c>
      <c r="B33" t="s">
        <v>35</v>
      </c>
    </row>
    <row r="34" spans="1:2" x14ac:dyDescent="0.35">
      <c r="A34" t="s">
        <v>1103</v>
      </c>
      <c r="B34" t="s">
        <v>35</v>
      </c>
    </row>
    <row r="35" spans="1:2" x14ac:dyDescent="0.35">
      <c r="A35" t="s">
        <v>118</v>
      </c>
      <c r="B35" t="s">
        <v>19</v>
      </c>
    </row>
    <row r="36" spans="1:2" x14ac:dyDescent="0.35">
      <c r="A36" t="s">
        <v>151</v>
      </c>
      <c r="B36" t="s">
        <v>19</v>
      </c>
    </row>
    <row r="37" spans="1:2" x14ac:dyDescent="0.35">
      <c r="A37" t="s">
        <v>158</v>
      </c>
      <c r="B37" t="s">
        <v>23</v>
      </c>
    </row>
    <row r="38" spans="1:2" x14ac:dyDescent="0.35">
      <c r="A38" t="s">
        <v>161</v>
      </c>
      <c r="B38" t="s">
        <v>23</v>
      </c>
    </row>
    <row r="39" spans="1:2" x14ac:dyDescent="0.35">
      <c r="A39" t="s">
        <v>200</v>
      </c>
      <c r="B39" t="s">
        <v>35</v>
      </c>
    </row>
    <row r="40" spans="1:2" x14ac:dyDescent="0.35">
      <c r="A40" t="s">
        <v>205</v>
      </c>
      <c r="B40" t="s">
        <v>35</v>
      </c>
    </row>
    <row r="41" spans="1:2" x14ac:dyDescent="0.35">
      <c r="A41" t="s">
        <v>164</v>
      </c>
      <c r="B41" t="s">
        <v>19</v>
      </c>
    </row>
    <row r="42" spans="1:2" x14ac:dyDescent="0.35">
      <c r="A42" t="s">
        <v>167</v>
      </c>
      <c r="B42" t="s">
        <v>35</v>
      </c>
    </row>
    <row r="43" spans="1:2" x14ac:dyDescent="0.35">
      <c r="A43" t="s">
        <v>168</v>
      </c>
      <c r="B43" t="s">
        <v>19</v>
      </c>
    </row>
    <row r="44" spans="1:2" x14ac:dyDescent="0.35">
      <c r="A44" t="s">
        <v>171</v>
      </c>
      <c r="B44" t="s">
        <v>19</v>
      </c>
    </row>
    <row r="45" spans="1:2" x14ac:dyDescent="0.35">
      <c r="A45" t="s">
        <v>174</v>
      </c>
      <c r="B45" t="s">
        <v>35</v>
      </c>
    </row>
    <row r="46" spans="1:2" x14ac:dyDescent="0.35">
      <c r="A46" t="s">
        <v>206</v>
      </c>
      <c r="B46" t="s">
        <v>35</v>
      </c>
    </row>
    <row r="47" spans="1:2" x14ac:dyDescent="0.35">
      <c r="A47" t="s">
        <v>184</v>
      </c>
      <c r="B47" t="s">
        <v>23</v>
      </c>
    </row>
    <row r="48" spans="1:2" x14ac:dyDescent="0.35">
      <c r="A48" t="s">
        <v>207</v>
      </c>
      <c r="B48" t="s">
        <v>35</v>
      </c>
    </row>
    <row r="49" spans="1:2" x14ac:dyDescent="0.35">
      <c r="A49" t="s">
        <v>210</v>
      </c>
      <c r="B49" t="s">
        <v>19</v>
      </c>
    </row>
    <row r="50" spans="1:2" x14ac:dyDescent="0.35">
      <c r="A50" t="s">
        <v>215</v>
      </c>
      <c r="B50" t="s">
        <v>35</v>
      </c>
    </row>
    <row r="51" spans="1:2" x14ac:dyDescent="0.35">
      <c r="A51" t="s">
        <v>218</v>
      </c>
      <c r="B51" t="s">
        <v>19</v>
      </c>
    </row>
    <row r="52" spans="1:2" x14ac:dyDescent="0.35">
      <c r="A52" t="s">
        <v>177</v>
      </c>
      <c r="B52" t="s">
        <v>35</v>
      </c>
    </row>
    <row r="53" spans="1:2" x14ac:dyDescent="0.35">
      <c r="A53" t="s">
        <v>178</v>
      </c>
      <c r="B53" t="s">
        <v>19</v>
      </c>
    </row>
    <row r="54" spans="1:2" x14ac:dyDescent="0.35">
      <c r="A54" t="s">
        <v>226</v>
      </c>
      <c r="B54" t="s">
        <v>35</v>
      </c>
    </row>
    <row r="55" spans="1:2" x14ac:dyDescent="0.35">
      <c r="A55" t="s">
        <v>233</v>
      </c>
      <c r="B55" t="s">
        <v>19</v>
      </c>
    </row>
    <row r="56" spans="1:2" x14ac:dyDescent="0.35">
      <c r="A56" t="s">
        <v>236</v>
      </c>
      <c r="B56" t="s">
        <v>35</v>
      </c>
    </row>
    <row r="57" spans="1:2" x14ac:dyDescent="0.35">
      <c r="A57" t="s">
        <v>237</v>
      </c>
      <c r="B57" t="s">
        <v>35</v>
      </c>
    </row>
    <row r="58" spans="1:2" x14ac:dyDescent="0.35">
      <c r="A58" t="s">
        <v>181</v>
      </c>
      <c r="B58" t="s">
        <v>19</v>
      </c>
    </row>
    <row r="59" spans="1:2" x14ac:dyDescent="0.35">
      <c r="A59" t="s">
        <v>1111</v>
      </c>
      <c r="B59" t="s">
        <v>35</v>
      </c>
    </row>
    <row r="60" spans="1:2" x14ac:dyDescent="0.35">
      <c r="A60" t="s">
        <v>240</v>
      </c>
      <c r="B60" t="s">
        <v>35</v>
      </c>
    </row>
    <row r="61" spans="1:2" x14ac:dyDescent="0.35">
      <c r="A61" t="s">
        <v>1108</v>
      </c>
      <c r="B61" t="s">
        <v>35</v>
      </c>
    </row>
    <row r="62" spans="1:2" x14ac:dyDescent="0.35">
      <c r="A62" t="s">
        <v>191</v>
      </c>
      <c r="B62" t="s">
        <v>35</v>
      </c>
    </row>
    <row r="63" spans="1:2" x14ac:dyDescent="0.35">
      <c r="A63" t="s">
        <v>194</v>
      </c>
      <c r="B63" t="s">
        <v>35</v>
      </c>
    </row>
    <row r="64" spans="1:2" x14ac:dyDescent="0.35">
      <c r="A64" t="s">
        <v>197</v>
      </c>
      <c r="B64" t="s">
        <v>35</v>
      </c>
    </row>
    <row r="65" spans="1:2" x14ac:dyDescent="0.35">
      <c r="A65" t="s">
        <v>243</v>
      </c>
      <c r="B65" t="s">
        <v>19</v>
      </c>
    </row>
    <row r="66" spans="1:2" x14ac:dyDescent="0.35">
      <c r="A66" t="s">
        <v>250</v>
      </c>
      <c r="B66" t="s">
        <v>35</v>
      </c>
    </row>
    <row r="67" spans="1:2" x14ac:dyDescent="0.35">
      <c r="A67" t="s">
        <v>253</v>
      </c>
      <c r="B67" t="s">
        <v>35</v>
      </c>
    </row>
    <row r="68" spans="1:2" x14ac:dyDescent="0.35">
      <c r="A68" t="s">
        <v>256</v>
      </c>
      <c r="B68" t="s">
        <v>19</v>
      </c>
    </row>
    <row r="69" spans="1:2" x14ac:dyDescent="0.35">
      <c r="A69" t="s">
        <v>280</v>
      </c>
      <c r="B69" t="s">
        <v>35</v>
      </c>
    </row>
    <row r="70" spans="1:2" x14ac:dyDescent="0.35">
      <c r="A70" t="s">
        <v>277</v>
      </c>
      <c r="B70" t="s">
        <v>35</v>
      </c>
    </row>
    <row r="71" spans="1:2" x14ac:dyDescent="0.35">
      <c r="A71" t="s">
        <v>259</v>
      </c>
      <c r="B71" t="s">
        <v>19</v>
      </c>
    </row>
    <row r="72" spans="1:2" x14ac:dyDescent="0.35">
      <c r="A72" t="s">
        <v>262</v>
      </c>
      <c r="B72" t="s">
        <v>23</v>
      </c>
    </row>
    <row r="73" spans="1:2" x14ac:dyDescent="0.35">
      <c r="A73" t="s">
        <v>285</v>
      </c>
      <c r="B73" t="s">
        <v>35</v>
      </c>
    </row>
    <row r="74" spans="1:2" x14ac:dyDescent="0.35">
      <c r="A74" t="s">
        <v>288</v>
      </c>
      <c r="B74" t="s">
        <v>35</v>
      </c>
    </row>
    <row r="75" spans="1:2" x14ac:dyDescent="0.35">
      <c r="A75" t="s">
        <v>1068</v>
      </c>
      <c r="B75" t="s">
        <v>35</v>
      </c>
    </row>
    <row r="76" spans="1:2" x14ac:dyDescent="0.35">
      <c r="A76" t="s">
        <v>1070</v>
      </c>
      <c r="B76" t="s">
        <v>23</v>
      </c>
    </row>
    <row r="77" spans="1:2" x14ac:dyDescent="0.35">
      <c r="A77" t="s">
        <v>293</v>
      </c>
      <c r="B77" t="s">
        <v>35</v>
      </c>
    </row>
    <row r="78" spans="1:2" x14ac:dyDescent="0.35">
      <c r="A78" t="s">
        <v>265</v>
      </c>
      <c r="B78" t="s">
        <v>35</v>
      </c>
    </row>
    <row r="79" spans="1:2" x14ac:dyDescent="0.35">
      <c r="A79" t="s">
        <v>298</v>
      </c>
      <c r="B79" t="s">
        <v>19</v>
      </c>
    </row>
    <row r="80" spans="1:2" x14ac:dyDescent="0.35">
      <c r="A80" t="s">
        <v>1118</v>
      </c>
      <c r="B80" t="s">
        <v>35</v>
      </c>
    </row>
    <row r="81" spans="1:2" x14ac:dyDescent="0.35">
      <c r="A81" t="s">
        <v>303</v>
      </c>
      <c r="B81" t="s">
        <v>35</v>
      </c>
    </row>
    <row r="82" spans="1:2" x14ac:dyDescent="0.35">
      <c r="A82" t="s">
        <v>268</v>
      </c>
      <c r="B82" t="s">
        <v>19</v>
      </c>
    </row>
    <row r="83" spans="1:2" x14ac:dyDescent="0.35">
      <c r="A83" t="s">
        <v>271</v>
      </c>
      <c r="B83" t="s">
        <v>35</v>
      </c>
    </row>
    <row r="84" spans="1:2" x14ac:dyDescent="0.35">
      <c r="A84" t="s">
        <v>274</v>
      </c>
      <c r="B84" t="s">
        <v>19</v>
      </c>
    </row>
    <row r="85" spans="1:2" x14ac:dyDescent="0.35">
      <c r="A85" t="s">
        <v>308</v>
      </c>
      <c r="B85" t="s">
        <v>35</v>
      </c>
    </row>
    <row r="86" spans="1:2" x14ac:dyDescent="0.35">
      <c r="A86" t="s">
        <v>359</v>
      </c>
      <c r="B86" t="s">
        <v>19</v>
      </c>
    </row>
    <row r="87" spans="1:2" x14ac:dyDescent="0.35">
      <c r="A87" t="s">
        <v>1121</v>
      </c>
      <c r="B87" t="s">
        <v>35</v>
      </c>
    </row>
    <row r="88" spans="1:2" x14ac:dyDescent="0.35">
      <c r="A88" t="s">
        <v>364</v>
      </c>
      <c r="B88" t="s">
        <v>35</v>
      </c>
    </row>
    <row r="89" spans="1:2" x14ac:dyDescent="0.35">
      <c r="A89" t="s">
        <v>315</v>
      </c>
      <c r="B89" t="s">
        <v>19</v>
      </c>
    </row>
    <row r="90" spans="1:2" x14ac:dyDescent="0.35">
      <c r="A90" t="s">
        <v>318</v>
      </c>
      <c r="B90" t="s">
        <v>19</v>
      </c>
    </row>
    <row r="91" spans="1:2" x14ac:dyDescent="0.35">
      <c r="A91" t="s">
        <v>321</v>
      </c>
      <c r="B91" t="s">
        <v>19</v>
      </c>
    </row>
    <row r="92" spans="1:2" x14ac:dyDescent="0.35">
      <c r="A92" t="s">
        <v>324</v>
      </c>
      <c r="B92" t="s">
        <v>19</v>
      </c>
    </row>
    <row r="93" spans="1:2" x14ac:dyDescent="0.35">
      <c r="A93" t="s">
        <v>327</v>
      </c>
      <c r="B93" t="s">
        <v>19</v>
      </c>
    </row>
    <row r="94" spans="1:2" x14ac:dyDescent="0.35">
      <c r="A94" t="s">
        <v>330</v>
      </c>
      <c r="B94" t="s">
        <v>23</v>
      </c>
    </row>
    <row r="95" spans="1:2" x14ac:dyDescent="0.35">
      <c r="A95" t="s">
        <v>367</v>
      </c>
      <c r="B95" t="s">
        <v>19</v>
      </c>
    </row>
    <row r="96" spans="1:2" x14ac:dyDescent="0.35">
      <c r="A96" t="s">
        <v>333</v>
      </c>
      <c r="B96" t="s">
        <v>23</v>
      </c>
    </row>
    <row r="97" spans="1:2" x14ac:dyDescent="0.35">
      <c r="A97" t="s">
        <v>372</v>
      </c>
      <c r="B97" t="s">
        <v>35</v>
      </c>
    </row>
    <row r="98" spans="1:2" x14ac:dyDescent="0.35">
      <c r="A98" t="s">
        <v>377</v>
      </c>
      <c r="B98" t="s">
        <v>35</v>
      </c>
    </row>
    <row r="99" spans="1:2" x14ac:dyDescent="0.35">
      <c r="A99" t="s">
        <v>378</v>
      </c>
      <c r="B99" t="s">
        <v>35</v>
      </c>
    </row>
    <row r="100" spans="1:2" x14ac:dyDescent="0.35">
      <c r="A100" t="s">
        <v>383</v>
      </c>
      <c r="B100" t="s">
        <v>35</v>
      </c>
    </row>
    <row r="101" spans="1:2" x14ac:dyDescent="0.35">
      <c r="A101" t="s">
        <v>386</v>
      </c>
      <c r="B101" t="s">
        <v>35</v>
      </c>
    </row>
    <row r="102" spans="1:2" x14ac:dyDescent="0.35">
      <c r="A102" t="s">
        <v>391</v>
      </c>
      <c r="B102" t="s">
        <v>35</v>
      </c>
    </row>
    <row r="103" spans="1:2" x14ac:dyDescent="0.35">
      <c r="A103" t="s">
        <v>401</v>
      </c>
      <c r="B103" t="s">
        <v>35</v>
      </c>
    </row>
    <row r="104" spans="1:2" x14ac:dyDescent="0.35">
      <c r="A104" t="s">
        <v>398</v>
      </c>
      <c r="B104" t="s">
        <v>35</v>
      </c>
    </row>
    <row r="105" spans="1:2" x14ac:dyDescent="0.35">
      <c r="A105" t="s">
        <v>404</v>
      </c>
      <c r="B105" t="s">
        <v>35</v>
      </c>
    </row>
    <row r="106" spans="1:2" x14ac:dyDescent="0.35">
      <c r="A106" t="s">
        <v>338</v>
      </c>
      <c r="B106" t="s">
        <v>35</v>
      </c>
    </row>
    <row r="107" spans="1:2" x14ac:dyDescent="0.35">
      <c r="A107" t="s">
        <v>409</v>
      </c>
      <c r="B107" t="s">
        <v>35</v>
      </c>
    </row>
    <row r="108" spans="1:2" x14ac:dyDescent="0.35">
      <c r="A108" t="s">
        <v>414</v>
      </c>
      <c r="B108" t="s">
        <v>23</v>
      </c>
    </row>
    <row r="109" spans="1:2" x14ac:dyDescent="0.35">
      <c r="A109" t="s">
        <v>346</v>
      </c>
      <c r="B109" t="s">
        <v>23</v>
      </c>
    </row>
    <row r="110" spans="1:2" x14ac:dyDescent="0.35">
      <c r="A110" t="s">
        <v>341</v>
      </c>
      <c r="B110" t="s">
        <v>23</v>
      </c>
    </row>
    <row r="111" spans="1:2" x14ac:dyDescent="0.35">
      <c r="A111" t="s">
        <v>427</v>
      </c>
      <c r="B111" t="s">
        <v>35</v>
      </c>
    </row>
    <row r="112" spans="1:2" x14ac:dyDescent="0.35">
      <c r="A112" t="s">
        <v>428</v>
      </c>
      <c r="B112" t="s">
        <v>35</v>
      </c>
    </row>
    <row r="113" spans="1:2" x14ac:dyDescent="0.35">
      <c r="A113" t="s">
        <v>431</v>
      </c>
      <c r="B113" t="s">
        <v>35</v>
      </c>
    </row>
    <row r="114" spans="1:2" x14ac:dyDescent="0.35">
      <c r="A114" t="s">
        <v>421</v>
      </c>
      <c r="B114" t="s">
        <v>19</v>
      </c>
    </row>
    <row r="115" spans="1:2" x14ac:dyDescent="0.35">
      <c r="A115" t="s">
        <v>424</v>
      </c>
      <c r="B115" t="s">
        <v>35</v>
      </c>
    </row>
    <row r="116" spans="1:2" x14ac:dyDescent="0.35">
      <c r="A116" t="s">
        <v>353</v>
      </c>
      <c r="B116" t="s">
        <v>19</v>
      </c>
    </row>
    <row r="117" spans="1:2" x14ac:dyDescent="0.35">
      <c r="A117" t="s">
        <v>356</v>
      </c>
      <c r="B117" t="s">
        <v>35</v>
      </c>
    </row>
    <row r="118" spans="1:2" x14ac:dyDescent="0.35">
      <c r="A118" t="s">
        <v>432</v>
      </c>
      <c r="B118" t="s">
        <v>23</v>
      </c>
    </row>
    <row r="119" spans="1:2" x14ac:dyDescent="0.35">
      <c r="A119" t="s">
        <v>435</v>
      </c>
      <c r="B119" t="s">
        <v>19</v>
      </c>
    </row>
    <row r="120" spans="1:2" x14ac:dyDescent="0.35">
      <c r="A120" t="s">
        <v>453</v>
      </c>
      <c r="B120" t="s">
        <v>19</v>
      </c>
    </row>
    <row r="121" spans="1:2" x14ac:dyDescent="0.35">
      <c r="A121" t="s">
        <v>456</v>
      </c>
      <c r="B121" t="s">
        <v>35</v>
      </c>
    </row>
    <row r="122" spans="1:2" x14ac:dyDescent="0.35">
      <c r="A122" t="s">
        <v>459</v>
      </c>
      <c r="B122" t="s">
        <v>19</v>
      </c>
    </row>
    <row r="123" spans="1:2" x14ac:dyDescent="0.35">
      <c r="A123" t="s">
        <v>462</v>
      </c>
      <c r="B123" t="s">
        <v>35</v>
      </c>
    </row>
    <row r="124" spans="1:2" x14ac:dyDescent="0.35">
      <c r="A124" t="s">
        <v>438</v>
      </c>
      <c r="B124" t="s">
        <v>19</v>
      </c>
    </row>
    <row r="125" spans="1:2" x14ac:dyDescent="0.35">
      <c r="A125" t="s">
        <v>441</v>
      </c>
      <c r="B125" t="s">
        <v>19</v>
      </c>
    </row>
    <row r="126" spans="1:2" x14ac:dyDescent="0.35">
      <c r="A126" t="s">
        <v>444</v>
      </c>
      <c r="B126" t="s">
        <v>19</v>
      </c>
    </row>
    <row r="127" spans="1:2" x14ac:dyDescent="0.35">
      <c r="A127" t="s">
        <v>463</v>
      </c>
      <c r="B127" t="s">
        <v>35</v>
      </c>
    </row>
    <row r="128" spans="1:2" x14ac:dyDescent="0.35">
      <c r="A128" t="s">
        <v>447</v>
      </c>
      <c r="B128" t="s">
        <v>19</v>
      </c>
    </row>
    <row r="129" spans="1:2" x14ac:dyDescent="0.35">
      <c r="A129" t="s">
        <v>450</v>
      </c>
      <c r="B129" t="s">
        <v>19</v>
      </c>
    </row>
    <row r="130" spans="1:2" x14ac:dyDescent="0.35">
      <c r="A130" t="s">
        <v>470</v>
      </c>
      <c r="B130" t="s">
        <v>19</v>
      </c>
    </row>
    <row r="131" spans="1:2" x14ac:dyDescent="0.35">
      <c r="A131" t="s">
        <v>473</v>
      </c>
      <c r="B131" t="s">
        <v>19</v>
      </c>
    </row>
    <row r="132" spans="1:2" x14ac:dyDescent="0.35">
      <c r="A132" t="s">
        <v>476</v>
      </c>
      <c r="B132" t="s">
        <v>19</v>
      </c>
    </row>
    <row r="133" spans="1:2" x14ac:dyDescent="0.35">
      <c r="A133" t="s">
        <v>479</v>
      </c>
      <c r="B133" t="s">
        <v>19</v>
      </c>
    </row>
    <row r="134" spans="1:2" x14ac:dyDescent="0.35">
      <c r="A134" t="s">
        <v>482</v>
      </c>
      <c r="B134" t="s">
        <v>19</v>
      </c>
    </row>
    <row r="135" spans="1:2" x14ac:dyDescent="0.35">
      <c r="A135" t="s">
        <v>487</v>
      </c>
      <c r="B135" t="s">
        <v>35</v>
      </c>
    </row>
    <row r="136" spans="1:2" x14ac:dyDescent="0.35">
      <c r="A136" t="s">
        <v>490</v>
      </c>
      <c r="B136" t="s">
        <v>35</v>
      </c>
    </row>
    <row r="137" spans="1:2" x14ac:dyDescent="0.35">
      <c r="A137" t="s">
        <v>499</v>
      </c>
      <c r="B137" t="s">
        <v>35</v>
      </c>
    </row>
    <row r="138" spans="1:2" x14ac:dyDescent="0.35">
      <c r="A138" t="s">
        <v>502</v>
      </c>
      <c r="B138" t="s">
        <v>35</v>
      </c>
    </row>
    <row r="139" spans="1:2" x14ac:dyDescent="0.35">
      <c r="A139" t="s">
        <v>514</v>
      </c>
      <c r="B139" t="s">
        <v>35</v>
      </c>
    </row>
    <row r="140" spans="1:2" x14ac:dyDescent="0.35">
      <c r="A140" t="s">
        <v>505</v>
      </c>
      <c r="B140" t="s">
        <v>19</v>
      </c>
    </row>
    <row r="141" spans="1:2" x14ac:dyDescent="0.35">
      <c r="A141" t="s">
        <v>1072</v>
      </c>
      <c r="B141" t="s">
        <v>35</v>
      </c>
    </row>
    <row r="142" spans="1:2" x14ac:dyDescent="0.35">
      <c r="A142" t="s">
        <v>1083</v>
      </c>
      <c r="B142" t="s">
        <v>19</v>
      </c>
    </row>
    <row r="143" spans="1:2" x14ac:dyDescent="0.35">
      <c r="A143" t="s">
        <v>517</v>
      </c>
      <c r="B143" t="s">
        <v>35</v>
      </c>
    </row>
    <row r="144" spans="1:2" x14ac:dyDescent="0.35">
      <c r="A144" t="s">
        <v>508</v>
      </c>
      <c r="B144" t="s">
        <v>19</v>
      </c>
    </row>
    <row r="145" spans="1:2" x14ac:dyDescent="0.35">
      <c r="A145" t="s">
        <v>511</v>
      </c>
      <c r="B145" t="s">
        <v>23</v>
      </c>
    </row>
    <row r="146" spans="1:2" x14ac:dyDescent="0.35">
      <c r="A146" t="s">
        <v>522</v>
      </c>
      <c r="B146" t="s">
        <v>35</v>
      </c>
    </row>
    <row r="147" spans="1:2" x14ac:dyDescent="0.35">
      <c r="A147" t="s">
        <v>525</v>
      </c>
      <c r="B147" t="s">
        <v>19</v>
      </c>
    </row>
    <row r="148" spans="1:2" x14ac:dyDescent="0.35">
      <c r="A148" t="s">
        <v>528</v>
      </c>
      <c r="B148" t="s">
        <v>19</v>
      </c>
    </row>
    <row r="149" spans="1:2" x14ac:dyDescent="0.35">
      <c r="A149" t="s">
        <v>1124</v>
      </c>
      <c r="B149" t="s">
        <v>35</v>
      </c>
    </row>
    <row r="150" spans="1:2" x14ac:dyDescent="0.35">
      <c r="A150" t="s">
        <v>531</v>
      </c>
      <c r="B150" t="s">
        <v>23</v>
      </c>
    </row>
    <row r="151" spans="1:2" x14ac:dyDescent="0.35">
      <c r="A151" t="s">
        <v>536</v>
      </c>
      <c r="B151" t="s">
        <v>23</v>
      </c>
    </row>
    <row r="152" spans="1:2" x14ac:dyDescent="0.35">
      <c r="A152" t="s">
        <v>539</v>
      </c>
      <c r="B152" t="s">
        <v>23</v>
      </c>
    </row>
    <row r="153" spans="1:2" x14ac:dyDescent="0.35">
      <c r="A153" t="s">
        <v>542</v>
      </c>
      <c r="B153" t="s">
        <v>23</v>
      </c>
    </row>
    <row r="154" spans="1:2" x14ac:dyDescent="0.35">
      <c r="A154" t="s">
        <v>545</v>
      </c>
      <c r="B154" t="s">
        <v>23</v>
      </c>
    </row>
    <row r="155" spans="1:2" x14ac:dyDescent="0.35">
      <c r="A155" t="s">
        <v>548</v>
      </c>
      <c r="B155" t="s">
        <v>23</v>
      </c>
    </row>
    <row r="156" spans="1:2" x14ac:dyDescent="0.35">
      <c r="A156" t="s">
        <v>551</v>
      </c>
      <c r="B156" t="s">
        <v>23</v>
      </c>
    </row>
    <row r="157" spans="1:2" x14ac:dyDescent="0.35">
      <c r="A157" t="s">
        <v>554</v>
      </c>
      <c r="B157" t="s">
        <v>23</v>
      </c>
    </row>
    <row r="158" spans="1:2" x14ac:dyDescent="0.35">
      <c r="A158" t="s">
        <v>557</v>
      </c>
      <c r="B158" t="s">
        <v>23</v>
      </c>
    </row>
    <row r="159" spans="1:2" x14ac:dyDescent="0.35">
      <c r="A159" t="s">
        <v>560</v>
      </c>
      <c r="B159" t="s">
        <v>23</v>
      </c>
    </row>
    <row r="160" spans="1:2" x14ac:dyDescent="0.35">
      <c r="A160" t="s">
        <v>563</v>
      </c>
      <c r="B160" t="s">
        <v>23</v>
      </c>
    </row>
    <row r="161" spans="1:2" x14ac:dyDescent="0.35">
      <c r="A161" t="s">
        <v>566</v>
      </c>
      <c r="B161" t="s">
        <v>23</v>
      </c>
    </row>
    <row r="162" spans="1:2" x14ac:dyDescent="0.35">
      <c r="A162" t="s">
        <v>607</v>
      </c>
      <c r="B162" t="s">
        <v>19</v>
      </c>
    </row>
    <row r="163" spans="1:2" x14ac:dyDescent="0.35">
      <c r="A163" t="s">
        <v>610</v>
      </c>
      <c r="B163" t="s">
        <v>35</v>
      </c>
    </row>
    <row r="164" spans="1:2" x14ac:dyDescent="0.35">
      <c r="A164" t="s">
        <v>613</v>
      </c>
      <c r="B164" t="s">
        <v>35</v>
      </c>
    </row>
    <row r="165" spans="1:2" x14ac:dyDescent="0.35">
      <c r="A165" t="s">
        <v>620</v>
      </c>
      <c r="B165" t="s">
        <v>35</v>
      </c>
    </row>
    <row r="166" spans="1:2" x14ac:dyDescent="0.35">
      <c r="A166" t="s">
        <v>621</v>
      </c>
      <c r="B166" t="s">
        <v>35</v>
      </c>
    </row>
    <row r="167" spans="1:2" x14ac:dyDescent="0.35">
      <c r="A167" t="s">
        <v>624</v>
      </c>
      <c r="B167" t="s">
        <v>35</v>
      </c>
    </row>
    <row r="168" spans="1:2" x14ac:dyDescent="0.35">
      <c r="A168" t="s">
        <v>627</v>
      </c>
      <c r="B168" t="s">
        <v>19</v>
      </c>
    </row>
    <row r="169" spans="1:2" x14ac:dyDescent="0.35">
      <c r="A169" t="s">
        <v>569</v>
      </c>
      <c r="B169" t="s">
        <v>35</v>
      </c>
    </row>
    <row r="170" spans="1:2" x14ac:dyDescent="0.35">
      <c r="A170" t="s">
        <v>632</v>
      </c>
      <c r="B170" t="s">
        <v>35</v>
      </c>
    </row>
    <row r="171" spans="1:2" x14ac:dyDescent="0.35">
      <c r="A171" t="s">
        <v>572</v>
      </c>
      <c r="B171" t="s">
        <v>23</v>
      </c>
    </row>
    <row r="172" spans="1:2" x14ac:dyDescent="0.35">
      <c r="A172" t="s">
        <v>575</v>
      </c>
      <c r="B172" t="s">
        <v>23</v>
      </c>
    </row>
    <row r="173" spans="1:2" x14ac:dyDescent="0.35">
      <c r="A173" t="s">
        <v>578</v>
      </c>
      <c r="B173" t="s">
        <v>23</v>
      </c>
    </row>
    <row r="174" spans="1:2" x14ac:dyDescent="0.35">
      <c r="A174" t="s">
        <v>581</v>
      </c>
      <c r="B174" t="s">
        <v>23</v>
      </c>
    </row>
    <row r="175" spans="1:2" x14ac:dyDescent="0.35">
      <c r="A175" t="s">
        <v>584</v>
      </c>
      <c r="B175" t="s">
        <v>35</v>
      </c>
    </row>
    <row r="176" spans="1:2" x14ac:dyDescent="0.35">
      <c r="A176" t="s">
        <v>635</v>
      </c>
      <c r="B176" t="s">
        <v>35</v>
      </c>
    </row>
    <row r="177" spans="1:2" x14ac:dyDescent="0.35">
      <c r="A177" t="s">
        <v>593</v>
      </c>
      <c r="B177" t="s">
        <v>19</v>
      </c>
    </row>
    <row r="178" spans="1:2" x14ac:dyDescent="0.35">
      <c r="A178" t="s">
        <v>587</v>
      </c>
      <c r="B178" t="s">
        <v>19</v>
      </c>
    </row>
    <row r="179" spans="1:2" x14ac:dyDescent="0.35">
      <c r="A179" t="s">
        <v>590</v>
      </c>
      <c r="B179" t="s">
        <v>19</v>
      </c>
    </row>
    <row r="180" spans="1:2" x14ac:dyDescent="0.35">
      <c r="A180" t="s">
        <v>598</v>
      </c>
      <c r="B180" t="s">
        <v>35</v>
      </c>
    </row>
    <row r="181" spans="1:2" x14ac:dyDescent="0.35">
      <c r="A181" t="s">
        <v>643</v>
      </c>
      <c r="B181" t="s">
        <v>19</v>
      </c>
    </row>
    <row r="182" spans="1:2" x14ac:dyDescent="0.35">
      <c r="A182" t="s">
        <v>644</v>
      </c>
      <c r="B182" t="s">
        <v>35</v>
      </c>
    </row>
    <row r="183" spans="1:2" x14ac:dyDescent="0.35">
      <c r="A183" t="s">
        <v>601</v>
      </c>
      <c r="B183" t="s">
        <v>23</v>
      </c>
    </row>
    <row r="184" spans="1:2" x14ac:dyDescent="0.35">
      <c r="A184" t="s">
        <v>604</v>
      </c>
      <c r="B184" t="s">
        <v>23</v>
      </c>
    </row>
    <row r="185" spans="1:2" x14ac:dyDescent="0.35">
      <c r="A185" t="s">
        <v>667</v>
      </c>
      <c r="B185" t="s">
        <v>35</v>
      </c>
    </row>
    <row r="186" spans="1:2" x14ac:dyDescent="0.35">
      <c r="A186" t="s">
        <v>649</v>
      </c>
      <c r="B186" t="s">
        <v>35</v>
      </c>
    </row>
    <row r="187" spans="1:2" x14ac:dyDescent="0.35">
      <c r="A187" t="s">
        <v>652</v>
      </c>
      <c r="B187" t="s">
        <v>19</v>
      </c>
    </row>
    <row r="188" spans="1:2" x14ac:dyDescent="0.35">
      <c r="A188" t="s">
        <v>655</v>
      </c>
      <c r="B188" t="s">
        <v>19</v>
      </c>
    </row>
    <row r="189" spans="1:2" x14ac:dyDescent="0.35">
      <c r="A189" t="s">
        <v>672</v>
      </c>
      <c r="B189" t="s">
        <v>35</v>
      </c>
    </row>
    <row r="190" spans="1:2" x14ac:dyDescent="0.35">
      <c r="A190" t="s">
        <v>677</v>
      </c>
      <c r="B190" t="s">
        <v>19</v>
      </c>
    </row>
    <row r="191" spans="1:2" x14ac:dyDescent="0.35">
      <c r="A191" t="s">
        <v>658</v>
      </c>
      <c r="B191" t="s">
        <v>19</v>
      </c>
    </row>
    <row r="192" spans="1:2" x14ac:dyDescent="0.35">
      <c r="A192" t="s">
        <v>77</v>
      </c>
      <c r="B192" t="s">
        <v>35</v>
      </c>
    </row>
    <row r="193" spans="1:2" x14ac:dyDescent="0.35">
      <c r="A193" t="s">
        <v>682</v>
      </c>
      <c r="B193" t="s">
        <v>35</v>
      </c>
    </row>
    <row r="194" spans="1:2" x14ac:dyDescent="0.35">
      <c r="A194" t="s">
        <v>708</v>
      </c>
      <c r="B194" t="s">
        <v>19</v>
      </c>
    </row>
    <row r="195" spans="1:2" x14ac:dyDescent="0.35">
      <c r="A195" t="s">
        <v>691</v>
      </c>
      <c r="B195" t="s">
        <v>35</v>
      </c>
    </row>
    <row r="196" spans="1:2" x14ac:dyDescent="0.35">
      <c r="A196" t="s">
        <v>694</v>
      </c>
      <c r="B196" t="s">
        <v>19</v>
      </c>
    </row>
    <row r="197" spans="1:2" x14ac:dyDescent="0.35">
      <c r="A197" t="s">
        <v>697</v>
      </c>
      <c r="B197" t="s">
        <v>19</v>
      </c>
    </row>
    <row r="198" spans="1:2" x14ac:dyDescent="0.35">
      <c r="A198" t="s">
        <v>700</v>
      </c>
      <c r="B198" t="s">
        <v>35</v>
      </c>
    </row>
    <row r="199" spans="1:2" x14ac:dyDescent="0.35">
      <c r="A199" t="s">
        <v>705</v>
      </c>
      <c r="B199" t="s">
        <v>35</v>
      </c>
    </row>
    <row r="200" spans="1:2" x14ac:dyDescent="0.35">
      <c r="A200" t="s">
        <v>711</v>
      </c>
      <c r="B200" t="s">
        <v>23</v>
      </c>
    </row>
    <row r="201" spans="1:2" x14ac:dyDescent="0.35">
      <c r="A201" t="s">
        <v>714</v>
      </c>
      <c r="B201" t="s">
        <v>23</v>
      </c>
    </row>
    <row r="202" spans="1:2" x14ac:dyDescent="0.35">
      <c r="A202" t="s">
        <v>717</v>
      </c>
      <c r="B202" t="s">
        <v>35</v>
      </c>
    </row>
    <row r="203" spans="1:2" x14ac:dyDescent="0.35">
      <c r="A203" t="s">
        <v>738</v>
      </c>
      <c r="B203" t="s">
        <v>35</v>
      </c>
    </row>
    <row r="204" spans="1:2" x14ac:dyDescent="0.35">
      <c r="A204" t="s">
        <v>720</v>
      </c>
      <c r="B204" t="s">
        <v>35</v>
      </c>
    </row>
    <row r="205" spans="1:2" x14ac:dyDescent="0.35">
      <c r="A205" t="s">
        <v>743</v>
      </c>
      <c r="B205" t="s">
        <v>35</v>
      </c>
    </row>
    <row r="206" spans="1:2" x14ac:dyDescent="0.35">
      <c r="A206" t="s">
        <v>723</v>
      </c>
      <c r="B206" t="s">
        <v>19</v>
      </c>
    </row>
    <row r="207" spans="1:2" x14ac:dyDescent="0.35">
      <c r="A207" t="s">
        <v>726</v>
      </c>
      <c r="B207" t="s">
        <v>23</v>
      </c>
    </row>
    <row r="208" spans="1:2" x14ac:dyDescent="0.35">
      <c r="A208" t="s">
        <v>746</v>
      </c>
      <c r="B208" t="s">
        <v>35</v>
      </c>
    </row>
    <row r="209" spans="1:2" x14ac:dyDescent="0.35">
      <c r="A209" t="s">
        <v>749</v>
      </c>
      <c r="B209" t="s">
        <v>35</v>
      </c>
    </row>
    <row r="210" spans="1:2" x14ac:dyDescent="0.35">
      <c r="A210" t="s">
        <v>754</v>
      </c>
      <c r="B210" t="s">
        <v>35</v>
      </c>
    </row>
    <row r="211" spans="1:2" x14ac:dyDescent="0.35">
      <c r="A211" t="s">
        <v>757</v>
      </c>
      <c r="B211" t="s">
        <v>19</v>
      </c>
    </row>
    <row r="212" spans="1:2" x14ac:dyDescent="0.35">
      <c r="A212" t="s">
        <v>760</v>
      </c>
      <c r="B212" t="s">
        <v>19</v>
      </c>
    </row>
    <row r="213" spans="1:2" x14ac:dyDescent="0.35">
      <c r="A213" t="s">
        <v>763</v>
      </c>
      <c r="B213" t="s">
        <v>35</v>
      </c>
    </row>
    <row r="214" spans="1:2" x14ac:dyDescent="0.35">
      <c r="A214" t="s">
        <v>766</v>
      </c>
      <c r="B214" t="s">
        <v>35</v>
      </c>
    </row>
    <row r="215" spans="1:2" x14ac:dyDescent="0.35">
      <c r="A215" t="s">
        <v>769</v>
      </c>
      <c r="B215" t="s">
        <v>19</v>
      </c>
    </row>
    <row r="216" spans="1:2" x14ac:dyDescent="0.35">
      <c r="A216" t="s">
        <v>772</v>
      </c>
      <c r="B216" t="s">
        <v>19</v>
      </c>
    </row>
    <row r="217" spans="1:2" x14ac:dyDescent="0.35">
      <c r="A217" t="s">
        <v>777</v>
      </c>
      <c r="B217" t="s">
        <v>35</v>
      </c>
    </row>
    <row r="218" spans="1:2" x14ac:dyDescent="0.35">
      <c r="A218" t="s">
        <v>729</v>
      </c>
      <c r="B218" t="s">
        <v>35</v>
      </c>
    </row>
    <row r="219" spans="1:2" x14ac:dyDescent="0.35">
      <c r="A219" t="s">
        <v>732</v>
      </c>
      <c r="B219" t="s">
        <v>19</v>
      </c>
    </row>
    <row r="220" spans="1:2" x14ac:dyDescent="0.35">
      <c r="A220" t="s">
        <v>735</v>
      </c>
      <c r="B220" t="s">
        <v>23</v>
      </c>
    </row>
    <row r="221" spans="1:2" x14ac:dyDescent="0.35">
      <c r="A221" t="s">
        <v>822</v>
      </c>
      <c r="B221" t="s">
        <v>35</v>
      </c>
    </row>
    <row r="222" spans="1:2" x14ac:dyDescent="0.35">
      <c r="A222" t="s">
        <v>831</v>
      </c>
      <c r="B222" t="s">
        <v>35</v>
      </c>
    </row>
    <row r="223" spans="1:2" x14ac:dyDescent="0.35">
      <c r="A223" t="s">
        <v>780</v>
      </c>
      <c r="B223" t="s">
        <v>23</v>
      </c>
    </row>
    <row r="224" spans="1:2" x14ac:dyDescent="0.35">
      <c r="A224" t="s">
        <v>787</v>
      </c>
      <c r="B224" t="s">
        <v>23</v>
      </c>
    </row>
    <row r="225" spans="1:2" x14ac:dyDescent="0.35">
      <c r="A225" t="s">
        <v>783</v>
      </c>
      <c r="B225" t="s">
        <v>23</v>
      </c>
    </row>
    <row r="226" spans="1:2" x14ac:dyDescent="0.35">
      <c r="A226" t="s">
        <v>786</v>
      </c>
      <c r="B226" t="s">
        <v>23</v>
      </c>
    </row>
    <row r="227" spans="1:2" x14ac:dyDescent="0.35">
      <c r="A227" t="s">
        <v>834</v>
      </c>
      <c r="B227" t="s">
        <v>35</v>
      </c>
    </row>
    <row r="228" spans="1:2" x14ac:dyDescent="0.35">
      <c r="A228" t="s">
        <v>790</v>
      </c>
      <c r="B228" t="s">
        <v>23</v>
      </c>
    </row>
    <row r="229" spans="1:2" x14ac:dyDescent="0.35">
      <c r="A229" t="s">
        <v>793</v>
      </c>
      <c r="B229" t="s">
        <v>23</v>
      </c>
    </row>
    <row r="230" spans="1:2" x14ac:dyDescent="0.35">
      <c r="A230" t="s">
        <v>796</v>
      </c>
      <c r="B230" t="s">
        <v>19</v>
      </c>
    </row>
    <row r="231" spans="1:2" x14ac:dyDescent="0.35">
      <c r="A231" t="s">
        <v>837</v>
      </c>
      <c r="B231" t="s">
        <v>35</v>
      </c>
    </row>
    <row r="232" spans="1:2" x14ac:dyDescent="0.35">
      <c r="A232" t="s">
        <v>799</v>
      </c>
      <c r="B232" t="s">
        <v>19</v>
      </c>
    </row>
    <row r="233" spans="1:2" x14ac:dyDescent="0.35">
      <c r="A233" t="s">
        <v>802</v>
      </c>
      <c r="B233" t="s">
        <v>35</v>
      </c>
    </row>
    <row r="234" spans="1:2" x14ac:dyDescent="0.35">
      <c r="A234" t="s">
        <v>805</v>
      </c>
      <c r="B234" t="s">
        <v>35</v>
      </c>
    </row>
    <row r="235" spans="1:2" x14ac:dyDescent="0.35">
      <c r="A235" t="s">
        <v>808</v>
      </c>
      <c r="B235" t="s">
        <v>35</v>
      </c>
    </row>
    <row r="236" spans="1:2" x14ac:dyDescent="0.35">
      <c r="A236" t="s">
        <v>811</v>
      </c>
      <c r="B236" t="s">
        <v>19</v>
      </c>
    </row>
    <row r="237" spans="1:2" x14ac:dyDescent="0.35">
      <c r="A237" t="s">
        <v>816</v>
      </c>
      <c r="B237" t="s">
        <v>23</v>
      </c>
    </row>
    <row r="238" spans="1:2" x14ac:dyDescent="0.35">
      <c r="A238" t="s">
        <v>819</v>
      </c>
      <c r="B238" t="s">
        <v>23</v>
      </c>
    </row>
    <row r="239" spans="1:2" x14ac:dyDescent="0.35">
      <c r="A239" t="s">
        <v>869</v>
      </c>
      <c r="B239" t="s">
        <v>19</v>
      </c>
    </row>
    <row r="240" spans="1:2" x14ac:dyDescent="0.35">
      <c r="A240" t="s">
        <v>872</v>
      </c>
      <c r="B240" t="s">
        <v>35</v>
      </c>
    </row>
    <row r="241" spans="1:2" x14ac:dyDescent="0.35">
      <c r="A241" t="s">
        <v>840</v>
      </c>
      <c r="B241" t="s">
        <v>19</v>
      </c>
    </row>
    <row r="242" spans="1:2" x14ac:dyDescent="0.35">
      <c r="A242" t="s">
        <v>875</v>
      </c>
      <c r="B242" t="s">
        <v>35</v>
      </c>
    </row>
    <row r="243" spans="1:2" x14ac:dyDescent="0.35">
      <c r="A243" t="s">
        <v>1127</v>
      </c>
      <c r="B243" t="s">
        <v>35</v>
      </c>
    </row>
    <row r="244" spans="1:2" x14ac:dyDescent="0.35">
      <c r="A244" t="s">
        <v>876</v>
      </c>
      <c r="B244" t="s">
        <v>35</v>
      </c>
    </row>
    <row r="245" spans="1:2" x14ac:dyDescent="0.35">
      <c r="A245" t="s">
        <v>883</v>
      </c>
      <c r="B245" t="s">
        <v>35</v>
      </c>
    </row>
    <row r="246" spans="1:2" x14ac:dyDescent="0.35">
      <c r="A246" t="s">
        <v>886</v>
      </c>
      <c r="B246" t="s">
        <v>19</v>
      </c>
    </row>
    <row r="247" spans="1:2" x14ac:dyDescent="0.35">
      <c r="A247" t="s">
        <v>893</v>
      </c>
      <c r="B247" t="s">
        <v>35</v>
      </c>
    </row>
    <row r="248" spans="1:2" x14ac:dyDescent="0.35">
      <c r="A248" t="s">
        <v>889</v>
      </c>
      <c r="B248" t="s">
        <v>35</v>
      </c>
    </row>
    <row r="249" spans="1:2" x14ac:dyDescent="0.35">
      <c r="A249" t="s">
        <v>892</v>
      </c>
      <c r="B249" t="s">
        <v>19</v>
      </c>
    </row>
    <row r="250" spans="1:2" x14ac:dyDescent="0.35">
      <c r="A250" t="s">
        <v>1132</v>
      </c>
      <c r="B250" t="s">
        <v>35</v>
      </c>
    </row>
    <row r="251" spans="1:2" x14ac:dyDescent="0.35">
      <c r="A251" t="s">
        <v>843</v>
      </c>
      <c r="B251" t="s">
        <v>19</v>
      </c>
    </row>
    <row r="252" spans="1:2" x14ac:dyDescent="0.35">
      <c r="A252" t="s">
        <v>846</v>
      </c>
      <c r="B252" t="s">
        <v>35</v>
      </c>
    </row>
    <row r="253" spans="1:2" x14ac:dyDescent="0.35">
      <c r="A253" t="s">
        <v>899</v>
      </c>
      <c r="B253" t="s">
        <v>35</v>
      </c>
    </row>
    <row r="254" spans="1:2" x14ac:dyDescent="0.35">
      <c r="A254" t="s">
        <v>849</v>
      </c>
      <c r="B254" t="s">
        <v>35</v>
      </c>
    </row>
    <row r="255" spans="1:2" x14ac:dyDescent="0.35">
      <c r="A255" t="s">
        <v>852</v>
      </c>
      <c r="B255" t="s">
        <v>35</v>
      </c>
    </row>
    <row r="256" spans="1:2" x14ac:dyDescent="0.35">
      <c r="A256" t="s">
        <v>903</v>
      </c>
      <c r="B256" t="s">
        <v>35</v>
      </c>
    </row>
    <row r="257" spans="1:2" x14ac:dyDescent="0.35">
      <c r="A257" t="s">
        <v>900</v>
      </c>
      <c r="B257" t="s">
        <v>35</v>
      </c>
    </row>
    <row r="258" spans="1:2" x14ac:dyDescent="0.35">
      <c r="A258" t="s">
        <v>904</v>
      </c>
      <c r="B258" t="s">
        <v>35</v>
      </c>
    </row>
    <row r="259" spans="1:2" x14ac:dyDescent="0.35">
      <c r="A259" t="s">
        <v>905</v>
      </c>
      <c r="B259" t="s">
        <v>19</v>
      </c>
    </row>
    <row r="260" spans="1:2" x14ac:dyDescent="0.35">
      <c r="A260" t="s">
        <v>857</v>
      </c>
      <c r="B260" t="s">
        <v>35</v>
      </c>
    </row>
    <row r="261" spans="1:2" x14ac:dyDescent="0.35">
      <c r="A261" t="s">
        <v>860</v>
      </c>
      <c r="B261" t="s">
        <v>19</v>
      </c>
    </row>
    <row r="262" spans="1:2" x14ac:dyDescent="0.35">
      <c r="A262" t="s">
        <v>906</v>
      </c>
      <c r="B262" t="s">
        <v>19</v>
      </c>
    </row>
    <row r="263" spans="1:2" x14ac:dyDescent="0.35">
      <c r="A263" t="s">
        <v>911</v>
      </c>
      <c r="B263" t="s">
        <v>35</v>
      </c>
    </row>
    <row r="264" spans="1:2" x14ac:dyDescent="0.35">
      <c r="A264" t="s">
        <v>863</v>
      </c>
      <c r="B264" t="s">
        <v>19</v>
      </c>
    </row>
    <row r="265" spans="1:2" x14ac:dyDescent="0.35">
      <c r="A265" t="s">
        <v>914</v>
      </c>
      <c r="B265" t="s">
        <v>35</v>
      </c>
    </row>
    <row r="266" spans="1:2" x14ac:dyDescent="0.35">
      <c r="A266" t="s">
        <v>866</v>
      </c>
      <c r="B266" t="s">
        <v>19</v>
      </c>
    </row>
    <row r="267" spans="1:2" x14ac:dyDescent="0.35">
      <c r="A267" t="s">
        <v>1088</v>
      </c>
      <c r="B267" t="s">
        <v>19</v>
      </c>
    </row>
    <row r="268" spans="1:2" x14ac:dyDescent="0.35">
      <c r="A268" t="s">
        <v>1097</v>
      </c>
      <c r="B268" t="s">
        <v>19</v>
      </c>
    </row>
    <row r="269" spans="1:2" x14ac:dyDescent="0.35">
      <c r="A269" t="s">
        <v>1170</v>
      </c>
      <c r="B269" t="s">
        <v>19</v>
      </c>
    </row>
    <row r="270" spans="1:2" x14ac:dyDescent="0.35">
      <c r="A270" t="s">
        <v>1175</v>
      </c>
      <c r="B270" t="s">
        <v>35</v>
      </c>
    </row>
    <row r="271" spans="1:2" x14ac:dyDescent="0.35">
      <c r="A271" t="s">
        <v>1178</v>
      </c>
      <c r="B271" t="s">
        <v>35</v>
      </c>
    </row>
    <row r="272" spans="1:2" x14ac:dyDescent="0.35">
      <c r="A272" t="s">
        <v>1179</v>
      </c>
      <c r="B272" t="s">
        <v>35</v>
      </c>
    </row>
    <row r="273" spans="1:2" x14ac:dyDescent="0.35">
      <c r="A273" t="s">
        <v>1182</v>
      </c>
      <c r="B273" t="s">
        <v>35</v>
      </c>
    </row>
    <row r="274" spans="1:2" x14ac:dyDescent="0.35">
      <c r="A274" t="s">
        <v>1140</v>
      </c>
      <c r="B274" t="s">
        <v>19</v>
      </c>
    </row>
    <row r="275" spans="1:2" x14ac:dyDescent="0.35">
      <c r="A275" t="s">
        <v>1143</v>
      </c>
      <c r="B275" t="s">
        <v>35</v>
      </c>
    </row>
    <row r="276" spans="1:2" x14ac:dyDescent="0.35">
      <c r="A276" t="s">
        <v>1146</v>
      </c>
      <c r="B276" t="s">
        <v>35</v>
      </c>
    </row>
    <row r="277" spans="1:2" x14ac:dyDescent="0.35">
      <c r="A277" t="s">
        <v>1155</v>
      </c>
      <c r="B277" t="s">
        <v>35</v>
      </c>
    </row>
    <row r="278" spans="1:2" x14ac:dyDescent="0.35">
      <c r="A278" t="s">
        <v>1158</v>
      </c>
      <c r="B278" t="s">
        <v>35</v>
      </c>
    </row>
    <row r="279" spans="1:2" x14ac:dyDescent="0.35">
      <c r="A279" t="s">
        <v>1166</v>
      </c>
      <c r="B279" t="s">
        <v>19</v>
      </c>
    </row>
    <row r="280" spans="1:2" x14ac:dyDescent="0.35">
      <c r="A280" t="s">
        <v>1163</v>
      </c>
      <c r="B280" t="s">
        <v>19</v>
      </c>
    </row>
    <row r="281" spans="1:2" x14ac:dyDescent="0.35">
      <c r="A281" t="s">
        <v>1169</v>
      </c>
      <c r="B281" t="s">
        <v>19</v>
      </c>
    </row>
    <row r="282" spans="1:2" x14ac:dyDescent="0.35">
      <c r="A282" t="s">
        <v>935</v>
      </c>
      <c r="B282" t="s">
        <v>35</v>
      </c>
    </row>
    <row r="283" spans="1:2" x14ac:dyDescent="0.35">
      <c r="A283" t="s">
        <v>936</v>
      </c>
      <c r="B283" t="s">
        <v>35</v>
      </c>
    </row>
    <row r="284" spans="1:2" x14ac:dyDescent="0.35">
      <c r="A284" t="s">
        <v>1137</v>
      </c>
      <c r="B284" t="s">
        <v>35</v>
      </c>
    </row>
    <row r="285" spans="1:2" x14ac:dyDescent="0.35">
      <c r="A285" t="s">
        <v>917</v>
      </c>
      <c r="B285" t="s">
        <v>19</v>
      </c>
    </row>
    <row r="286" spans="1:2" x14ac:dyDescent="0.35">
      <c r="A286" t="s">
        <v>920</v>
      </c>
      <c r="B286" t="s">
        <v>19</v>
      </c>
    </row>
    <row r="287" spans="1:2" x14ac:dyDescent="0.35">
      <c r="A287" t="s">
        <v>923</v>
      </c>
      <c r="B287" t="s">
        <v>19</v>
      </c>
    </row>
    <row r="288" spans="1:2" x14ac:dyDescent="0.35">
      <c r="A288" t="s">
        <v>1196</v>
      </c>
      <c r="B288" t="s">
        <v>19</v>
      </c>
    </row>
    <row r="289" spans="1:2" x14ac:dyDescent="0.35">
      <c r="A289" t="s">
        <v>1201</v>
      </c>
      <c r="B289" t="s">
        <v>19</v>
      </c>
    </row>
    <row r="290" spans="1:2" x14ac:dyDescent="0.35">
      <c r="A290" t="s">
        <v>1206</v>
      </c>
      <c r="B290" t="s">
        <v>19</v>
      </c>
    </row>
    <row r="291" spans="1:2" x14ac:dyDescent="0.35">
      <c r="A291" t="s">
        <v>1209</v>
      </c>
      <c r="B291" t="s">
        <v>35</v>
      </c>
    </row>
    <row r="292" spans="1:2" x14ac:dyDescent="0.35">
      <c r="A292" t="s">
        <v>1214</v>
      </c>
      <c r="B292" t="s">
        <v>35</v>
      </c>
    </row>
    <row r="293" spans="1:2" x14ac:dyDescent="0.35">
      <c r="A293" t="s">
        <v>1187</v>
      </c>
      <c r="B293" t="s">
        <v>19</v>
      </c>
    </row>
    <row r="294" spans="1:2" x14ac:dyDescent="0.35">
      <c r="A294" t="s">
        <v>1190</v>
      </c>
      <c r="B294" t="s">
        <v>35</v>
      </c>
    </row>
    <row r="295" spans="1:2" x14ac:dyDescent="0.35">
      <c r="A295" t="s">
        <v>1193</v>
      </c>
      <c r="B295" t="s">
        <v>19</v>
      </c>
    </row>
    <row r="296" spans="1:2" x14ac:dyDescent="0.35">
      <c r="A296" t="s">
        <v>937</v>
      </c>
      <c r="B296" t="s">
        <v>35</v>
      </c>
    </row>
    <row r="297" spans="1:2" x14ac:dyDescent="0.35">
      <c r="A297" t="s">
        <v>942</v>
      </c>
      <c r="B297" t="s">
        <v>35</v>
      </c>
    </row>
    <row r="298" spans="1:2" x14ac:dyDescent="0.35">
      <c r="A298" t="s">
        <v>947</v>
      </c>
      <c r="B298" t="s">
        <v>19</v>
      </c>
    </row>
    <row r="299" spans="1:2" x14ac:dyDescent="0.35">
      <c r="A299" t="s">
        <v>926</v>
      </c>
      <c r="B299" t="s">
        <v>19</v>
      </c>
    </row>
    <row r="300" spans="1:2" x14ac:dyDescent="0.35">
      <c r="A300" t="s">
        <v>950</v>
      </c>
      <c r="B300" t="s">
        <v>35</v>
      </c>
    </row>
    <row r="301" spans="1:2" x14ac:dyDescent="0.35">
      <c r="A301" t="s">
        <v>953</v>
      </c>
      <c r="B301" t="s">
        <v>35</v>
      </c>
    </row>
    <row r="302" spans="1:2" x14ac:dyDescent="0.35">
      <c r="A302" t="s">
        <v>956</v>
      </c>
      <c r="B302" t="s">
        <v>19</v>
      </c>
    </row>
    <row r="303" spans="1:2" x14ac:dyDescent="0.35">
      <c r="A303" t="s">
        <v>929</v>
      </c>
      <c r="B303" t="s">
        <v>23</v>
      </c>
    </row>
    <row r="304" spans="1:2" x14ac:dyDescent="0.35">
      <c r="A304" t="s">
        <v>957</v>
      </c>
      <c r="B304" t="s">
        <v>35</v>
      </c>
    </row>
    <row r="305" spans="1:2" x14ac:dyDescent="0.35">
      <c r="A305" t="s">
        <v>932</v>
      </c>
      <c r="B305" t="s">
        <v>35</v>
      </c>
    </row>
    <row r="306" spans="1:2" x14ac:dyDescent="0.35">
      <c r="A306" t="s">
        <v>960</v>
      </c>
      <c r="B306" t="s">
        <v>35</v>
      </c>
    </row>
    <row r="307" spans="1:2" x14ac:dyDescent="0.35">
      <c r="A307" t="s">
        <v>963</v>
      </c>
      <c r="B307" t="s">
        <v>19</v>
      </c>
    </row>
    <row r="308" spans="1:2" x14ac:dyDescent="0.35">
      <c r="A308" t="s">
        <v>970</v>
      </c>
      <c r="B308" t="s">
        <v>35</v>
      </c>
    </row>
    <row r="309" spans="1:2" x14ac:dyDescent="0.35">
      <c r="A309" t="s">
        <v>971</v>
      </c>
      <c r="B309" t="s">
        <v>19</v>
      </c>
    </row>
    <row r="310" spans="1:2" x14ac:dyDescent="0.35">
      <c r="A310" t="s">
        <v>972</v>
      </c>
      <c r="B310" t="s">
        <v>35</v>
      </c>
    </row>
    <row r="311" spans="1:2" x14ac:dyDescent="0.35">
      <c r="A311" t="s">
        <v>978</v>
      </c>
      <c r="B311" t="s">
        <v>35</v>
      </c>
    </row>
    <row r="312" spans="1:2" x14ac:dyDescent="0.35">
      <c r="A312" t="s">
        <v>981</v>
      </c>
      <c r="B312" t="s">
        <v>35</v>
      </c>
    </row>
    <row r="313" spans="1:2" x14ac:dyDescent="0.35">
      <c r="A313" t="s">
        <v>986</v>
      </c>
      <c r="B313" t="s">
        <v>35</v>
      </c>
    </row>
    <row r="314" spans="1:2" x14ac:dyDescent="0.35">
      <c r="A314" t="s">
        <v>987</v>
      </c>
      <c r="B314" t="s">
        <v>35</v>
      </c>
    </row>
    <row r="315" spans="1:2" x14ac:dyDescent="0.35">
      <c r="A315" t="s">
        <v>990</v>
      </c>
      <c r="B315" t="s">
        <v>35</v>
      </c>
    </row>
    <row r="316" spans="1:2" x14ac:dyDescent="0.35">
      <c r="A316" t="s">
        <v>992</v>
      </c>
      <c r="B316" t="s">
        <v>35</v>
      </c>
    </row>
    <row r="317" spans="1:2" x14ac:dyDescent="0.35">
      <c r="A317" t="s">
        <v>975</v>
      </c>
      <c r="B317" t="s">
        <v>19</v>
      </c>
    </row>
    <row r="318" spans="1:2" x14ac:dyDescent="0.35">
      <c r="A318" t="s">
        <v>1098</v>
      </c>
      <c r="B318" t="s">
        <v>19</v>
      </c>
    </row>
    <row r="319" spans="1:2" x14ac:dyDescent="0.35">
      <c r="A319" t="s">
        <v>995</v>
      </c>
      <c r="B319" t="s">
        <v>19</v>
      </c>
    </row>
    <row r="320" spans="1:2" x14ac:dyDescent="0.35">
      <c r="A320" t="s">
        <v>1013</v>
      </c>
      <c r="B320" t="s">
        <v>35</v>
      </c>
    </row>
    <row r="321" spans="1:2" x14ac:dyDescent="0.35">
      <c r="A321" t="s">
        <v>998</v>
      </c>
      <c r="B321" t="s">
        <v>19</v>
      </c>
    </row>
    <row r="322" spans="1:2" x14ac:dyDescent="0.35">
      <c r="A322" t="s">
        <v>1001</v>
      </c>
      <c r="B322" t="s">
        <v>23</v>
      </c>
    </row>
    <row r="323" spans="1:2" x14ac:dyDescent="0.35">
      <c r="A323" t="s">
        <v>1004</v>
      </c>
      <c r="B323" t="s">
        <v>19</v>
      </c>
    </row>
    <row r="324" spans="1:2" x14ac:dyDescent="0.35">
      <c r="A324" t="s">
        <v>1007</v>
      </c>
      <c r="B324" t="s">
        <v>19</v>
      </c>
    </row>
    <row r="325" spans="1:2" x14ac:dyDescent="0.35">
      <c r="A325" t="s">
        <v>1010</v>
      </c>
      <c r="B325" t="s">
        <v>19</v>
      </c>
    </row>
    <row r="326" spans="1:2" x14ac:dyDescent="0.35">
      <c r="A326" t="s">
        <v>1014</v>
      </c>
      <c r="B326" t="s">
        <v>35</v>
      </c>
    </row>
    <row r="327" spans="1:2" x14ac:dyDescent="0.35">
      <c r="A327" t="s">
        <v>1017</v>
      </c>
      <c r="B327" t="s">
        <v>35</v>
      </c>
    </row>
    <row r="328" spans="1:2" x14ac:dyDescent="0.35">
      <c r="A328" t="s">
        <v>1018</v>
      </c>
      <c r="B328" t="s">
        <v>35</v>
      </c>
    </row>
    <row r="329" spans="1:2" x14ac:dyDescent="0.35">
      <c r="A329" t="s">
        <v>1023</v>
      </c>
      <c r="B329" t="s">
        <v>19</v>
      </c>
    </row>
    <row r="330" spans="1:2" x14ac:dyDescent="0.35">
      <c r="A330" t="s">
        <v>1024</v>
      </c>
      <c r="B330" t="s">
        <v>35</v>
      </c>
    </row>
    <row r="331" spans="1:2" x14ac:dyDescent="0.35">
      <c r="A331" t="s">
        <v>1029</v>
      </c>
      <c r="B331" t="s">
        <v>35</v>
      </c>
    </row>
    <row r="332" spans="1:2" x14ac:dyDescent="0.35">
      <c r="A332" t="s">
        <v>1032</v>
      </c>
      <c r="B332" t="s">
        <v>35</v>
      </c>
    </row>
    <row r="333" spans="1:2" x14ac:dyDescent="0.35">
      <c r="A333" t="s">
        <v>1037</v>
      </c>
      <c r="B333" t="s">
        <v>35</v>
      </c>
    </row>
    <row r="334" spans="1:2" x14ac:dyDescent="0.35">
      <c r="A334" t="s">
        <v>1042</v>
      </c>
      <c r="B334" t="s">
        <v>35</v>
      </c>
    </row>
    <row r="335" spans="1:2" x14ac:dyDescent="0.35">
      <c r="A335" t="s">
        <v>1043</v>
      </c>
      <c r="B335" t="s">
        <v>19</v>
      </c>
    </row>
    <row r="336" spans="1:2" x14ac:dyDescent="0.35">
      <c r="A336" t="s">
        <v>1046</v>
      </c>
      <c r="B336" t="s">
        <v>19</v>
      </c>
    </row>
    <row r="337" spans="1:2" x14ac:dyDescent="0.35">
      <c r="A337" t="s">
        <v>1049</v>
      </c>
      <c r="B337" t="s">
        <v>23</v>
      </c>
    </row>
    <row r="338" spans="1:2" x14ac:dyDescent="0.35">
      <c r="A338" t="s">
        <v>1054</v>
      </c>
      <c r="B338" t="s">
        <v>19</v>
      </c>
    </row>
    <row r="339" spans="1:2" x14ac:dyDescent="0.35">
      <c r="A339" t="s">
        <v>1057</v>
      </c>
      <c r="B339" t="s">
        <v>35</v>
      </c>
    </row>
    <row r="340" spans="1:2" x14ac:dyDescent="0.35">
      <c r="A340" t="s">
        <v>1060</v>
      </c>
      <c r="B340" t="s">
        <v>23</v>
      </c>
    </row>
    <row r="341" spans="1:2" x14ac:dyDescent="0.35">
      <c r="A341" t="s">
        <v>1065</v>
      </c>
      <c r="B341" t="s">
        <v>35</v>
      </c>
    </row>
    <row r="342" spans="1:2" x14ac:dyDescent="0.35">
      <c r="A342" t="s">
        <v>1217</v>
      </c>
      <c r="B342" t="s">
        <v>1217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2"/>
  <sheetViews>
    <sheetView workbookViewId="0">
      <selection activeCell="B1" sqref="B1:Q1048576"/>
    </sheetView>
  </sheetViews>
  <sheetFormatPr defaultRowHeight="14.5" x14ac:dyDescent="0.35"/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5">
      <c r="A2" s="1">
        <v>0</v>
      </c>
      <c r="B2" t="s">
        <v>16</v>
      </c>
      <c r="C2" t="s">
        <v>17</v>
      </c>
      <c r="D2">
        <v>1</v>
      </c>
      <c r="E2">
        <v>3</v>
      </c>
      <c r="F2">
        <v>14</v>
      </c>
      <c r="G2" t="s">
        <v>18</v>
      </c>
      <c r="H2">
        <v>1</v>
      </c>
      <c r="I2">
        <v>1</v>
      </c>
      <c r="J2">
        <v>-1</v>
      </c>
      <c r="K2">
        <v>3</v>
      </c>
      <c r="L2">
        <v>14</v>
      </c>
      <c r="M2">
        <v>-1</v>
      </c>
      <c r="N2">
        <v>-1</v>
      </c>
      <c r="O2">
        <v>0.34388747994087893</v>
      </c>
      <c r="P2">
        <v>0.34388747994087893</v>
      </c>
      <c r="Q2" t="s">
        <v>19</v>
      </c>
    </row>
    <row r="3" spans="1:17" x14ac:dyDescent="0.35">
      <c r="A3" s="1">
        <v>1</v>
      </c>
      <c r="B3" t="s">
        <v>20</v>
      </c>
      <c r="C3" t="s">
        <v>21</v>
      </c>
      <c r="D3">
        <v>1000000</v>
      </c>
      <c r="E3">
        <v>0</v>
      </c>
      <c r="F3">
        <v>0</v>
      </c>
      <c r="G3" t="s">
        <v>22</v>
      </c>
      <c r="H3">
        <v>3</v>
      </c>
      <c r="I3">
        <v>3</v>
      </c>
      <c r="J3">
        <v>3</v>
      </c>
      <c r="K3">
        <v>2</v>
      </c>
      <c r="L3">
        <v>8</v>
      </c>
      <c r="M3">
        <v>6</v>
      </c>
      <c r="N3">
        <v>15</v>
      </c>
      <c r="O3">
        <v>0.22</v>
      </c>
      <c r="P3">
        <v>0.22</v>
      </c>
      <c r="Q3" t="s">
        <v>23</v>
      </c>
    </row>
    <row r="4" spans="1:17" x14ac:dyDescent="0.35">
      <c r="A4" s="1">
        <v>2</v>
      </c>
      <c r="B4" t="s">
        <v>24</v>
      </c>
      <c r="C4" t="s">
        <v>25</v>
      </c>
      <c r="D4">
        <v>1000000</v>
      </c>
      <c r="E4">
        <v>0</v>
      </c>
      <c r="F4">
        <v>0</v>
      </c>
      <c r="G4" t="s">
        <v>26</v>
      </c>
      <c r="H4">
        <v>500000</v>
      </c>
      <c r="I4">
        <v>1000000</v>
      </c>
      <c r="J4">
        <v>0</v>
      </c>
      <c r="K4">
        <v>0</v>
      </c>
      <c r="L4">
        <v>0</v>
      </c>
      <c r="M4">
        <v>1</v>
      </c>
      <c r="N4">
        <v>1</v>
      </c>
      <c r="O4">
        <v>0.37855865214127449</v>
      </c>
      <c r="P4">
        <v>0.37855865214127449</v>
      </c>
      <c r="Q4" t="s">
        <v>19</v>
      </c>
    </row>
    <row r="5" spans="1:17" x14ac:dyDescent="0.35">
      <c r="A5" s="1">
        <v>3</v>
      </c>
      <c r="B5" t="s">
        <v>27</v>
      </c>
      <c r="C5" t="s">
        <v>28</v>
      </c>
      <c r="D5">
        <v>3</v>
      </c>
      <c r="E5">
        <v>102</v>
      </c>
      <c r="F5">
        <v>255</v>
      </c>
      <c r="G5" t="s">
        <v>29</v>
      </c>
      <c r="H5">
        <v>3</v>
      </c>
      <c r="I5">
        <v>3</v>
      </c>
      <c r="J5">
        <v>-1</v>
      </c>
      <c r="K5">
        <v>102</v>
      </c>
      <c r="L5">
        <v>255</v>
      </c>
      <c r="M5">
        <v>-1</v>
      </c>
      <c r="N5">
        <v>-1</v>
      </c>
      <c r="O5">
        <v>0.1707228935366486</v>
      </c>
      <c r="P5">
        <v>0.47464037283976152</v>
      </c>
      <c r="Q5" t="s">
        <v>19</v>
      </c>
    </row>
    <row r="6" spans="1:17" x14ac:dyDescent="0.35">
      <c r="A6" s="1">
        <v>4</v>
      </c>
      <c r="B6" t="s">
        <v>27</v>
      </c>
      <c r="C6" t="s">
        <v>30</v>
      </c>
      <c r="D6">
        <v>0</v>
      </c>
      <c r="E6">
        <v>1</v>
      </c>
      <c r="F6">
        <v>1</v>
      </c>
      <c r="G6" t="s">
        <v>31</v>
      </c>
      <c r="H6">
        <v>0</v>
      </c>
      <c r="I6">
        <v>0</v>
      </c>
      <c r="J6">
        <v>-1</v>
      </c>
      <c r="K6">
        <v>1</v>
      </c>
      <c r="L6">
        <v>1</v>
      </c>
      <c r="M6">
        <v>-1</v>
      </c>
      <c r="N6">
        <v>-1</v>
      </c>
      <c r="O6">
        <v>0.77855785214287443</v>
      </c>
      <c r="P6">
        <v>0.47464037283976152</v>
      </c>
      <c r="Q6" t="s">
        <v>19</v>
      </c>
    </row>
    <row r="7" spans="1:17" x14ac:dyDescent="0.35">
      <c r="A7" s="1">
        <v>5</v>
      </c>
      <c r="B7" t="s">
        <v>32</v>
      </c>
      <c r="C7" t="s">
        <v>33</v>
      </c>
      <c r="D7">
        <v>0</v>
      </c>
      <c r="E7">
        <v>1</v>
      </c>
      <c r="F7">
        <v>1</v>
      </c>
      <c r="G7" t="s">
        <v>34</v>
      </c>
      <c r="H7">
        <v>0</v>
      </c>
      <c r="I7">
        <v>0</v>
      </c>
      <c r="J7">
        <v>-1</v>
      </c>
      <c r="K7">
        <v>1</v>
      </c>
      <c r="L7">
        <v>1</v>
      </c>
      <c r="M7">
        <v>-1</v>
      </c>
      <c r="N7">
        <v>-1</v>
      </c>
      <c r="O7">
        <v>0.77855785214287443</v>
      </c>
      <c r="P7">
        <v>0.77855785214287443</v>
      </c>
      <c r="Q7" t="s">
        <v>35</v>
      </c>
    </row>
    <row r="8" spans="1:17" x14ac:dyDescent="0.35">
      <c r="A8" s="1">
        <v>6</v>
      </c>
      <c r="B8" t="s">
        <v>32</v>
      </c>
      <c r="C8" t="s">
        <v>36</v>
      </c>
      <c r="D8">
        <v>0</v>
      </c>
      <c r="E8">
        <v>1</v>
      </c>
      <c r="F8">
        <v>1</v>
      </c>
      <c r="G8" t="s">
        <v>37</v>
      </c>
      <c r="H8">
        <v>0</v>
      </c>
      <c r="I8">
        <v>0</v>
      </c>
      <c r="J8">
        <v>-1</v>
      </c>
      <c r="K8">
        <v>1</v>
      </c>
      <c r="L8">
        <v>1</v>
      </c>
      <c r="M8">
        <v>-1</v>
      </c>
      <c r="N8">
        <v>-1</v>
      </c>
      <c r="O8">
        <v>0.77855785214287443</v>
      </c>
      <c r="P8">
        <v>0.77855785214287443</v>
      </c>
      <c r="Q8" t="s">
        <v>35</v>
      </c>
    </row>
    <row r="9" spans="1:17" x14ac:dyDescent="0.35">
      <c r="A9" s="1">
        <v>7</v>
      </c>
      <c r="B9" t="s">
        <v>38</v>
      </c>
      <c r="C9" t="s">
        <v>39</v>
      </c>
      <c r="D9">
        <v>3</v>
      </c>
      <c r="E9">
        <v>12</v>
      </c>
      <c r="F9">
        <v>21</v>
      </c>
      <c r="G9" t="s">
        <v>40</v>
      </c>
      <c r="H9">
        <v>2.5</v>
      </c>
      <c r="I9">
        <v>3</v>
      </c>
      <c r="J9">
        <v>2</v>
      </c>
      <c r="K9">
        <v>102</v>
      </c>
      <c r="L9">
        <v>255</v>
      </c>
      <c r="M9">
        <v>2</v>
      </c>
      <c r="N9">
        <v>32</v>
      </c>
      <c r="O9">
        <v>0.21793697933969361</v>
      </c>
      <c r="P9">
        <v>0.60896848966984674</v>
      </c>
      <c r="Q9" t="s">
        <v>35</v>
      </c>
    </row>
    <row r="10" spans="1:17" x14ac:dyDescent="0.35">
      <c r="A10" s="1">
        <v>8</v>
      </c>
      <c r="B10" t="s">
        <v>38</v>
      </c>
      <c r="C10" t="s">
        <v>41</v>
      </c>
      <c r="D10">
        <v>0</v>
      </c>
      <c r="E10">
        <v>1</v>
      </c>
      <c r="F10">
        <v>0</v>
      </c>
      <c r="G10" t="s">
        <v>42</v>
      </c>
      <c r="H10">
        <v>0</v>
      </c>
      <c r="I10">
        <v>0</v>
      </c>
      <c r="J10">
        <v>-1</v>
      </c>
      <c r="K10">
        <v>1</v>
      </c>
      <c r="L10">
        <v>0</v>
      </c>
      <c r="M10">
        <v>-1</v>
      </c>
      <c r="N10">
        <v>-1</v>
      </c>
      <c r="O10">
        <v>1</v>
      </c>
      <c r="P10">
        <v>0.60896848966984674</v>
      </c>
      <c r="Q10" t="s">
        <v>35</v>
      </c>
    </row>
    <row r="11" spans="1:17" x14ac:dyDescent="0.35">
      <c r="A11" s="1">
        <v>9</v>
      </c>
      <c r="B11" t="s">
        <v>43</v>
      </c>
      <c r="C11" t="s">
        <v>39</v>
      </c>
      <c r="D11">
        <v>3</v>
      </c>
      <c r="E11">
        <v>12</v>
      </c>
      <c r="F11">
        <v>21</v>
      </c>
      <c r="G11" t="s">
        <v>40</v>
      </c>
      <c r="H11">
        <v>2.5</v>
      </c>
      <c r="I11">
        <v>3</v>
      </c>
      <c r="J11">
        <v>2</v>
      </c>
      <c r="K11">
        <v>102</v>
      </c>
      <c r="L11">
        <v>255</v>
      </c>
      <c r="M11">
        <v>2</v>
      </c>
      <c r="N11">
        <v>32</v>
      </c>
      <c r="O11">
        <v>0.21793697933969361</v>
      </c>
      <c r="P11">
        <v>0.49824741574128401</v>
      </c>
      <c r="Q11" t="s">
        <v>19</v>
      </c>
    </row>
    <row r="12" spans="1:17" x14ac:dyDescent="0.35">
      <c r="A12" s="1">
        <v>10</v>
      </c>
      <c r="B12" t="s">
        <v>43</v>
      </c>
      <c r="C12" t="s">
        <v>44</v>
      </c>
      <c r="D12">
        <v>0</v>
      </c>
      <c r="E12">
        <v>1</v>
      </c>
      <c r="F12">
        <v>1</v>
      </c>
      <c r="G12" t="s">
        <v>45</v>
      </c>
      <c r="H12">
        <v>0</v>
      </c>
      <c r="I12">
        <v>0</v>
      </c>
      <c r="J12">
        <v>-1</v>
      </c>
      <c r="K12">
        <v>1</v>
      </c>
      <c r="L12">
        <v>1</v>
      </c>
      <c r="M12">
        <v>-1</v>
      </c>
      <c r="N12">
        <v>-1</v>
      </c>
      <c r="O12">
        <v>0.77855785214287443</v>
      </c>
      <c r="P12">
        <v>0.49824741574128401</v>
      </c>
      <c r="Q12" t="s">
        <v>19</v>
      </c>
    </row>
    <row r="13" spans="1:17" x14ac:dyDescent="0.35">
      <c r="A13" s="1">
        <v>11</v>
      </c>
      <c r="B13" t="s">
        <v>46</v>
      </c>
      <c r="C13" t="s">
        <v>47</v>
      </c>
      <c r="D13">
        <v>0</v>
      </c>
      <c r="E13">
        <v>1</v>
      </c>
      <c r="F13">
        <v>0</v>
      </c>
      <c r="G13" t="s">
        <v>48</v>
      </c>
      <c r="H13">
        <v>0</v>
      </c>
      <c r="I13">
        <v>0</v>
      </c>
      <c r="J13">
        <v>-1</v>
      </c>
      <c r="K13">
        <v>1</v>
      </c>
      <c r="L13">
        <v>0</v>
      </c>
      <c r="M13">
        <v>-1</v>
      </c>
      <c r="N13">
        <v>-1</v>
      </c>
      <c r="O13">
        <v>1</v>
      </c>
      <c r="P13">
        <v>0.88927892607143721</v>
      </c>
      <c r="Q13" t="s">
        <v>35</v>
      </c>
    </row>
    <row r="14" spans="1:17" x14ac:dyDescent="0.35">
      <c r="A14" s="1">
        <v>12</v>
      </c>
      <c r="B14" t="s">
        <v>46</v>
      </c>
      <c r="C14" t="s">
        <v>44</v>
      </c>
      <c r="D14">
        <v>0</v>
      </c>
      <c r="E14">
        <v>1</v>
      </c>
      <c r="F14">
        <v>1</v>
      </c>
      <c r="G14" t="s">
        <v>45</v>
      </c>
      <c r="H14">
        <v>0</v>
      </c>
      <c r="I14">
        <v>0</v>
      </c>
      <c r="J14">
        <v>-1</v>
      </c>
      <c r="K14">
        <v>1</v>
      </c>
      <c r="L14">
        <v>1</v>
      </c>
      <c r="M14">
        <v>-1</v>
      </c>
      <c r="N14">
        <v>-1</v>
      </c>
      <c r="O14">
        <v>0.77855785214287443</v>
      </c>
      <c r="P14">
        <v>0.88927892607143721</v>
      </c>
      <c r="Q14" t="s">
        <v>35</v>
      </c>
    </row>
    <row r="15" spans="1:17" x14ac:dyDescent="0.35">
      <c r="A15" s="1">
        <v>13</v>
      </c>
      <c r="B15" t="s">
        <v>49</v>
      </c>
      <c r="C15" t="s">
        <v>50</v>
      </c>
      <c r="D15">
        <v>0</v>
      </c>
      <c r="E15">
        <v>1</v>
      </c>
      <c r="F15">
        <v>0</v>
      </c>
      <c r="G15" t="s">
        <v>51</v>
      </c>
      <c r="H15">
        <v>0</v>
      </c>
      <c r="I15">
        <v>0</v>
      </c>
      <c r="J15">
        <v>-1</v>
      </c>
      <c r="K15">
        <v>1</v>
      </c>
      <c r="L15">
        <v>0</v>
      </c>
      <c r="M15">
        <v>-1</v>
      </c>
      <c r="N15">
        <v>-1</v>
      </c>
      <c r="O15">
        <v>1</v>
      </c>
      <c r="P15">
        <v>0.82618595071429146</v>
      </c>
      <c r="Q15" t="s">
        <v>35</v>
      </c>
    </row>
    <row r="16" spans="1:17" x14ac:dyDescent="0.35">
      <c r="A16" s="1">
        <v>14</v>
      </c>
      <c r="B16" t="s">
        <v>49</v>
      </c>
      <c r="C16" t="s">
        <v>52</v>
      </c>
      <c r="D16">
        <v>0</v>
      </c>
      <c r="E16">
        <v>1</v>
      </c>
      <c r="F16">
        <v>2</v>
      </c>
      <c r="G16" t="s">
        <v>53</v>
      </c>
      <c r="H16">
        <v>0</v>
      </c>
      <c r="I16">
        <v>0</v>
      </c>
      <c r="J16">
        <v>-1</v>
      </c>
      <c r="K16">
        <v>1</v>
      </c>
      <c r="L16">
        <v>2</v>
      </c>
      <c r="M16">
        <v>-1</v>
      </c>
      <c r="N16">
        <v>-1</v>
      </c>
      <c r="O16">
        <v>0.7</v>
      </c>
      <c r="P16">
        <v>0.82618595071429146</v>
      </c>
      <c r="Q16" t="s">
        <v>35</v>
      </c>
    </row>
    <row r="17" spans="1:17" x14ac:dyDescent="0.35">
      <c r="A17" s="1">
        <v>15</v>
      </c>
      <c r="B17" t="s">
        <v>49</v>
      </c>
      <c r="C17" t="s">
        <v>54</v>
      </c>
      <c r="D17">
        <v>0</v>
      </c>
      <c r="E17">
        <v>1</v>
      </c>
      <c r="F17">
        <v>1</v>
      </c>
      <c r="G17" t="s">
        <v>55</v>
      </c>
      <c r="H17">
        <v>0</v>
      </c>
      <c r="I17">
        <v>0</v>
      </c>
      <c r="J17">
        <v>-1</v>
      </c>
      <c r="K17">
        <v>1</v>
      </c>
      <c r="L17">
        <v>1</v>
      </c>
      <c r="M17">
        <v>-1</v>
      </c>
      <c r="N17">
        <v>-1</v>
      </c>
      <c r="O17">
        <v>0.77855785214287443</v>
      </c>
      <c r="P17">
        <v>0.82618595071429146</v>
      </c>
      <c r="Q17" t="s">
        <v>35</v>
      </c>
    </row>
    <row r="18" spans="1:17" x14ac:dyDescent="0.35">
      <c r="A18" s="1">
        <v>16</v>
      </c>
      <c r="B18" t="s">
        <v>56</v>
      </c>
      <c r="C18" t="s">
        <v>17</v>
      </c>
      <c r="D18">
        <v>1</v>
      </c>
      <c r="E18">
        <v>3</v>
      </c>
      <c r="F18">
        <v>14</v>
      </c>
      <c r="G18" t="s">
        <v>18</v>
      </c>
      <c r="H18">
        <v>1</v>
      </c>
      <c r="I18">
        <v>1</v>
      </c>
      <c r="J18">
        <v>-1</v>
      </c>
      <c r="K18">
        <v>3</v>
      </c>
      <c r="L18">
        <v>14</v>
      </c>
      <c r="M18">
        <v>-1</v>
      </c>
      <c r="N18">
        <v>-1</v>
      </c>
      <c r="O18">
        <v>0.34388747994087893</v>
      </c>
      <c r="P18">
        <v>0.34388747994087893</v>
      </c>
      <c r="Q18" t="s">
        <v>19</v>
      </c>
    </row>
    <row r="19" spans="1:17" x14ac:dyDescent="0.35">
      <c r="A19" s="1">
        <v>17</v>
      </c>
      <c r="B19" t="s">
        <v>57</v>
      </c>
      <c r="C19" t="s">
        <v>58</v>
      </c>
      <c r="D19">
        <v>0</v>
      </c>
      <c r="E19">
        <v>1</v>
      </c>
      <c r="F19">
        <v>0</v>
      </c>
      <c r="G19" t="s">
        <v>59</v>
      </c>
      <c r="H19">
        <v>0</v>
      </c>
      <c r="I19">
        <v>0</v>
      </c>
      <c r="J19">
        <v>-1</v>
      </c>
      <c r="K19">
        <v>1</v>
      </c>
      <c r="L19">
        <v>0</v>
      </c>
      <c r="M19">
        <v>-1</v>
      </c>
      <c r="N19">
        <v>-1</v>
      </c>
      <c r="O19">
        <v>1</v>
      </c>
      <c r="P19">
        <v>1</v>
      </c>
      <c r="Q19" t="s">
        <v>35</v>
      </c>
    </row>
    <row r="20" spans="1:17" x14ac:dyDescent="0.35">
      <c r="A20" s="1">
        <v>18</v>
      </c>
      <c r="B20" t="s">
        <v>60</v>
      </c>
      <c r="C20" t="s">
        <v>61</v>
      </c>
      <c r="D20">
        <v>1</v>
      </c>
      <c r="E20">
        <v>3</v>
      </c>
      <c r="F20">
        <v>5</v>
      </c>
      <c r="G20" t="s">
        <v>62</v>
      </c>
      <c r="H20">
        <v>1</v>
      </c>
      <c r="I20">
        <v>1</v>
      </c>
      <c r="J20">
        <v>-1</v>
      </c>
      <c r="K20">
        <v>3</v>
      </c>
      <c r="L20">
        <v>5</v>
      </c>
      <c r="M20">
        <v>-1</v>
      </c>
      <c r="N20">
        <v>-1</v>
      </c>
      <c r="O20">
        <v>0.38927892607143721</v>
      </c>
      <c r="P20">
        <v>0.44411053353174579</v>
      </c>
      <c r="Q20" t="s">
        <v>19</v>
      </c>
    </row>
    <row r="21" spans="1:17" x14ac:dyDescent="0.35">
      <c r="A21" s="1">
        <v>19</v>
      </c>
      <c r="B21" t="s">
        <v>60</v>
      </c>
      <c r="C21" t="s">
        <v>63</v>
      </c>
      <c r="D21">
        <v>1</v>
      </c>
      <c r="E21">
        <v>3</v>
      </c>
      <c r="F21">
        <v>7</v>
      </c>
      <c r="G21" t="s">
        <v>64</v>
      </c>
      <c r="H21">
        <v>1</v>
      </c>
      <c r="I21">
        <v>1</v>
      </c>
      <c r="J21">
        <v>-1</v>
      </c>
      <c r="K21">
        <v>3</v>
      </c>
      <c r="L21">
        <v>7</v>
      </c>
      <c r="M21">
        <v>-1</v>
      </c>
      <c r="N21">
        <v>-1</v>
      </c>
      <c r="O21">
        <v>0.37343889579073269</v>
      </c>
      <c r="P21">
        <v>0.44411053353174579</v>
      </c>
      <c r="Q21" t="s">
        <v>19</v>
      </c>
    </row>
    <row r="22" spans="1:17" x14ac:dyDescent="0.35">
      <c r="A22" s="1">
        <v>20</v>
      </c>
      <c r="B22" t="s">
        <v>60</v>
      </c>
      <c r="C22" t="s">
        <v>65</v>
      </c>
      <c r="D22">
        <v>1</v>
      </c>
      <c r="E22">
        <v>3</v>
      </c>
      <c r="F22">
        <v>4</v>
      </c>
      <c r="G22" t="s">
        <v>66</v>
      </c>
      <c r="H22">
        <v>1</v>
      </c>
      <c r="I22">
        <v>1</v>
      </c>
      <c r="J22">
        <v>-1</v>
      </c>
      <c r="K22">
        <v>3</v>
      </c>
      <c r="L22">
        <v>4</v>
      </c>
      <c r="M22">
        <v>-1</v>
      </c>
      <c r="N22">
        <v>-1</v>
      </c>
      <c r="O22">
        <v>0.4</v>
      </c>
      <c r="P22">
        <v>0.44411053353174579</v>
      </c>
      <c r="Q22" t="s">
        <v>19</v>
      </c>
    </row>
    <row r="23" spans="1:17" x14ac:dyDescent="0.35">
      <c r="A23" s="1">
        <v>21</v>
      </c>
      <c r="B23" t="s">
        <v>60</v>
      </c>
      <c r="C23" t="s">
        <v>67</v>
      </c>
      <c r="D23">
        <v>0</v>
      </c>
      <c r="E23">
        <v>1</v>
      </c>
      <c r="F23">
        <v>5</v>
      </c>
      <c r="G23" t="s">
        <v>68</v>
      </c>
      <c r="H23">
        <v>0</v>
      </c>
      <c r="I23">
        <v>0</v>
      </c>
      <c r="J23">
        <v>-1</v>
      </c>
      <c r="K23">
        <v>1</v>
      </c>
      <c r="L23">
        <v>5</v>
      </c>
      <c r="M23">
        <v>-1</v>
      </c>
      <c r="N23">
        <v>-1</v>
      </c>
      <c r="O23">
        <v>0.61372431226481328</v>
      </c>
      <c r="P23">
        <v>0.44411053353174579</v>
      </c>
      <c r="Q23" t="s">
        <v>19</v>
      </c>
    </row>
    <row r="24" spans="1:17" x14ac:dyDescent="0.35">
      <c r="A24" s="1">
        <v>22</v>
      </c>
      <c r="B24" t="s">
        <v>69</v>
      </c>
      <c r="C24" t="s">
        <v>61</v>
      </c>
      <c r="D24">
        <v>1</v>
      </c>
      <c r="E24">
        <v>3</v>
      </c>
      <c r="F24">
        <v>5</v>
      </c>
      <c r="G24" t="s">
        <v>62</v>
      </c>
      <c r="H24">
        <v>1</v>
      </c>
      <c r="I24">
        <v>1</v>
      </c>
      <c r="J24">
        <v>-1</v>
      </c>
      <c r="K24">
        <v>3</v>
      </c>
      <c r="L24">
        <v>5</v>
      </c>
      <c r="M24">
        <v>-1</v>
      </c>
      <c r="N24">
        <v>-1</v>
      </c>
      <c r="O24">
        <v>0.38927892607143721</v>
      </c>
      <c r="P24">
        <v>0.51069530520608108</v>
      </c>
      <c r="Q24" t="s">
        <v>19</v>
      </c>
    </row>
    <row r="25" spans="1:17" x14ac:dyDescent="0.35">
      <c r="A25" s="1">
        <v>23</v>
      </c>
      <c r="B25" t="s">
        <v>69</v>
      </c>
      <c r="C25" t="s">
        <v>70</v>
      </c>
      <c r="D25">
        <v>0</v>
      </c>
      <c r="E25">
        <v>1</v>
      </c>
      <c r="F25">
        <v>4</v>
      </c>
      <c r="G25" t="s">
        <v>71</v>
      </c>
      <c r="H25">
        <v>0</v>
      </c>
      <c r="I25">
        <v>0</v>
      </c>
      <c r="J25">
        <v>-1</v>
      </c>
      <c r="K25">
        <v>1</v>
      </c>
      <c r="L25">
        <v>4</v>
      </c>
      <c r="M25">
        <v>-1</v>
      </c>
      <c r="N25">
        <v>-1</v>
      </c>
      <c r="O25">
        <v>0.63211168434072496</v>
      </c>
      <c r="P25">
        <v>0.51069530520608108</v>
      </c>
      <c r="Q25" t="s">
        <v>19</v>
      </c>
    </row>
    <row r="26" spans="1:17" x14ac:dyDescent="0.35">
      <c r="A26" s="1">
        <v>24</v>
      </c>
      <c r="B26" t="s">
        <v>72</v>
      </c>
      <c r="C26" t="s">
        <v>73</v>
      </c>
      <c r="D26">
        <v>0</v>
      </c>
      <c r="E26">
        <v>1</v>
      </c>
      <c r="F26">
        <v>1</v>
      </c>
      <c r="G26" t="s">
        <v>74</v>
      </c>
      <c r="H26">
        <v>0</v>
      </c>
      <c r="I26">
        <v>0</v>
      </c>
      <c r="J26">
        <v>-1</v>
      </c>
      <c r="K26">
        <v>1</v>
      </c>
      <c r="L26">
        <v>1</v>
      </c>
      <c r="M26">
        <v>-1</v>
      </c>
      <c r="N26">
        <v>-1</v>
      </c>
      <c r="O26">
        <v>0.77855785214287443</v>
      </c>
      <c r="P26">
        <v>0.68570523476191625</v>
      </c>
      <c r="Q26" t="s">
        <v>35</v>
      </c>
    </row>
    <row r="27" spans="1:17" x14ac:dyDescent="0.35">
      <c r="A27" s="1">
        <v>25</v>
      </c>
      <c r="B27" t="s">
        <v>72</v>
      </c>
      <c r="C27" t="s">
        <v>75</v>
      </c>
      <c r="D27">
        <v>1</v>
      </c>
      <c r="E27">
        <v>1</v>
      </c>
      <c r="F27">
        <v>1</v>
      </c>
      <c r="G27" t="s">
        <v>76</v>
      </c>
      <c r="H27">
        <v>1</v>
      </c>
      <c r="I27">
        <v>1</v>
      </c>
      <c r="J27">
        <v>-1</v>
      </c>
      <c r="K27">
        <v>1</v>
      </c>
      <c r="L27">
        <v>1</v>
      </c>
      <c r="M27">
        <v>-1</v>
      </c>
      <c r="N27">
        <v>-1</v>
      </c>
      <c r="O27">
        <v>0.57855785214287447</v>
      </c>
      <c r="P27">
        <v>0.68570523476191625</v>
      </c>
      <c r="Q27" t="s">
        <v>35</v>
      </c>
    </row>
    <row r="28" spans="1:17" x14ac:dyDescent="0.35">
      <c r="A28" s="1">
        <v>26</v>
      </c>
      <c r="B28" t="s">
        <v>72</v>
      </c>
      <c r="C28" t="s">
        <v>77</v>
      </c>
      <c r="D28">
        <v>0</v>
      </c>
      <c r="E28">
        <v>1</v>
      </c>
      <c r="F28">
        <v>2</v>
      </c>
      <c r="G28" t="s">
        <v>78</v>
      </c>
      <c r="H28">
        <v>0</v>
      </c>
      <c r="I28">
        <v>0</v>
      </c>
      <c r="J28">
        <v>-1</v>
      </c>
      <c r="K28">
        <v>1</v>
      </c>
      <c r="L28">
        <v>2</v>
      </c>
      <c r="M28">
        <v>-1</v>
      </c>
      <c r="N28">
        <v>-1</v>
      </c>
      <c r="O28">
        <v>0.7</v>
      </c>
      <c r="P28">
        <v>0.68570523476191625</v>
      </c>
      <c r="Q28" t="s">
        <v>35</v>
      </c>
    </row>
    <row r="29" spans="1:17" x14ac:dyDescent="0.35">
      <c r="A29" s="1">
        <v>27</v>
      </c>
      <c r="B29" t="s">
        <v>79</v>
      </c>
      <c r="C29" t="s">
        <v>80</v>
      </c>
      <c r="D29">
        <v>0</v>
      </c>
      <c r="E29">
        <v>1</v>
      </c>
      <c r="F29">
        <v>1</v>
      </c>
      <c r="G29" t="s">
        <v>81</v>
      </c>
      <c r="H29">
        <v>0</v>
      </c>
      <c r="I29">
        <v>0</v>
      </c>
      <c r="J29">
        <v>-1</v>
      </c>
      <c r="K29">
        <v>1</v>
      </c>
      <c r="L29">
        <v>1</v>
      </c>
      <c r="M29">
        <v>-1</v>
      </c>
      <c r="N29">
        <v>-1</v>
      </c>
      <c r="O29">
        <v>0.77855785214287443</v>
      </c>
      <c r="P29">
        <v>0.77855785214287443</v>
      </c>
      <c r="Q29" t="s">
        <v>35</v>
      </c>
    </row>
    <row r="30" spans="1:17" x14ac:dyDescent="0.35">
      <c r="A30" s="1">
        <v>28</v>
      </c>
      <c r="B30" t="s">
        <v>79</v>
      </c>
      <c r="C30" t="s">
        <v>82</v>
      </c>
      <c r="D30">
        <v>0</v>
      </c>
      <c r="E30">
        <v>1</v>
      </c>
      <c r="F30">
        <v>1</v>
      </c>
      <c r="G30" t="s">
        <v>83</v>
      </c>
      <c r="H30">
        <v>0</v>
      </c>
      <c r="I30">
        <v>0</v>
      </c>
      <c r="J30">
        <v>-1</v>
      </c>
      <c r="K30">
        <v>1</v>
      </c>
      <c r="L30">
        <v>1</v>
      </c>
      <c r="M30">
        <v>-1</v>
      </c>
      <c r="N30">
        <v>-1</v>
      </c>
      <c r="O30">
        <v>0.77855785214287443</v>
      </c>
      <c r="P30">
        <v>0.77855785214287443</v>
      </c>
      <c r="Q30" t="s">
        <v>35</v>
      </c>
    </row>
    <row r="31" spans="1:17" x14ac:dyDescent="0.35">
      <c r="A31" s="1">
        <v>29</v>
      </c>
      <c r="B31" t="s">
        <v>84</v>
      </c>
      <c r="C31" t="s">
        <v>80</v>
      </c>
      <c r="D31">
        <v>0</v>
      </c>
      <c r="E31">
        <v>1</v>
      </c>
      <c r="F31">
        <v>1</v>
      </c>
      <c r="G31" t="s">
        <v>81</v>
      </c>
      <c r="H31">
        <v>0</v>
      </c>
      <c r="I31">
        <v>0</v>
      </c>
      <c r="J31">
        <v>-1</v>
      </c>
      <c r="K31">
        <v>1</v>
      </c>
      <c r="L31">
        <v>1</v>
      </c>
      <c r="M31">
        <v>-1</v>
      </c>
      <c r="N31">
        <v>-1</v>
      </c>
      <c r="O31">
        <v>0.77855785214287443</v>
      </c>
      <c r="P31">
        <v>0.60554499611112456</v>
      </c>
      <c r="Q31" t="s">
        <v>35</v>
      </c>
    </row>
    <row r="32" spans="1:17" x14ac:dyDescent="0.35">
      <c r="A32" s="1">
        <v>30</v>
      </c>
      <c r="B32" t="s">
        <v>84</v>
      </c>
      <c r="C32" t="s">
        <v>82</v>
      </c>
      <c r="D32">
        <v>0</v>
      </c>
      <c r="E32">
        <v>1</v>
      </c>
      <c r="F32">
        <v>1</v>
      </c>
      <c r="G32" t="s">
        <v>83</v>
      </c>
      <c r="H32">
        <v>0</v>
      </c>
      <c r="I32">
        <v>0</v>
      </c>
      <c r="J32">
        <v>-1</v>
      </c>
      <c r="K32">
        <v>1</v>
      </c>
      <c r="L32">
        <v>1</v>
      </c>
      <c r="M32">
        <v>-1</v>
      </c>
      <c r="N32">
        <v>-1</v>
      </c>
      <c r="O32">
        <v>0.77855785214287443</v>
      </c>
      <c r="P32">
        <v>0.60554499611112456</v>
      </c>
      <c r="Q32" t="s">
        <v>35</v>
      </c>
    </row>
    <row r="33" spans="1:17" x14ac:dyDescent="0.35">
      <c r="A33" s="1">
        <v>31</v>
      </c>
      <c r="B33" t="s">
        <v>84</v>
      </c>
      <c r="C33" t="s">
        <v>85</v>
      </c>
      <c r="D33">
        <v>2</v>
      </c>
      <c r="E33">
        <v>11</v>
      </c>
      <c r="F33">
        <v>15</v>
      </c>
      <c r="G33" t="s">
        <v>86</v>
      </c>
      <c r="H33">
        <v>2</v>
      </c>
      <c r="I33">
        <v>2</v>
      </c>
      <c r="J33">
        <v>-1</v>
      </c>
      <c r="K33">
        <v>11</v>
      </c>
      <c r="L33">
        <v>15</v>
      </c>
      <c r="M33">
        <v>-1</v>
      </c>
      <c r="N33">
        <v>-1</v>
      </c>
      <c r="O33">
        <v>0.25951928404762481</v>
      </c>
      <c r="P33">
        <v>0.60554499611112456</v>
      </c>
      <c r="Q33" t="s">
        <v>35</v>
      </c>
    </row>
    <row r="34" spans="1:17" x14ac:dyDescent="0.35">
      <c r="A34" s="1">
        <v>32</v>
      </c>
      <c r="B34" t="s">
        <v>87</v>
      </c>
      <c r="C34" t="s">
        <v>88</v>
      </c>
      <c r="D34">
        <v>1000000</v>
      </c>
      <c r="E34">
        <v>0</v>
      </c>
      <c r="F34">
        <v>0</v>
      </c>
      <c r="G34" t="s">
        <v>89</v>
      </c>
      <c r="H34">
        <v>500000</v>
      </c>
      <c r="I34">
        <v>1000000</v>
      </c>
      <c r="J34">
        <v>0</v>
      </c>
      <c r="K34">
        <v>0</v>
      </c>
      <c r="L34">
        <v>0</v>
      </c>
      <c r="M34">
        <v>1</v>
      </c>
      <c r="N34">
        <v>0</v>
      </c>
      <c r="O34">
        <v>0.60000079999839995</v>
      </c>
      <c r="P34">
        <v>0.60000079999839995</v>
      </c>
      <c r="Q34" t="s">
        <v>35</v>
      </c>
    </row>
    <row r="35" spans="1:17" x14ac:dyDescent="0.35">
      <c r="A35" s="1">
        <v>33</v>
      </c>
      <c r="B35" t="s">
        <v>90</v>
      </c>
      <c r="C35" t="s">
        <v>91</v>
      </c>
      <c r="D35">
        <v>1000000</v>
      </c>
      <c r="E35">
        <v>0</v>
      </c>
      <c r="F35">
        <v>0</v>
      </c>
      <c r="G35" t="s">
        <v>92</v>
      </c>
      <c r="H35">
        <v>2.5</v>
      </c>
      <c r="I35">
        <v>1</v>
      </c>
      <c r="J35">
        <v>4</v>
      </c>
      <c r="K35">
        <v>3</v>
      </c>
      <c r="L35">
        <v>7</v>
      </c>
      <c r="M35">
        <v>1</v>
      </c>
      <c r="N35">
        <v>0</v>
      </c>
      <c r="O35">
        <v>0.28165148167639209</v>
      </c>
      <c r="P35">
        <v>0.28165148167639209</v>
      </c>
      <c r="Q35" t="s">
        <v>23</v>
      </c>
    </row>
    <row r="36" spans="1:17" x14ac:dyDescent="0.35">
      <c r="A36" s="1">
        <v>34</v>
      </c>
      <c r="B36" t="s">
        <v>93</v>
      </c>
      <c r="C36" t="s">
        <v>94</v>
      </c>
      <c r="D36">
        <v>1000000</v>
      </c>
      <c r="E36">
        <v>0</v>
      </c>
      <c r="F36">
        <v>0</v>
      </c>
      <c r="G36" t="s">
        <v>95</v>
      </c>
      <c r="H36">
        <v>0.5</v>
      </c>
      <c r="I36">
        <v>1</v>
      </c>
      <c r="J36">
        <v>0</v>
      </c>
      <c r="K36">
        <v>3</v>
      </c>
      <c r="L36">
        <v>7</v>
      </c>
      <c r="M36">
        <v>1</v>
      </c>
      <c r="N36">
        <v>1</v>
      </c>
      <c r="O36">
        <v>0.42880955932305848</v>
      </c>
      <c r="P36">
        <v>0.42880955932305848</v>
      </c>
      <c r="Q36" t="s">
        <v>19</v>
      </c>
    </row>
    <row r="37" spans="1:17" x14ac:dyDescent="0.35">
      <c r="A37" s="1">
        <v>35</v>
      </c>
      <c r="B37" t="s">
        <v>96</v>
      </c>
      <c r="C37" t="s">
        <v>97</v>
      </c>
      <c r="D37">
        <v>2</v>
      </c>
      <c r="E37">
        <v>4</v>
      </c>
      <c r="F37">
        <v>22</v>
      </c>
      <c r="G37" t="s">
        <v>98</v>
      </c>
      <c r="H37">
        <v>2</v>
      </c>
      <c r="I37">
        <v>2</v>
      </c>
      <c r="J37">
        <v>-1</v>
      </c>
      <c r="K37">
        <v>4</v>
      </c>
      <c r="L37">
        <v>22</v>
      </c>
      <c r="M37">
        <v>-1</v>
      </c>
      <c r="N37">
        <v>-1</v>
      </c>
      <c r="O37">
        <v>0.25951928404762481</v>
      </c>
      <c r="P37">
        <v>0.34211835783653782</v>
      </c>
      <c r="Q37" t="s">
        <v>19</v>
      </c>
    </row>
    <row r="38" spans="1:17" x14ac:dyDescent="0.35">
      <c r="A38" s="1">
        <v>36</v>
      </c>
      <c r="B38" t="s">
        <v>96</v>
      </c>
      <c r="C38" t="s">
        <v>99</v>
      </c>
      <c r="D38">
        <v>3</v>
      </c>
      <c r="E38">
        <v>163</v>
      </c>
      <c r="F38">
        <v>340</v>
      </c>
      <c r="G38" t="s">
        <v>100</v>
      </c>
      <c r="H38">
        <v>3</v>
      </c>
      <c r="I38">
        <v>3</v>
      </c>
      <c r="J38">
        <v>-1</v>
      </c>
      <c r="K38">
        <v>163</v>
      </c>
      <c r="L38">
        <v>340</v>
      </c>
      <c r="M38">
        <v>-1</v>
      </c>
      <c r="N38">
        <v>-1</v>
      </c>
      <c r="O38">
        <v>0.16683538946238871</v>
      </c>
      <c r="P38">
        <v>0.34211835783653782</v>
      </c>
      <c r="Q38" t="s">
        <v>19</v>
      </c>
    </row>
    <row r="39" spans="1:17" x14ac:dyDescent="0.35">
      <c r="A39" s="1">
        <v>37</v>
      </c>
      <c r="B39" t="s">
        <v>96</v>
      </c>
      <c r="C39" t="s">
        <v>101</v>
      </c>
      <c r="D39">
        <v>1000000</v>
      </c>
      <c r="E39">
        <v>0</v>
      </c>
      <c r="F39">
        <v>0</v>
      </c>
      <c r="G39" t="s">
        <v>102</v>
      </c>
      <c r="H39">
        <v>1000000</v>
      </c>
      <c r="I39">
        <v>1000000</v>
      </c>
      <c r="J39">
        <v>-1</v>
      </c>
      <c r="K39">
        <v>0</v>
      </c>
      <c r="L39">
        <v>0</v>
      </c>
      <c r="M39">
        <v>-1</v>
      </c>
      <c r="N39">
        <v>-1</v>
      </c>
      <c r="O39">
        <v>0.60000039999959998</v>
      </c>
      <c r="P39">
        <v>0.34211835783653782</v>
      </c>
      <c r="Q39" t="s">
        <v>19</v>
      </c>
    </row>
    <row r="40" spans="1:17" x14ac:dyDescent="0.35">
      <c r="A40" s="1">
        <v>38</v>
      </c>
      <c r="B40" t="s">
        <v>103</v>
      </c>
      <c r="C40" t="s">
        <v>104</v>
      </c>
      <c r="D40">
        <v>1000000</v>
      </c>
      <c r="E40">
        <v>0</v>
      </c>
      <c r="F40">
        <v>0</v>
      </c>
      <c r="G40" t="s">
        <v>105</v>
      </c>
      <c r="H40">
        <v>2</v>
      </c>
      <c r="I40">
        <v>0</v>
      </c>
      <c r="J40">
        <v>4</v>
      </c>
      <c r="K40">
        <v>1</v>
      </c>
      <c r="L40">
        <v>1</v>
      </c>
      <c r="M40">
        <v>1</v>
      </c>
      <c r="N40">
        <v>1</v>
      </c>
      <c r="O40">
        <v>0.39173926817736909</v>
      </c>
      <c r="P40">
        <v>0.39173926817736909</v>
      </c>
      <c r="Q40" t="s">
        <v>19</v>
      </c>
    </row>
    <row r="41" spans="1:17" x14ac:dyDescent="0.35">
      <c r="A41" s="1">
        <v>39</v>
      </c>
      <c r="B41" t="s">
        <v>106</v>
      </c>
      <c r="C41" t="s">
        <v>107</v>
      </c>
      <c r="D41">
        <v>1000000</v>
      </c>
      <c r="E41">
        <v>0</v>
      </c>
      <c r="F41">
        <v>0</v>
      </c>
      <c r="G41" t="s">
        <v>108</v>
      </c>
      <c r="H41">
        <v>500000</v>
      </c>
      <c r="I41">
        <v>0</v>
      </c>
      <c r="J41">
        <v>1000000</v>
      </c>
      <c r="K41">
        <v>1</v>
      </c>
      <c r="L41">
        <v>1</v>
      </c>
      <c r="M41">
        <v>0</v>
      </c>
      <c r="N41">
        <v>0</v>
      </c>
      <c r="O41">
        <v>0.37855865214127449</v>
      </c>
      <c r="P41">
        <v>0.37855865214127449</v>
      </c>
      <c r="Q41" t="s">
        <v>19</v>
      </c>
    </row>
    <row r="42" spans="1:17" x14ac:dyDescent="0.35">
      <c r="A42" s="1">
        <v>40</v>
      </c>
      <c r="B42" t="s">
        <v>109</v>
      </c>
      <c r="C42" t="s">
        <v>110</v>
      </c>
      <c r="D42">
        <v>1000000</v>
      </c>
      <c r="E42">
        <v>0</v>
      </c>
      <c r="F42">
        <v>0</v>
      </c>
      <c r="G42" t="s">
        <v>111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2</v>
      </c>
      <c r="O42">
        <v>0.63211168434072496</v>
      </c>
      <c r="P42">
        <v>0.63211168434072496</v>
      </c>
      <c r="Q42" t="s">
        <v>35</v>
      </c>
    </row>
    <row r="43" spans="1:17" x14ac:dyDescent="0.35">
      <c r="A43" s="1">
        <v>41</v>
      </c>
      <c r="B43" t="s">
        <v>112</v>
      </c>
      <c r="C43" t="s">
        <v>113</v>
      </c>
      <c r="D43">
        <v>1000000</v>
      </c>
      <c r="E43">
        <v>0</v>
      </c>
      <c r="F43">
        <v>0</v>
      </c>
      <c r="G43" t="s">
        <v>114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2</v>
      </c>
      <c r="O43">
        <v>0.63211168434072496</v>
      </c>
      <c r="P43">
        <v>0.63211168434072496</v>
      </c>
      <c r="Q43" t="s">
        <v>35</v>
      </c>
    </row>
    <row r="44" spans="1:17" x14ac:dyDescent="0.35">
      <c r="A44" s="1">
        <v>42</v>
      </c>
      <c r="B44" t="s">
        <v>115</v>
      </c>
      <c r="C44" t="s">
        <v>116</v>
      </c>
      <c r="D44">
        <v>1000000</v>
      </c>
      <c r="E44">
        <v>0</v>
      </c>
      <c r="F44">
        <v>0</v>
      </c>
      <c r="G44" t="s">
        <v>117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1</v>
      </c>
      <c r="O44">
        <v>0.7</v>
      </c>
      <c r="P44">
        <v>0.7</v>
      </c>
      <c r="Q44" t="s">
        <v>35</v>
      </c>
    </row>
    <row r="45" spans="1:17" x14ac:dyDescent="0.35">
      <c r="A45" s="1">
        <v>43</v>
      </c>
      <c r="B45" t="s">
        <v>118</v>
      </c>
      <c r="C45" t="s">
        <v>119</v>
      </c>
      <c r="D45">
        <v>1</v>
      </c>
      <c r="E45">
        <v>2</v>
      </c>
      <c r="F45">
        <v>17</v>
      </c>
      <c r="G45" t="s">
        <v>120</v>
      </c>
      <c r="H45">
        <v>1</v>
      </c>
      <c r="I45">
        <v>1</v>
      </c>
      <c r="J45">
        <v>-1</v>
      </c>
      <c r="K45">
        <v>2</v>
      </c>
      <c r="L45">
        <v>17</v>
      </c>
      <c r="M45">
        <v>-1</v>
      </c>
      <c r="N45">
        <v>-1</v>
      </c>
      <c r="O45">
        <v>0.3388269278958555</v>
      </c>
      <c r="P45">
        <v>0.3388269278958555</v>
      </c>
      <c r="Q45" t="s">
        <v>19</v>
      </c>
    </row>
    <row r="46" spans="1:17" x14ac:dyDescent="0.35">
      <c r="A46" s="1">
        <v>44</v>
      </c>
      <c r="B46" t="s">
        <v>121</v>
      </c>
      <c r="C46" t="s">
        <v>122</v>
      </c>
      <c r="D46">
        <v>0</v>
      </c>
      <c r="E46">
        <v>1</v>
      </c>
      <c r="F46">
        <v>0</v>
      </c>
      <c r="G46" t="s">
        <v>123</v>
      </c>
      <c r="H46">
        <v>0</v>
      </c>
      <c r="I46">
        <v>0</v>
      </c>
      <c r="J46">
        <v>-1</v>
      </c>
      <c r="K46">
        <v>1</v>
      </c>
      <c r="L46">
        <v>0</v>
      </c>
      <c r="M46">
        <v>-1</v>
      </c>
      <c r="N46">
        <v>-1</v>
      </c>
      <c r="O46">
        <v>1</v>
      </c>
      <c r="P46">
        <v>0.73204362181384275</v>
      </c>
      <c r="Q46" t="s">
        <v>35</v>
      </c>
    </row>
    <row r="47" spans="1:17" x14ac:dyDescent="0.35">
      <c r="A47" s="1">
        <v>45</v>
      </c>
      <c r="B47" t="s">
        <v>121</v>
      </c>
      <c r="C47" t="s">
        <v>124</v>
      </c>
      <c r="D47">
        <v>1000000</v>
      </c>
      <c r="E47">
        <v>0</v>
      </c>
      <c r="F47">
        <v>0</v>
      </c>
      <c r="G47" t="s">
        <v>125</v>
      </c>
      <c r="H47">
        <v>2.5</v>
      </c>
      <c r="I47">
        <v>3</v>
      </c>
      <c r="J47">
        <v>2</v>
      </c>
      <c r="K47">
        <v>31</v>
      </c>
      <c r="L47">
        <v>64</v>
      </c>
      <c r="M47">
        <v>17</v>
      </c>
      <c r="N47">
        <v>48</v>
      </c>
      <c r="O47">
        <v>0.19613086544152841</v>
      </c>
      <c r="P47">
        <v>0.73204362181384275</v>
      </c>
      <c r="Q47" t="s">
        <v>35</v>
      </c>
    </row>
    <row r="48" spans="1:17" x14ac:dyDescent="0.35">
      <c r="A48" s="1">
        <v>46</v>
      </c>
      <c r="B48" t="s">
        <v>121</v>
      </c>
      <c r="C48" t="s">
        <v>126</v>
      </c>
      <c r="D48">
        <v>0</v>
      </c>
      <c r="E48">
        <v>1</v>
      </c>
      <c r="F48">
        <v>0</v>
      </c>
      <c r="G48" t="s">
        <v>127</v>
      </c>
      <c r="H48">
        <v>0</v>
      </c>
      <c r="I48">
        <v>0</v>
      </c>
      <c r="J48">
        <v>-1</v>
      </c>
      <c r="K48">
        <v>1</v>
      </c>
      <c r="L48">
        <v>0</v>
      </c>
      <c r="M48">
        <v>-1</v>
      </c>
      <c r="N48">
        <v>-1</v>
      </c>
      <c r="O48">
        <v>1</v>
      </c>
      <c r="P48">
        <v>0.73204362181384275</v>
      </c>
      <c r="Q48" t="s">
        <v>35</v>
      </c>
    </row>
    <row r="49" spans="1:17" x14ac:dyDescent="0.35">
      <c r="A49" s="1">
        <v>47</v>
      </c>
      <c r="B49" t="s">
        <v>128</v>
      </c>
      <c r="C49" t="s">
        <v>129</v>
      </c>
      <c r="D49">
        <v>1</v>
      </c>
      <c r="E49">
        <v>4</v>
      </c>
      <c r="F49">
        <v>10</v>
      </c>
      <c r="G49" t="s">
        <v>130</v>
      </c>
      <c r="H49">
        <v>1</v>
      </c>
      <c r="I49">
        <v>1</v>
      </c>
      <c r="J49">
        <v>-1</v>
      </c>
      <c r="K49">
        <v>4</v>
      </c>
      <c r="L49">
        <v>10</v>
      </c>
      <c r="M49">
        <v>-1</v>
      </c>
      <c r="N49">
        <v>-1</v>
      </c>
      <c r="O49">
        <v>0.35357481488588932</v>
      </c>
      <c r="P49">
        <v>0.3288443315747489</v>
      </c>
      <c r="Q49" t="s">
        <v>19</v>
      </c>
    </row>
    <row r="50" spans="1:17" x14ac:dyDescent="0.35">
      <c r="A50" s="1">
        <v>48</v>
      </c>
      <c r="B50" t="s">
        <v>128</v>
      </c>
      <c r="C50" t="s">
        <v>131</v>
      </c>
      <c r="D50">
        <v>1</v>
      </c>
      <c r="E50">
        <v>3</v>
      </c>
      <c r="F50">
        <v>7</v>
      </c>
      <c r="G50" t="s">
        <v>132</v>
      </c>
      <c r="H50">
        <v>1</v>
      </c>
      <c r="I50">
        <v>1</v>
      </c>
      <c r="J50">
        <v>-1</v>
      </c>
      <c r="K50">
        <v>3</v>
      </c>
      <c r="L50">
        <v>7</v>
      </c>
      <c r="M50">
        <v>-1</v>
      </c>
      <c r="N50">
        <v>-1</v>
      </c>
      <c r="O50">
        <v>0.37343889579073269</v>
      </c>
      <c r="P50">
        <v>0.3288443315747489</v>
      </c>
      <c r="Q50" t="s">
        <v>19</v>
      </c>
    </row>
    <row r="51" spans="1:17" x14ac:dyDescent="0.35">
      <c r="A51" s="1">
        <v>49</v>
      </c>
      <c r="B51" t="s">
        <v>128</v>
      </c>
      <c r="C51" t="s">
        <v>85</v>
      </c>
      <c r="D51">
        <v>2</v>
      </c>
      <c r="E51">
        <v>11</v>
      </c>
      <c r="F51">
        <v>15</v>
      </c>
      <c r="G51" t="s">
        <v>86</v>
      </c>
      <c r="H51">
        <v>2</v>
      </c>
      <c r="I51">
        <v>2</v>
      </c>
      <c r="J51">
        <v>-1</v>
      </c>
      <c r="K51">
        <v>11</v>
      </c>
      <c r="L51">
        <v>15</v>
      </c>
      <c r="M51">
        <v>-1</v>
      </c>
      <c r="N51">
        <v>-1</v>
      </c>
      <c r="O51">
        <v>0.25951928404762481</v>
      </c>
      <c r="P51">
        <v>0.3288443315747489</v>
      </c>
      <c r="Q51" t="s">
        <v>19</v>
      </c>
    </row>
    <row r="52" spans="1:17" x14ac:dyDescent="0.35">
      <c r="A52" s="1">
        <v>50</v>
      </c>
      <c r="B52" t="s">
        <v>133</v>
      </c>
      <c r="C52" t="s">
        <v>134</v>
      </c>
      <c r="D52">
        <v>2</v>
      </c>
      <c r="E52">
        <v>4</v>
      </c>
      <c r="F52">
        <v>11</v>
      </c>
      <c r="G52" t="s">
        <v>135</v>
      </c>
      <c r="H52">
        <v>2</v>
      </c>
      <c r="I52">
        <v>2</v>
      </c>
      <c r="J52">
        <v>-1</v>
      </c>
      <c r="K52">
        <v>4</v>
      </c>
      <c r="L52">
        <v>11</v>
      </c>
      <c r="M52">
        <v>-1</v>
      </c>
      <c r="N52">
        <v>-1</v>
      </c>
      <c r="O52">
        <v>0.28333333333333333</v>
      </c>
      <c r="P52">
        <v>0.51428420579365264</v>
      </c>
      <c r="Q52" t="s">
        <v>19</v>
      </c>
    </row>
    <row r="53" spans="1:17" x14ac:dyDescent="0.35">
      <c r="A53" s="1">
        <v>51</v>
      </c>
      <c r="B53" t="s">
        <v>133</v>
      </c>
      <c r="C53" t="s">
        <v>136</v>
      </c>
      <c r="D53">
        <v>0</v>
      </c>
      <c r="E53">
        <v>1</v>
      </c>
      <c r="F53">
        <v>0</v>
      </c>
      <c r="G53" t="s">
        <v>137</v>
      </c>
      <c r="H53">
        <v>0</v>
      </c>
      <c r="I53">
        <v>0</v>
      </c>
      <c r="J53">
        <v>-1</v>
      </c>
      <c r="K53">
        <v>1</v>
      </c>
      <c r="L53">
        <v>0</v>
      </c>
      <c r="M53">
        <v>-1</v>
      </c>
      <c r="N53">
        <v>-1</v>
      </c>
      <c r="O53">
        <v>1</v>
      </c>
      <c r="P53">
        <v>0.51428420579365264</v>
      </c>
      <c r="Q53" t="s">
        <v>19</v>
      </c>
    </row>
    <row r="54" spans="1:17" x14ac:dyDescent="0.35">
      <c r="A54" s="1">
        <v>52</v>
      </c>
      <c r="B54" t="s">
        <v>133</v>
      </c>
      <c r="C54" t="s">
        <v>85</v>
      </c>
      <c r="D54">
        <v>2</v>
      </c>
      <c r="E54">
        <v>11</v>
      </c>
      <c r="F54">
        <v>15</v>
      </c>
      <c r="G54" t="s">
        <v>86</v>
      </c>
      <c r="H54">
        <v>2</v>
      </c>
      <c r="I54">
        <v>2</v>
      </c>
      <c r="J54">
        <v>-1</v>
      </c>
      <c r="K54">
        <v>11</v>
      </c>
      <c r="L54">
        <v>15</v>
      </c>
      <c r="M54">
        <v>-1</v>
      </c>
      <c r="N54">
        <v>-1</v>
      </c>
      <c r="O54">
        <v>0.25951928404762481</v>
      </c>
      <c r="P54">
        <v>0.51428420579365264</v>
      </c>
      <c r="Q54" t="s">
        <v>19</v>
      </c>
    </row>
    <row r="55" spans="1:17" x14ac:dyDescent="0.35">
      <c r="A55" s="1">
        <v>53</v>
      </c>
      <c r="B55" t="s">
        <v>138</v>
      </c>
      <c r="C55" t="s">
        <v>139</v>
      </c>
      <c r="D55">
        <v>1000000</v>
      </c>
      <c r="E55">
        <v>0</v>
      </c>
      <c r="F55">
        <v>0</v>
      </c>
      <c r="G55" t="s">
        <v>140</v>
      </c>
      <c r="H55">
        <v>1</v>
      </c>
      <c r="I55">
        <v>2</v>
      </c>
      <c r="J55">
        <v>0</v>
      </c>
      <c r="K55">
        <v>4</v>
      </c>
      <c r="L55">
        <v>11</v>
      </c>
      <c r="M55">
        <v>1</v>
      </c>
      <c r="N55">
        <v>0</v>
      </c>
      <c r="O55">
        <v>0.34679032527093562</v>
      </c>
      <c r="P55">
        <v>0.60844939247127006</v>
      </c>
      <c r="Q55" t="s">
        <v>35</v>
      </c>
    </row>
    <row r="56" spans="1:17" x14ac:dyDescent="0.35">
      <c r="A56" s="1">
        <v>54</v>
      </c>
      <c r="B56" t="s">
        <v>138</v>
      </c>
      <c r="C56" t="s">
        <v>141</v>
      </c>
      <c r="D56">
        <v>0</v>
      </c>
      <c r="E56">
        <v>1</v>
      </c>
      <c r="F56">
        <v>1</v>
      </c>
      <c r="G56" t="s">
        <v>142</v>
      </c>
      <c r="H56">
        <v>0</v>
      </c>
      <c r="I56">
        <v>0</v>
      </c>
      <c r="J56">
        <v>-1</v>
      </c>
      <c r="K56">
        <v>1</v>
      </c>
      <c r="L56">
        <v>1</v>
      </c>
      <c r="M56">
        <v>-1</v>
      </c>
      <c r="N56">
        <v>-1</v>
      </c>
      <c r="O56">
        <v>0.77855785214287443</v>
      </c>
      <c r="P56">
        <v>0.60844939247127006</v>
      </c>
      <c r="Q56" t="s">
        <v>35</v>
      </c>
    </row>
    <row r="57" spans="1:17" x14ac:dyDescent="0.35">
      <c r="A57" s="1">
        <v>55</v>
      </c>
      <c r="B57" t="s">
        <v>138</v>
      </c>
      <c r="C57" t="s">
        <v>77</v>
      </c>
      <c r="D57">
        <v>0</v>
      </c>
      <c r="E57">
        <v>1</v>
      </c>
      <c r="F57">
        <v>2</v>
      </c>
      <c r="G57" t="s">
        <v>78</v>
      </c>
      <c r="H57">
        <v>0</v>
      </c>
      <c r="I57">
        <v>0</v>
      </c>
      <c r="J57">
        <v>-1</v>
      </c>
      <c r="K57">
        <v>1</v>
      </c>
      <c r="L57">
        <v>2</v>
      </c>
      <c r="M57">
        <v>-1</v>
      </c>
      <c r="N57">
        <v>-1</v>
      </c>
      <c r="O57">
        <v>0.7</v>
      </c>
      <c r="P57">
        <v>0.60844939247127006</v>
      </c>
      <c r="Q57" t="s">
        <v>35</v>
      </c>
    </row>
    <row r="58" spans="1:17" x14ac:dyDescent="0.35">
      <c r="A58" s="1">
        <v>56</v>
      </c>
      <c r="B58" t="s">
        <v>143</v>
      </c>
      <c r="C58" t="s">
        <v>144</v>
      </c>
      <c r="D58">
        <v>0</v>
      </c>
      <c r="E58">
        <v>1</v>
      </c>
      <c r="F58">
        <v>1</v>
      </c>
      <c r="G58" t="s">
        <v>145</v>
      </c>
      <c r="H58">
        <v>0</v>
      </c>
      <c r="I58">
        <v>0</v>
      </c>
      <c r="J58">
        <v>-1</v>
      </c>
      <c r="K58">
        <v>1</v>
      </c>
      <c r="L58">
        <v>1</v>
      </c>
      <c r="M58">
        <v>-1</v>
      </c>
      <c r="N58">
        <v>-1</v>
      </c>
      <c r="O58">
        <v>0.77855785214287443</v>
      </c>
      <c r="P58">
        <v>0.77855785214287443</v>
      </c>
      <c r="Q58" t="s">
        <v>35</v>
      </c>
    </row>
    <row r="59" spans="1:17" x14ac:dyDescent="0.35">
      <c r="A59" s="1">
        <v>57</v>
      </c>
      <c r="B59" t="s">
        <v>146</v>
      </c>
      <c r="C59" t="s">
        <v>147</v>
      </c>
      <c r="D59">
        <v>0</v>
      </c>
      <c r="E59">
        <v>1</v>
      </c>
      <c r="F59">
        <v>0</v>
      </c>
      <c r="G59" t="s">
        <v>148</v>
      </c>
      <c r="H59">
        <v>0</v>
      </c>
      <c r="I59">
        <v>0</v>
      </c>
      <c r="J59">
        <v>-1</v>
      </c>
      <c r="K59">
        <v>1</v>
      </c>
      <c r="L59">
        <v>0</v>
      </c>
      <c r="M59">
        <v>-1</v>
      </c>
      <c r="N59">
        <v>-1</v>
      </c>
      <c r="O59">
        <v>1</v>
      </c>
      <c r="P59">
        <v>0.65317309468254159</v>
      </c>
      <c r="Q59" t="s">
        <v>35</v>
      </c>
    </row>
    <row r="60" spans="1:17" x14ac:dyDescent="0.35">
      <c r="A60" s="1">
        <v>58</v>
      </c>
      <c r="B60" t="s">
        <v>146</v>
      </c>
      <c r="C60" t="s">
        <v>149</v>
      </c>
      <c r="D60">
        <v>0</v>
      </c>
      <c r="E60">
        <v>1</v>
      </c>
      <c r="F60">
        <v>2</v>
      </c>
      <c r="G60" t="s">
        <v>150</v>
      </c>
      <c r="H60">
        <v>0</v>
      </c>
      <c r="I60">
        <v>0</v>
      </c>
      <c r="J60">
        <v>-1</v>
      </c>
      <c r="K60">
        <v>1</v>
      </c>
      <c r="L60">
        <v>2</v>
      </c>
      <c r="M60">
        <v>-1</v>
      </c>
      <c r="N60">
        <v>-1</v>
      </c>
      <c r="O60">
        <v>0.7</v>
      </c>
      <c r="P60">
        <v>0.65317309468254159</v>
      </c>
      <c r="Q60" t="s">
        <v>35</v>
      </c>
    </row>
    <row r="61" spans="1:17" x14ac:dyDescent="0.35">
      <c r="A61" s="1">
        <v>59</v>
      </c>
      <c r="B61" t="s">
        <v>146</v>
      </c>
      <c r="C61" t="s">
        <v>85</v>
      </c>
      <c r="D61">
        <v>2</v>
      </c>
      <c r="E61">
        <v>11</v>
      </c>
      <c r="F61">
        <v>15</v>
      </c>
      <c r="G61" t="s">
        <v>86</v>
      </c>
      <c r="H61">
        <v>2</v>
      </c>
      <c r="I61">
        <v>2</v>
      </c>
      <c r="J61">
        <v>-1</v>
      </c>
      <c r="K61">
        <v>11</v>
      </c>
      <c r="L61">
        <v>15</v>
      </c>
      <c r="M61">
        <v>-1</v>
      </c>
      <c r="N61">
        <v>-1</v>
      </c>
      <c r="O61">
        <v>0.25951928404762481</v>
      </c>
      <c r="P61">
        <v>0.65317309468254159</v>
      </c>
      <c r="Q61" t="s">
        <v>35</v>
      </c>
    </row>
    <row r="62" spans="1:17" x14ac:dyDescent="0.35">
      <c r="A62" s="1">
        <v>60</v>
      </c>
      <c r="B62" t="s">
        <v>151</v>
      </c>
      <c r="C62" t="s">
        <v>152</v>
      </c>
      <c r="D62">
        <v>1</v>
      </c>
      <c r="E62">
        <v>11</v>
      </c>
      <c r="F62">
        <v>38</v>
      </c>
      <c r="G62" t="s">
        <v>153</v>
      </c>
      <c r="H62">
        <v>1</v>
      </c>
      <c r="I62">
        <v>1</v>
      </c>
      <c r="J62">
        <v>-1</v>
      </c>
      <c r="K62">
        <v>11</v>
      </c>
      <c r="L62">
        <v>38</v>
      </c>
      <c r="M62">
        <v>-1</v>
      </c>
      <c r="N62">
        <v>-1</v>
      </c>
      <c r="O62">
        <v>0.30631029208133481</v>
      </c>
      <c r="P62">
        <v>0.41142769615012892</v>
      </c>
      <c r="Q62" t="s">
        <v>19</v>
      </c>
    </row>
    <row r="63" spans="1:17" x14ac:dyDescent="0.35">
      <c r="A63" s="1">
        <v>61</v>
      </c>
      <c r="B63" t="s">
        <v>151</v>
      </c>
      <c r="C63" t="s">
        <v>154</v>
      </c>
      <c r="D63">
        <v>0</v>
      </c>
      <c r="E63">
        <v>1</v>
      </c>
      <c r="F63">
        <v>2</v>
      </c>
      <c r="G63" t="s">
        <v>155</v>
      </c>
      <c r="H63">
        <v>0</v>
      </c>
      <c r="I63">
        <v>0</v>
      </c>
      <c r="J63">
        <v>-1</v>
      </c>
      <c r="K63">
        <v>1</v>
      </c>
      <c r="L63">
        <v>2</v>
      </c>
      <c r="M63">
        <v>-1</v>
      </c>
      <c r="N63">
        <v>-1</v>
      </c>
      <c r="O63">
        <v>0.7</v>
      </c>
      <c r="P63">
        <v>0.41142769615012892</v>
      </c>
      <c r="Q63" t="s">
        <v>19</v>
      </c>
    </row>
    <row r="64" spans="1:17" x14ac:dyDescent="0.35">
      <c r="A64" s="1">
        <v>62</v>
      </c>
      <c r="B64" t="s">
        <v>151</v>
      </c>
      <c r="C64" t="s">
        <v>156</v>
      </c>
      <c r="D64">
        <v>2</v>
      </c>
      <c r="E64">
        <v>21</v>
      </c>
      <c r="F64">
        <v>59</v>
      </c>
      <c r="G64" t="s">
        <v>157</v>
      </c>
      <c r="H64">
        <v>2</v>
      </c>
      <c r="I64">
        <v>2</v>
      </c>
      <c r="J64">
        <v>-1</v>
      </c>
      <c r="K64">
        <v>21</v>
      </c>
      <c r="L64">
        <v>59</v>
      </c>
      <c r="M64">
        <v>-1</v>
      </c>
      <c r="N64">
        <v>-1</v>
      </c>
      <c r="O64">
        <v>0.22797279636905191</v>
      </c>
      <c r="P64">
        <v>0.41142769615012892</v>
      </c>
      <c r="Q64" t="s">
        <v>19</v>
      </c>
    </row>
    <row r="65" spans="1:17" x14ac:dyDescent="0.35">
      <c r="A65" s="1">
        <v>63</v>
      </c>
      <c r="B65" t="s">
        <v>158</v>
      </c>
      <c r="C65" t="s">
        <v>159</v>
      </c>
      <c r="D65">
        <v>1000000</v>
      </c>
      <c r="E65">
        <v>0</v>
      </c>
      <c r="F65">
        <v>0</v>
      </c>
      <c r="G65" t="s">
        <v>160</v>
      </c>
      <c r="H65">
        <v>500001.5</v>
      </c>
      <c r="I65">
        <v>3</v>
      </c>
      <c r="J65">
        <v>1000000</v>
      </c>
      <c r="K65">
        <v>145</v>
      </c>
      <c r="L65">
        <v>392</v>
      </c>
      <c r="M65">
        <v>0</v>
      </c>
      <c r="N65">
        <v>0</v>
      </c>
      <c r="O65">
        <v>6.614228590201672E-2</v>
      </c>
      <c r="P65">
        <v>6.614228590201672E-2</v>
      </c>
      <c r="Q65" t="s">
        <v>23</v>
      </c>
    </row>
    <row r="66" spans="1:17" x14ac:dyDescent="0.35">
      <c r="A66" s="1">
        <v>64</v>
      </c>
      <c r="B66" t="s">
        <v>161</v>
      </c>
      <c r="C66" t="s">
        <v>162</v>
      </c>
      <c r="D66">
        <v>1000000</v>
      </c>
      <c r="E66">
        <v>0</v>
      </c>
      <c r="F66">
        <v>0</v>
      </c>
      <c r="G66" t="s">
        <v>163</v>
      </c>
      <c r="H66">
        <v>500001.5</v>
      </c>
      <c r="I66">
        <v>3</v>
      </c>
      <c r="J66">
        <v>1000000</v>
      </c>
      <c r="K66">
        <v>145</v>
      </c>
      <c r="L66">
        <v>392</v>
      </c>
      <c r="M66">
        <v>0</v>
      </c>
      <c r="N66">
        <v>0</v>
      </c>
      <c r="O66">
        <v>6.614228590201672E-2</v>
      </c>
      <c r="P66">
        <v>6.614228590201672E-2</v>
      </c>
      <c r="Q66" t="s">
        <v>23</v>
      </c>
    </row>
    <row r="67" spans="1:17" x14ac:dyDescent="0.35">
      <c r="A67" s="1">
        <v>65</v>
      </c>
      <c r="B67" t="s">
        <v>164</v>
      </c>
      <c r="C67" t="s">
        <v>165</v>
      </c>
      <c r="D67">
        <v>1000000</v>
      </c>
      <c r="E67">
        <v>0</v>
      </c>
      <c r="F67">
        <v>0</v>
      </c>
      <c r="G67" t="s">
        <v>166</v>
      </c>
      <c r="H67">
        <v>1</v>
      </c>
      <c r="I67">
        <v>0</v>
      </c>
      <c r="J67">
        <v>2</v>
      </c>
      <c r="K67">
        <v>1</v>
      </c>
      <c r="L67">
        <v>2</v>
      </c>
      <c r="M67">
        <v>7</v>
      </c>
      <c r="N67">
        <v>18</v>
      </c>
      <c r="O67">
        <v>0.32350809947626069</v>
      </c>
      <c r="P67">
        <v>0.32350809947626069</v>
      </c>
      <c r="Q67" t="s">
        <v>19</v>
      </c>
    </row>
    <row r="68" spans="1:17" x14ac:dyDescent="0.35">
      <c r="A68" s="1">
        <v>66</v>
      </c>
      <c r="B68" t="s">
        <v>167</v>
      </c>
      <c r="C68" t="s">
        <v>41</v>
      </c>
      <c r="D68">
        <v>0</v>
      </c>
      <c r="E68">
        <v>1</v>
      </c>
      <c r="F68">
        <v>0</v>
      </c>
      <c r="G68" t="s">
        <v>42</v>
      </c>
      <c r="H68">
        <v>0</v>
      </c>
      <c r="I68">
        <v>0</v>
      </c>
      <c r="J68">
        <v>-1</v>
      </c>
      <c r="K68">
        <v>1</v>
      </c>
      <c r="L68">
        <v>0</v>
      </c>
      <c r="M68">
        <v>-1</v>
      </c>
      <c r="N68">
        <v>-1</v>
      </c>
      <c r="O68">
        <v>1</v>
      </c>
      <c r="P68">
        <v>1</v>
      </c>
      <c r="Q68" t="s">
        <v>35</v>
      </c>
    </row>
    <row r="69" spans="1:17" x14ac:dyDescent="0.35">
      <c r="A69" s="1">
        <v>67</v>
      </c>
      <c r="B69" t="s">
        <v>168</v>
      </c>
      <c r="C69" t="s">
        <v>169</v>
      </c>
      <c r="D69">
        <v>1000000</v>
      </c>
      <c r="E69">
        <v>0</v>
      </c>
      <c r="F69">
        <v>0</v>
      </c>
      <c r="G69" t="s">
        <v>170</v>
      </c>
      <c r="H69">
        <v>4</v>
      </c>
      <c r="I69">
        <v>4</v>
      </c>
      <c r="J69">
        <v>4</v>
      </c>
      <c r="K69">
        <v>1</v>
      </c>
      <c r="L69">
        <v>1</v>
      </c>
      <c r="M69">
        <v>1</v>
      </c>
      <c r="N69">
        <v>2</v>
      </c>
      <c r="O69">
        <v>0.312111684340725</v>
      </c>
      <c r="P69">
        <v>0.312111684340725</v>
      </c>
      <c r="Q69" t="s">
        <v>19</v>
      </c>
    </row>
    <row r="70" spans="1:17" x14ac:dyDescent="0.35">
      <c r="A70" s="1">
        <v>68</v>
      </c>
      <c r="B70" t="s">
        <v>171</v>
      </c>
      <c r="C70" t="s">
        <v>172</v>
      </c>
      <c r="D70">
        <v>1000000</v>
      </c>
      <c r="E70">
        <v>0</v>
      </c>
      <c r="F70">
        <v>0</v>
      </c>
      <c r="G70" t="s">
        <v>173</v>
      </c>
      <c r="H70">
        <v>0.5</v>
      </c>
      <c r="I70">
        <v>0</v>
      </c>
      <c r="J70">
        <v>1</v>
      </c>
      <c r="K70">
        <v>1</v>
      </c>
      <c r="L70">
        <v>3</v>
      </c>
      <c r="M70">
        <v>5</v>
      </c>
      <c r="N70">
        <v>8</v>
      </c>
      <c r="O70">
        <v>0.41055414660754552</v>
      </c>
      <c r="P70">
        <v>0.41055414660754552</v>
      </c>
      <c r="Q70" t="s">
        <v>19</v>
      </c>
    </row>
    <row r="71" spans="1:17" x14ac:dyDescent="0.35">
      <c r="A71" s="1">
        <v>69</v>
      </c>
      <c r="B71" t="s">
        <v>174</v>
      </c>
      <c r="C71" t="s">
        <v>175</v>
      </c>
      <c r="D71">
        <v>1000000</v>
      </c>
      <c r="E71">
        <v>0</v>
      </c>
      <c r="F71">
        <v>0</v>
      </c>
      <c r="G71" t="s">
        <v>176</v>
      </c>
      <c r="H71">
        <v>500000</v>
      </c>
      <c r="I71">
        <v>0</v>
      </c>
      <c r="J71">
        <v>1000000</v>
      </c>
      <c r="K71">
        <v>1</v>
      </c>
      <c r="L71">
        <v>0</v>
      </c>
      <c r="M71">
        <v>0</v>
      </c>
      <c r="N71">
        <v>0</v>
      </c>
      <c r="O71">
        <v>0.60000079999839995</v>
      </c>
      <c r="P71">
        <v>0.60000079999839995</v>
      </c>
      <c r="Q71" t="s">
        <v>35</v>
      </c>
    </row>
    <row r="72" spans="1:17" x14ac:dyDescent="0.35">
      <c r="A72" s="1">
        <v>70</v>
      </c>
      <c r="B72" t="s">
        <v>177</v>
      </c>
      <c r="C72" t="s">
        <v>141</v>
      </c>
      <c r="D72">
        <v>0</v>
      </c>
      <c r="E72">
        <v>1</v>
      </c>
      <c r="F72">
        <v>1</v>
      </c>
      <c r="G72" t="s">
        <v>142</v>
      </c>
      <c r="H72">
        <v>0</v>
      </c>
      <c r="I72">
        <v>0</v>
      </c>
      <c r="J72">
        <v>-1</v>
      </c>
      <c r="K72">
        <v>1</v>
      </c>
      <c r="L72">
        <v>1</v>
      </c>
      <c r="M72">
        <v>-1</v>
      </c>
      <c r="N72">
        <v>-1</v>
      </c>
      <c r="O72">
        <v>0.77855785214287443</v>
      </c>
      <c r="P72">
        <v>0.73927892607143719</v>
      </c>
      <c r="Q72" t="s">
        <v>35</v>
      </c>
    </row>
    <row r="73" spans="1:17" x14ac:dyDescent="0.35">
      <c r="A73" s="1">
        <v>71</v>
      </c>
      <c r="B73" t="s">
        <v>177</v>
      </c>
      <c r="C73" t="s">
        <v>77</v>
      </c>
      <c r="D73">
        <v>0</v>
      </c>
      <c r="E73">
        <v>1</v>
      </c>
      <c r="F73">
        <v>2</v>
      </c>
      <c r="G73" t="s">
        <v>78</v>
      </c>
      <c r="H73">
        <v>0</v>
      </c>
      <c r="I73">
        <v>0</v>
      </c>
      <c r="J73">
        <v>-1</v>
      </c>
      <c r="K73">
        <v>1</v>
      </c>
      <c r="L73">
        <v>2</v>
      </c>
      <c r="M73">
        <v>-1</v>
      </c>
      <c r="N73">
        <v>-1</v>
      </c>
      <c r="O73">
        <v>0.7</v>
      </c>
      <c r="P73">
        <v>0.73927892607143719</v>
      </c>
      <c r="Q73" t="s">
        <v>35</v>
      </c>
    </row>
    <row r="74" spans="1:17" x14ac:dyDescent="0.35">
      <c r="A74" s="1">
        <v>72</v>
      </c>
      <c r="B74" t="s">
        <v>178</v>
      </c>
      <c r="C74" t="s">
        <v>179</v>
      </c>
      <c r="D74">
        <v>1000000</v>
      </c>
      <c r="E74">
        <v>0</v>
      </c>
      <c r="F74">
        <v>0</v>
      </c>
      <c r="G74" t="s">
        <v>180</v>
      </c>
      <c r="H74">
        <v>1</v>
      </c>
      <c r="I74">
        <v>2</v>
      </c>
      <c r="J74">
        <v>0</v>
      </c>
      <c r="K74">
        <v>2</v>
      </c>
      <c r="L74">
        <v>4</v>
      </c>
      <c r="M74">
        <v>1</v>
      </c>
      <c r="N74">
        <v>3</v>
      </c>
      <c r="O74">
        <v>0.37343889579073269</v>
      </c>
      <c r="P74">
        <v>0.37343889579073269</v>
      </c>
      <c r="Q74" t="s">
        <v>19</v>
      </c>
    </row>
    <row r="75" spans="1:17" x14ac:dyDescent="0.35">
      <c r="A75" s="1">
        <v>73</v>
      </c>
      <c r="B75" t="s">
        <v>181</v>
      </c>
      <c r="C75" t="s">
        <v>182</v>
      </c>
      <c r="D75">
        <v>1000000</v>
      </c>
      <c r="E75">
        <v>0</v>
      </c>
      <c r="F75">
        <v>0</v>
      </c>
      <c r="G75" t="s">
        <v>183</v>
      </c>
      <c r="H75">
        <v>1</v>
      </c>
      <c r="I75">
        <v>1</v>
      </c>
      <c r="J75">
        <v>1</v>
      </c>
      <c r="K75">
        <v>1</v>
      </c>
      <c r="L75">
        <v>4</v>
      </c>
      <c r="M75">
        <v>2</v>
      </c>
      <c r="N75">
        <v>4</v>
      </c>
      <c r="O75">
        <v>0.36736576739067789</v>
      </c>
      <c r="P75">
        <v>0.36736576739067789</v>
      </c>
      <c r="Q75" t="s">
        <v>19</v>
      </c>
    </row>
    <row r="76" spans="1:17" x14ac:dyDescent="0.35">
      <c r="A76" s="1">
        <v>74</v>
      </c>
      <c r="B76" t="s">
        <v>184</v>
      </c>
      <c r="C76" t="s">
        <v>185</v>
      </c>
      <c r="D76">
        <v>2</v>
      </c>
      <c r="E76">
        <v>56</v>
      </c>
      <c r="F76">
        <v>139</v>
      </c>
      <c r="G76" t="s">
        <v>186</v>
      </c>
      <c r="H76">
        <v>2</v>
      </c>
      <c r="I76">
        <v>2</v>
      </c>
      <c r="J76">
        <v>-1</v>
      </c>
      <c r="K76">
        <v>56</v>
      </c>
      <c r="L76">
        <v>139</v>
      </c>
      <c r="M76">
        <v>-1</v>
      </c>
      <c r="N76">
        <v>-1</v>
      </c>
      <c r="O76">
        <v>0.21212819384449139</v>
      </c>
      <c r="P76">
        <v>0.2409373933069989</v>
      </c>
      <c r="Q76" t="s">
        <v>23</v>
      </c>
    </row>
    <row r="77" spans="1:17" x14ac:dyDescent="0.35">
      <c r="A77" s="1">
        <v>75</v>
      </c>
      <c r="B77" t="s">
        <v>184</v>
      </c>
      <c r="C77" t="s">
        <v>187</v>
      </c>
      <c r="D77">
        <v>2</v>
      </c>
      <c r="E77">
        <v>1</v>
      </c>
      <c r="F77">
        <v>3</v>
      </c>
      <c r="G77" t="s">
        <v>188</v>
      </c>
      <c r="H77">
        <v>2</v>
      </c>
      <c r="I77">
        <v>2</v>
      </c>
      <c r="J77">
        <v>-1</v>
      </c>
      <c r="K77">
        <v>1</v>
      </c>
      <c r="L77">
        <v>3</v>
      </c>
      <c r="M77">
        <v>-1</v>
      </c>
      <c r="N77">
        <v>-1</v>
      </c>
      <c r="O77">
        <v>0.39173926817736909</v>
      </c>
      <c r="P77">
        <v>0.2409373933069989</v>
      </c>
      <c r="Q77" t="s">
        <v>23</v>
      </c>
    </row>
    <row r="78" spans="1:17" x14ac:dyDescent="0.35">
      <c r="A78" s="1">
        <v>76</v>
      </c>
      <c r="B78" t="s">
        <v>184</v>
      </c>
      <c r="C78" t="s">
        <v>189</v>
      </c>
      <c r="D78">
        <v>1000000</v>
      </c>
      <c r="E78">
        <v>0</v>
      </c>
      <c r="F78">
        <v>0</v>
      </c>
      <c r="G78" t="s">
        <v>190</v>
      </c>
      <c r="H78">
        <v>500001</v>
      </c>
      <c r="I78">
        <v>2</v>
      </c>
      <c r="J78">
        <v>1000000</v>
      </c>
      <c r="K78">
        <v>8</v>
      </c>
      <c r="L78">
        <v>24</v>
      </c>
      <c r="M78">
        <v>0</v>
      </c>
      <c r="N78">
        <v>0</v>
      </c>
      <c r="O78">
        <v>0.1189447178991363</v>
      </c>
      <c r="P78">
        <v>0.2409373933069989</v>
      </c>
      <c r="Q78" t="s">
        <v>23</v>
      </c>
    </row>
    <row r="79" spans="1:17" x14ac:dyDescent="0.35">
      <c r="A79" s="1">
        <v>77</v>
      </c>
      <c r="B79" t="s">
        <v>191</v>
      </c>
      <c r="C79" t="s">
        <v>192</v>
      </c>
      <c r="D79">
        <v>1000000</v>
      </c>
      <c r="E79">
        <v>0</v>
      </c>
      <c r="F79">
        <v>0</v>
      </c>
      <c r="G79" t="s">
        <v>193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3</v>
      </c>
      <c r="O79">
        <v>0.63211168434072496</v>
      </c>
      <c r="P79">
        <v>0.63211168434072496</v>
      </c>
      <c r="Q79" t="s">
        <v>35</v>
      </c>
    </row>
    <row r="80" spans="1:17" x14ac:dyDescent="0.35">
      <c r="A80" s="1">
        <v>78</v>
      </c>
      <c r="B80" t="s">
        <v>194</v>
      </c>
      <c r="C80" t="s">
        <v>195</v>
      </c>
      <c r="D80">
        <v>1000000</v>
      </c>
      <c r="E80">
        <v>0</v>
      </c>
      <c r="F80">
        <v>0</v>
      </c>
      <c r="G80" t="s">
        <v>196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2</v>
      </c>
      <c r="O80">
        <v>0.65840593484403587</v>
      </c>
      <c r="P80">
        <v>0.65840593484403587</v>
      </c>
      <c r="Q80" t="s">
        <v>35</v>
      </c>
    </row>
    <row r="81" spans="1:17" x14ac:dyDescent="0.35">
      <c r="A81" s="1">
        <v>79</v>
      </c>
      <c r="B81" t="s">
        <v>197</v>
      </c>
      <c r="C81" t="s">
        <v>198</v>
      </c>
      <c r="D81">
        <v>1000000</v>
      </c>
      <c r="E81">
        <v>0</v>
      </c>
      <c r="F81">
        <v>0</v>
      </c>
      <c r="G81" t="s">
        <v>199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  <c r="N81">
        <v>2</v>
      </c>
      <c r="O81">
        <v>0.65840593484403587</v>
      </c>
      <c r="P81">
        <v>0.65840593484403587</v>
      </c>
      <c r="Q81" t="s">
        <v>35</v>
      </c>
    </row>
    <row r="82" spans="1:17" x14ac:dyDescent="0.35">
      <c r="A82" s="1">
        <v>80</v>
      </c>
      <c r="B82" t="s">
        <v>200</v>
      </c>
      <c r="C82" t="s">
        <v>201</v>
      </c>
      <c r="D82">
        <v>0</v>
      </c>
      <c r="E82">
        <v>1</v>
      </c>
      <c r="F82">
        <v>1</v>
      </c>
      <c r="G82" t="s">
        <v>202</v>
      </c>
      <c r="H82">
        <v>0</v>
      </c>
      <c r="I82">
        <v>0</v>
      </c>
      <c r="J82">
        <v>-1</v>
      </c>
      <c r="K82">
        <v>1</v>
      </c>
      <c r="L82">
        <v>1</v>
      </c>
      <c r="M82">
        <v>-1</v>
      </c>
      <c r="N82">
        <v>-1</v>
      </c>
      <c r="O82">
        <v>0.77855785214287443</v>
      </c>
      <c r="P82">
        <v>0.88927892607143721</v>
      </c>
      <c r="Q82" t="s">
        <v>35</v>
      </c>
    </row>
    <row r="83" spans="1:17" x14ac:dyDescent="0.35">
      <c r="A83" s="1">
        <v>81</v>
      </c>
      <c r="B83" t="s">
        <v>200</v>
      </c>
      <c r="C83" t="s">
        <v>203</v>
      </c>
      <c r="D83">
        <v>0</v>
      </c>
      <c r="E83">
        <v>1</v>
      </c>
      <c r="F83">
        <v>0</v>
      </c>
      <c r="G83" t="s">
        <v>204</v>
      </c>
      <c r="H83">
        <v>0</v>
      </c>
      <c r="I83">
        <v>0</v>
      </c>
      <c r="J83">
        <v>-1</v>
      </c>
      <c r="K83">
        <v>1</v>
      </c>
      <c r="L83">
        <v>0</v>
      </c>
      <c r="M83">
        <v>-1</v>
      </c>
      <c r="N83">
        <v>-1</v>
      </c>
      <c r="O83">
        <v>1</v>
      </c>
      <c r="P83">
        <v>0.88927892607143721</v>
      </c>
      <c r="Q83" t="s">
        <v>35</v>
      </c>
    </row>
    <row r="84" spans="1:17" x14ac:dyDescent="0.35">
      <c r="A84" s="1">
        <v>82</v>
      </c>
      <c r="B84" t="s">
        <v>205</v>
      </c>
      <c r="C84" t="s">
        <v>201</v>
      </c>
      <c r="D84">
        <v>0</v>
      </c>
      <c r="E84">
        <v>1</v>
      </c>
      <c r="F84">
        <v>1</v>
      </c>
      <c r="G84" t="s">
        <v>202</v>
      </c>
      <c r="H84">
        <v>0</v>
      </c>
      <c r="I84">
        <v>0</v>
      </c>
      <c r="J84">
        <v>-1</v>
      </c>
      <c r="K84">
        <v>1</v>
      </c>
      <c r="L84">
        <v>1</v>
      </c>
      <c r="M84">
        <v>-1</v>
      </c>
      <c r="N84">
        <v>-1</v>
      </c>
      <c r="O84">
        <v>0.77855785214287443</v>
      </c>
      <c r="P84">
        <v>0.88927892607143721</v>
      </c>
      <c r="Q84" t="s">
        <v>35</v>
      </c>
    </row>
    <row r="85" spans="1:17" x14ac:dyDescent="0.35">
      <c r="A85" s="1">
        <v>83</v>
      </c>
      <c r="B85" t="s">
        <v>205</v>
      </c>
      <c r="C85" t="s">
        <v>203</v>
      </c>
      <c r="D85">
        <v>0</v>
      </c>
      <c r="E85">
        <v>1</v>
      </c>
      <c r="F85">
        <v>0</v>
      </c>
      <c r="G85" t="s">
        <v>204</v>
      </c>
      <c r="H85">
        <v>0</v>
      </c>
      <c r="I85">
        <v>0</v>
      </c>
      <c r="J85">
        <v>-1</v>
      </c>
      <c r="K85">
        <v>1</v>
      </c>
      <c r="L85">
        <v>0</v>
      </c>
      <c r="M85">
        <v>-1</v>
      </c>
      <c r="N85">
        <v>-1</v>
      </c>
      <c r="O85">
        <v>1</v>
      </c>
      <c r="P85">
        <v>0.88927892607143721</v>
      </c>
      <c r="Q85" t="s">
        <v>35</v>
      </c>
    </row>
    <row r="86" spans="1:17" x14ac:dyDescent="0.35">
      <c r="A86" s="1">
        <v>84</v>
      </c>
      <c r="B86" t="s">
        <v>206</v>
      </c>
      <c r="C86" t="s">
        <v>149</v>
      </c>
      <c r="D86">
        <v>0</v>
      </c>
      <c r="E86">
        <v>1</v>
      </c>
      <c r="F86">
        <v>2</v>
      </c>
      <c r="G86" t="s">
        <v>150</v>
      </c>
      <c r="H86">
        <v>0</v>
      </c>
      <c r="I86">
        <v>0</v>
      </c>
      <c r="J86">
        <v>-1</v>
      </c>
      <c r="K86">
        <v>1</v>
      </c>
      <c r="L86">
        <v>2</v>
      </c>
      <c r="M86">
        <v>-1</v>
      </c>
      <c r="N86">
        <v>-1</v>
      </c>
      <c r="O86">
        <v>0.7</v>
      </c>
      <c r="P86">
        <v>0.7</v>
      </c>
      <c r="Q86" t="s">
        <v>35</v>
      </c>
    </row>
    <row r="87" spans="1:17" x14ac:dyDescent="0.35">
      <c r="A87" s="1">
        <v>85</v>
      </c>
      <c r="B87" t="s">
        <v>207</v>
      </c>
      <c r="C87" t="s">
        <v>208</v>
      </c>
      <c r="D87">
        <v>0</v>
      </c>
      <c r="E87">
        <v>1</v>
      </c>
      <c r="F87">
        <v>3</v>
      </c>
      <c r="G87" t="s">
        <v>209</v>
      </c>
      <c r="H87">
        <v>0</v>
      </c>
      <c r="I87">
        <v>0</v>
      </c>
      <c r="J87">
        <v>-1</v>
      </c>
      <c r="K87">
        <v>1</v>
      </c>
      <c r="L87">
        <v>3</v>
      </c>
      <c r="M87">
        <v>-1</v>
      </c>
      <c r="N87">
        <v>-1</v>
      </c>
      <c r="O87">
        <v>0.65840593484403587</v>
      </c>
      <c r="P87">
        <v>0.65840593484403587</v>
      </c>
      <c r="Q87" t="s">
        <v>35</v>
      </c>
    </row>
    <row r="88" spans="1:17" x14ac:dyDescent="0.35">
      <c r="A88" s="1">
        <v>86</v>
      </c>
      <c r="B88" t="s">
        <v>210</v>
      </c>
      <c r="C88" t="s">
        <v>211</v>
      </c>
      <c r="D88">
        <v>2</v>
      </c>
      <c r="E88">
        <v>4</v>
      </c>
      <c r="F88">
        <v>13</v>
      </c>
      <c r="G88" t="s">
        <v>212</v>
      </c>
      <c r="H88">
        <v>2</v>
      </c>
      <c r="I88">
        <v>2</v>
      </c>
      <c r="J88">
        <v>-1</v>
      </c>
      <c r="K88">
        <v>4</v>
      </c>
      <c r="L88">
        <v>13</v>
      </c>
      <c r="M88">
        <v>-1</v>
      </c>
      <c r="N88">
        <v>-1</v>
      </c>
      <c r="O88">
        <v>0.27722081327421222</v>
      </c>
      <c r="P88">
        <v>0.48861040663710609</v>
      </c>
      <c r="Q88" t="s">
        <v>19</v>
      </c>
    </row>
    <row r="89" spans="1:17" x14ac:dyDescent="0.35">
      <c r="A89" s="1">
        <v>87</v>
      </c>
      <c r="B89" t="s">
        <v>210</v>
      </c>
      <c r="C89" t="s">
        <v>213</v>
      </c>
      <c r="D89">
        <v>0</v>
      </c>
      <c r="E89">
        <v>1</v>
      </c>
      <c r="F89">
        <v>2</v>
      </c>
      <c r="G89" t="s">
        <v>214</v>
      </c>
      <c r="H89">
        <v>0</v>
      </c>
      <c r="I89">
        <v>0</v>
      </c>
      <c r="J89">
        <v>-1</v>
      </c>
      <c r="K89">
        <v>1</v>
      </c>
      <c r="L89">
        <v>2</v>
      </c>
      <c r="M89">
        <v>-1</v>
      </c>
      <c r="N89">
        <v>-1</v>
      </c>
      <c r="O89">
        <v>0.7</v>
      </c>
      <c r="P89">
        <v>0.48861040663710609</v>
      </c>
      <c r="Q89" t="s">
        <v>19</v>
      </c>
    </row>
    <row r="90" spans="1:17" x14ac:dyDescent="0.35">
      <c r="A90" s="1">
        <v>88</v>
      </c>
      <c r="B90" t="s">
        <v>215</v>
      </c>
      <c r="C90" t="s">
        <v>216</v>
      </c>
      <c r="D90">
        <v>0</v>
      </c>
      <c r="E90">
        <v>1</v>
      </c>
      <c r="F90">
        <v>1</v>
      </c>
      <c r="G90" t="s">
        <v>217</v>
      </c>
      <c r="H90">
        <v>0</v>
      </c>
      <c r="I90">
        <v>0</v>
      </c>
      <c r="J90">
        <v>-1</v>
      </c>
      <c r="K90">
        <v>1</v>
      </c>
      <c r="L90">
        <v>1</v>
      </c>
      <c r="M90">
        <v>-1</v>
      </c>
      <c r="N90">
        <v>-1</v>
      </c>
      <c r="O90">
        <v>0.77855785214287443</v>
      </c>
      <c r="P90">
        <v>0.77855785214287443</v>
      </c>
      <c r="Q90" t="s">
        <v>35</v>
      </c>
    </row>
    <row r="91" spans="1:17" x14ac:dyDescent="0.35">
      <c r="A91" s="1">
        <v>89</v>
      </c>
      <c r="B91" t="s">
        <v>215</v>
      </c>
      <c r="C91" t="s">
        <v>44</v>
      </c>
      <c r="D91">
        <v>0</v>
      </c>
      <c r="E91">
        <v>1</v>
      </c>
      <c r="F91">
        <v>1</v>
      </c>
      <c r="G91" t="s">
        <v>45</v>
      </c>
      <c r="H91">
        <v>0</v>
      </c>
      <c r="I91">
        <v>0</v>
      </c>
      <c r="J91">
        <v>-1</v>
      </c>
      <c r="K91">
        <v>1</v>
      </c>
      <c r="L91">
        <v>1</v>
      </c>
      <c r="M91">
        <v>-1</v>
      </c>
      <c r="N91">
        <v>-1</v>
      </c>
      <c r="O91">
        <v>0.77855785214287443</v>
      </c>
      <c r="P91">
        <v>0.77855785214287443</v>
      </c>
      <c r="Q91" t="s">
        <v>35</v>
      </c>
    </row>
    <row r="92" spans="1:17" x14ac:dyDescent="0.35">
      <c r="A92" s="1">
        <v>90</v>
      </c>
      <c r="B92" t="s">
        <v>218</v>
      </c>
      <c r="C92" t="s">
        <v>219</v>
      </c>
      <c r="D92">
        <v>0</v>
      </c>
      <c r="E92">
        <v>1</v>
      </c>
      <c r="F92">
        <v>1</v>
      </c>
      <c r="G92" t="s">
        <v>220</v>
      </c>
      <c r="H92">
        <v>0</v>
      </c>
      <c r="I92">
        <v>0</v>
      </c>
      <c r="J92">
        <v>-1</v>
      </c>
      <c r="K92">
        <v>1</v>
      </c>
      <c r="L92">
        <v>1</v>
      </c>
      <c r="M92">
        <v>-1</v>
      </c>
      <c r="N92">
        <v>-1</v>
      </c>
      <c r="O92">
        <v>0.77855785214287443</v>
      </c>
      <c r="P92">
        <v>0.50876082073977369</v>
      </c>
      <c r="Q92" t="s">
        <v>19</v>
      </c>
    </row>
    <row r="93" spans="1:17" x14ac:dyDescent="0.35">
      <c r="A93" s="1">
        <v>91</v>
      </c>
      <c r="B93" t="s">
        <v>218</v>
      </c>
      <c r="C93" t="s">
        <v>221</v>
      </c>
      <c r="D93">
        <v>1000000</v>
      </c>
      <c r="E93">
        <v>0</v>
      </c>
      <c r="F93">
        <v>0</v>
      </c>
      <c r="G93" t="s">
        <v>222</v>
      </c>
      <c r="H93">
        <v>1.5</v>
      </c>
      <c r="I93">
        <v>2</v>
      </c>
      <c r="J93">
        <v>1</v>
      </c>
      <c r="K93">
        <v>1</v>
      </c>
      <c r="L93">
        <v>3</v>
      </c>
      <c r="M93">
        <v>3</v>
      </c>
      <c r="N93">
        <v>3</v>
      </c>
      <c r="O93">
        <v>0.33343889579073271</v>
      </c>
      <c r="P93">
        <v>0.50876082073977369</v>
      </c>
      <c r="Q93" t="s">
        <v>19</v>
      </c>
    </row>
    <row r="94" spans="1:17" x14ac:dyDescent="0.35">
      <c r="A94" s="1">
        <v>92</v>
      </c>
      <c r="B94" t="s">
        <v>218</v>
      </c>
      <c r="C94" t="s">
        <v>223</v>
      </c>
      <c r="D94">
        <v>1000000</v>
      </c>
      <c r="E94">
        <v>0</v>
      </c>
      <c r="F94">
        <v>0</v>
      </c>
      <c r="G94" t="s">
        <v>224</v>
      </c>
      <c r="H94">
        <v>2.5</v>
      </c>
      <c r="I94">
        <v>4</v>
      </c>
      <c r="J94">
        <v>1</v>
      </c>
      <c r="K94">
        <v>2</v>
      </c>
      <c r="L94">
        <v>0</v>
      </c>
      <c r="M94">
        <v>1</v>
      </c>
      <c r="N94">
        <v>0</v>
      </c>
      <c r="O94">
        <v>0.41428571428571431</v>
      </c>
      <c r="P94">
        <v>0.50876082073977369</v>
      </c>
      <c r="Q94" t="s">
        <v>19</v>
      </c>
    </row>
    <row r="95" spans="1:17" x14ac:dyDescent="0.35">
      <c r="A95" s="1">
        <v>93</v>
      </c>
      <c r="B95" t="s">
        <v>225</v>
      </c>
      <c r="C95" t="s">
        <v>141</v>
      </c>
      <c r="D95">
        <v>0</v>
      </c>
      <c r="E95">
        <v>1</v>
      </c>
      <c r="F95">
        <v>1</v>
      </c>
      <c r="G95" t="s">
        <v>142</v>
      </c>
      <c r="H95">
        <v>0</v>
      </c>
      <c r="I95">
        <v>0</v>
      </c>
      <c r="J95">
        <v>-1</v>
      </c>
      <c r="K95">
        <v>1</v>
      </c>
      <c r="L95">
        <v>1</v>
      </c>
      <c r="M95">
        <v>-1</v>
      </c>
      <c r="N95">
        <v>-1</v>
      </c>
      <c r="O95">
        <v>0.77855785214287443</v>
      </c>
      <c r="P95">
        <v>0.73927892607143719</v>
      </c>
      <c r="Q95" t="s">
        <v>35</v>
      </c>
    </row>
    <row r="96" spans="1:17" x14ac:dyDescent="0.35">
      <c r="A96" s="1">
        <v>94</v>
      </c>
      <c r="B96" t="s">
        <v>225</v>
      </c>
      <c r="C96" t="s">
        <v>77</v>
      </c>
      <c r="D96">
        <v>0</v>
      </c>
      <c r="E96">
        <v>1</v>
      </c>
      <c r="F96">
        <v>2</v>
      </c>
      <c r="G96" t="s">
        <v>78</v>
      </c>
      <c r="H96">
        <v>0</v>
      </c>
      <c r="I96">
        <v>0</v>
      </c>
      <c r="J96">
        <v>-1</v>
      </c>
      <c r="K96">
        <v>1</v>
      </c>
      <c r="L96">
        <v>2</v>
      </c>
      <c r="M96">
        <v>-1</v>
      </c>
      <c r="N96">
        <v>-1</v>
      </c>
      <c r="O96">
        <v>0.7</v>
      </c>
      <c r="P96">
        <v>0.73927892607143719</v>
      </c>
      <c r="Q96" t="s">
        <v>35</v>
      </c>
    </row>
    <row r="97" spans="1:17" x14ac:dyDescent="0.35">
      <c r="A97" s="1">
        <v>95</v>
      </c>
      <c r="B97" t="s">
        <v>226</v>
      </c>
      <c r="C97" t="s">
        <v>227</v>
      </c>
      <c r="D97">
        <v>0</v>
      </c>
      <c r="E97">
        <v>1</v>
      </c>
      <c r="F97">
        <v>1</v>
      </c>
      <c r="G97" t="s">
        <v>228</v>
      </c>
      <c r="H97">
        <v>0</v>
      </c>
      <c r="I97">
        <v>0</v>
      </c>
      <c r="J97">
        <v>-1</v>
      </c>
      <c r="K97">
        <v>1</v>
      </c>
      <c r="L97">
        <v>1</v>
      </c>
      <c r="M97">
        <v>-1</v>
      </c>
      <c r="N97">
        <v>-1</v>
      </c>
      <c r="O97">
        <v>0.77855785214287443</v>
      </c>
      <c r="P97">
        <v>0.56338854720331188</v>
      </c>
      <c r="Q97" t="s">
        <v>35</v>
      </c>
    </row>
    <row r="98" spans="1:17" x14ac:dyDescent="0.35">
      <c r="A98" s="1">
        <v>96</v>
      </c>
      <c r="B98" t="s">
        <v>226</v>
      </c>
      <c r="C98" t="s">
        <v>229</v>
      </c>
      <c r="D98">
        <v>2</v>
      </c>
      <c r="E98">
        <v>50</v>
      </c>
      <c r="F98">
        <v>152</v>
      </c>
      <c r="G98" t="s">
        <v>230</v>
      </c>
      <c r="H98">
        <v>2</v>
      </c>
      <c r="I98">
        <v>2</v>
      </c>
      <c r="J98">
        <v>-1</v>
      </c>
      <c r="K98">
        <v>50</v>
      </c>
      <c r="L98">
        <v>152</v>
      </c>
      <c r="M98">
        <v>-1</v>
      </c>
      <c r="N98">
        <v>-1</v>
      </c>
      <c r="O98">
        <v>0.21160778946706121</v>
      </c>
      <c r="P98">
        <v>0.56338854720331188</v>
      </c>
      <c r="Q98" t="s">
        <v>35</v>
      </c>
    </row>
    <row r="99" spans="1:17" x14ac:dyDescent="0.35">
      <c r="A99" s="1">
        <v>97</v>
      </c>
      <c r="B99" t="s">
        <v>226</v>
      </c>
      <c r="C99" t="s">
        <v>231</v>
      </c>
      <c r="D99">
        <v>0</v>
      </c>
      <c r="E99">
        <v>1</v>
      </c>
      <c r="F99">
        <v>2</v>
      </c>
      <c r="G99" t="s">
        <v>232</v>
      </c>
      <c r="H99">
        <v>0</v>
      </c>
      <c r="I99">
        <v>0</v>
      </c>
      <c r="J99">
        <v>-1</v>
      </c>
      <c r="K99">
        <v>1</v>
      </c>
      <c r="L99">
        <v>2</v>
      </c>
      <c r="M99">
        <v>-1</v>
      </c>
      <c r="N99">
        <v>-1</v>
      </c>
      <c r="O99">
        <v>0.7</v>
      </c>
      <c r="P99">
        <v>0.56338854720331188</v>
      </c>
      <c r="Q99" t="s">
        <v>35</v>
      </c>
    </row>
    <row r="100" spans="1:17" x14ac:dyDescent="0.35">
      <c r="A100" s="1">
        <v>98</v>
      </c>
      <c r="B100" t="s">
        <v>233</v>
      </c>
      <c r="C100" t="s">
        <v>234</v>
      </c>
      <c r="D100">
        <v>0</v>
      </c>
      <c r="E100">
        <v>1</v>
      </c>
      <c r="F100">
        <v>2</v>
      </c>
      <c r="G100" t="s">
        <v>235</v>
      </c>
      <c r="H100">
        <v>0</v>
      </c>
      <c r="I100">
        <v>0</v>
      </c>
      <c r="J100">
        <v>-1</v>
      </c>
      <c r="K100">
        <v>1</v>
      </c>
      <c r="L100">
        <v>2</v>
      </c>
      <c r="M100">
        <v>-1</v>
      </c>
      <c r="N100">
        <v>-1</v>
      </c>
      <c r="O100">
        <v>0.7</v>
      </c>
      <c r="P100">
        <v>0.47975964202381238</v>
      </c>
      <c r="Q100" t="s">
        <v>19</v>
      </c>
    </row>
    <row r="101" spans="1:17" x14ac:dyDescent="0.35">
      <c r="A101" s="1">
        <v>99</v>
      </c>
      <c r="B101" t="s">
        <v>233</v>
      </c>
      <c r="C101" t="s">
        <v>85</v>
      </c>
      <c r="D101">
        <v>2</v>
      </c>
      <c r="E101">
        <v>11</v>
      </c>
      <c r="F101">
        <v>15</v>
      </c>
      <c r="G101" t="s">
        <v>86</v>
      </c>
      <c r="H101">
        <v>2</v>
      </c>
      <c r="I101">
        <v>2</v>
      </c>
      <c r="J101">
        <v>-1</v>
      </c>
      <c r="K101">
        <v>11</v>
      </c>
      <c r="L101">
        <v>15</v>
      </c>
      <c r="M101">
        <v>-1</v>
      </c>
      <c r="N101">
        <v>-1</v>
      </c>
      <c r="O101">
        <v>0.25951928404762481</v>
      </c>
      <c r="P101">
        <v>0.47975964202381238</v>
      </c>
      <c r="Q101" t="s">
        <v>19</v>
      </c>
    </row>
    <row r="102" spans="1:17" x14ac:dyDescent="0.35">
      <c r="A102" s="1">
        <v>100</v>
      </c>
      <c r="B102" t="s">
        <v>236</v>
      </c>
      <c r="C102" t="s">
        <v>234</v>
      </c>
      <c r="D102">
        <v>0</v>
      </c>
      <c r="E102">
        <v>1</v>
      </c>
      <c r="F102">
        <v>2</v>
      </c>
      <c r="G102" t="s">
        <v>235</v>
      </c>
      <c r="H102">
        <v>0</v>
      </c>
      <c r="I102">
        <v>0</v>
      </c>
      <c r="J102">
        <v>-1</v>
      </c>
      <c r="K102">
        <v>1</v>
      </c>
      <c r="L102">
        <v>2</v>
      </c>
      <c r="M102">
        <v>-1</v>
      </c>
      <c r="N102">
        <v>-1</v>
      </c>
      <c r="O102">
        <v>0.7</v>
      </c>
      <c r="P102">
        <v>0.73927892607143719</v>
      </c>
      <c r="Q102" t="s">
        <v>35</v>
      </c>
    </row>
    <row r="103" spans="1:17" x14ac:dyDescent="0.35">
      <c r="A103" s="1">
        <v>101</v>
      </c>
      <c r="B103" t="s">
        <v>236</v>
      </c>
      <c r="C103" t="s">
        <v>44</v>
      </c>
      <c r="D103">
        <v>0</v>
      </c>
      <c r="E103">
        <v>1</v>
      </c>
      <c r="F103">
        <v>1</v>
      </c>
      <c r="G103" t="s">
        <v>45</v>
      </c>
      <c r="H103">
        <v>0</v>
      </c>
      <c r="I103">
        <v>0</v>
      </c>
      <c r="J103">
        <v>-1</v>
      </c>
      <c r="K103">
        <v>1</v>
      </c>
      <c r="L103">
        <v>1</v>
      </c>
      <c r="M103">
        <v>-1</v>
      </c>
      <c r="N103">
        <v>-1</v>
      </c>
      <c r="O103">
        <v>0.77855785214287443</v>
      </c>
      <c r="P103">
        <v>0.73927892607143719</v>
      </c>
      <c r="Q103" t="s">
        <v>35</v>
      </c>
    </row>
    <row r="104" spans="1:17" x14ac:dyDescent="0.35">
      <c r="A104" s="1">
        <v>102</v>
      </c>
      <c r="B104" t="s">
        <v>237</v>
      </c>
      <c r="C104" t="s">
        <v>234</v>
      </c>
      <c r="D104">
        <v>0</v>
      </c>
      <c r="E104">
        <v>1</v>
      </c>
      <c r="F104">
        <v>2</v>
      </c>
      <c r="G104" t="s">
        <v>235</v>
      </c>
      <c r="H104">
        <v>0</v>
      </c>
      <c r="I104">
        <v>0</v>
      </c>
      <c r="J104">
        <v>-1</v>
      </c>
      <c r="K104">
        <v>1</v>
      </c>
      <c r="L104">
        <v>2</v>
      </c>
      <c r="M104">
        <v>-1</v>
      </c>
      <c r="N104">
        <v>-1</v>
      </c>
      <c r="O104">
        <v>0.7</v>
      </c>
      <c r="P104">
        <v>0.73927892607143719</v>
      </c>
      <c r="Q104" t="s">
        <v>35</v>
      </c>
    </row>
    <row r="105" spans="1:17" x14ac:dyDescent="0.35">
      <c r="A105" s="1">
        <v>103</v>
      </c>
      <c r="B105" t="s">
        <v>237</v>
      </c>
      <c r="C105" t="s">
        <v>238</v>
      </c>
      <c r="D105">
        <v>0</v>
      </c>
      <c r="E105">
        <v>1</v>
      </c>
      <c r="F105">
        <v>1</v>
      </c>
      <c r="G105" t="s">
        <v>239</v>
      </c>
      <c r="H105">
        <v>0</v>
      </c>
      <c r="I105">
        <v>0</v>
      </c>
      <c r="J105">
        <v>-1</v>
      </c>
      <c r="K105">
        <v>1</v>
      </c>
      <c r="L105">
        <v>1</v>
      </c>
      <c r="M105">
        <v>-1</v>
      </c>
      <c r="N105">
        <v>-1</v>
      </c>
      <c r="O105">
        <v>0.77855785214287443</v>
      </c>
      <c r="P105">
        <v>0.73927892607143719</v>
      </c>
      <c r="Q105" t="s">
        <v>35</v>
      </c>
    </row>
    <row r="106" spans="1:17" x14ac:dyDescent="0.35">
      <c r="A106" s="1">
        <v>104</v>
      </c>
      <c r="B106" t="s">
        <v>240</v>
      </c>
      <c r="C106" t="s">
        <v>241</v>
      </c>
      <c r="D106">
        <v>0</v>
      </c>
      <c r="E106">
        <v>1</v>
      </c>
      <c r="F106">
        <v>0</v>
      </c>
      <c r="G106" t="s">
        <v>242</v>
      </c>
      <c r="H106">
        <v>0</v>
      </c>
      <c r="I106">
        <v>0</v>
      </c>
      <c r="J106">
        <v>-1</v>
      </c>
      <c r="K106">
        <v>1</v>
      </c>
      <c r="L106">
        <v>0</v>
      </c>
      <c r="M106">
        <v>-1</v>
      </c>
      <c r="N106">
        <v>-1</v>
      </c>
      <c r="O106">
        <v>1</v>
      </c>
      <c r="P106">
        <v>1</v>
      </c>
      <c r="Q106" t="s">
        <v>35</v>
      </c>
    </row>
    <row r="107" spans="1:17" x14ac:dyDescent="0.35">
      <c r="A107" s="1">
        <v>105</v>
      </c>
      <c r="B107" t="s">
        <v>243</v>
      </c>
      <c r="C107" t="s">
        <v>244</v>
      </c>
      <c r="D107">
        <v>1</v>
      </c>
      <c r="E107">
        <v>2</v>
      </c>
      <c r="F107">
        <v>15</v>
      </c>
      <c r="G107" t="s">
        <v>245</v>
      </c>
      <c r="H107">
        <v>1</v>
      </c>
      <c r="I107">
        <v>1</v>
      </c>
      <c r="J107">
        <v>-1</v>
      </c>
      <c r="K107">
        <v>2</v>
      </c>
      <c r="L107">
        <v>15</v>
      </c>
      <c r="M107">
        <v>-1</v>
      </c>
      <c r="N107">
        <v>-1</v>
      </c>
      <c r="O107">
        <v>0.34388747994087893</v>
      </c>
      <c r="P107">
        <v>0.42414844402791768</v>
      </c>
      <c r="Q107" t="s">
        <v>19</v>
      </c>
    </row>
    <row r="108" spans="1:17" x14ac:dyDescent="0.35">
      <c r="A108" s="1">
        <v>106</v>
      </c>
      <c r="B108" t="s">
        <v>243</v>
      </c>
      <c r="C108" t="s">
        <v>246</v>
      </c>
      <c r="D108">
        <v>1</v>
      </c>
      <c r="E108">
        <v>4</v>
      </c>
      <c r="F108">
        <v>11</v>
      </c>
      <c r="G108" t="s">
        <v>247</v>
      </c>
      <c r="H108">
        <v>1</v>
      </c>
      <c r="I108">
        <v>1</v>
      </c>
      <c r="J108">
        <v>-1</v>
      </c>
      <c r="K108">
        <v>4</v>
      </c>
      <c r="L108">
        <v>11</v>
      </c>
      <c r="M108">
        <v>-1</v>
      </c>
      <c r="N108">
        <v>-1</v>
      </c>
      <c r="O108">
        <v>0.35</v>
      </c>
      <c r="P108">
        <v>0.42414844402791768</v>
      </c>
      <c r="Q108" t="s">
        <v>19</v>
      </c>
    </row>
    <row r="109" spans="1:17" x14ac:dyDescent="0.35">
      <c r="A109" s="1">
        <v>107</v>
      </c>
      <c r="B109" t="s">
        <v>243</v>
      </c>
      <c r="C109" t="s">
        <v>248</v>
      </c>
      <c r="D109">
        <v>1</v>
      </c>
      <c r="E109">
        <v>1</v>
      </c>
      <c r="F109">
        <v>1</v>
      </c>
      <c r="G109" t="s">
        <v>249</v>
      </c>
      <c r="H109">
        <v>1</v>
      </c>
      <c r="I109">
        <v>1</v>
      </c>
      <c r="J109">
        <v>-1</v>
      </c>
      <c r="K109">
        <v>1</v>
      </c>
      <c r="L109">
        <v>1</v>
      </c>
      <c r="M109">
        <v>-1</v>
      </c>
      <c r="N109">
        <v>-1</v>
      </c>
      <c r="O109">
        <v>0.57855785214287447</v>
      </c>
      <c r="P109">
        <v>0.42414844402791768</v>
      </c>
      <c r="Q109" t="s">
        <v>19</v>
      </c>
    </row>
    <row r="110" spans="1:17" x14ac:dyDescent="0.35">
      <c r="A110" s="1">
        <v>108</v>
      </c>
      <c r="B110" t="s">
        <v>250</v>
      </c>
      <c r="C110" t="s">
        <v>251</v>
      </c>
      <c r="D110">
        <v>0</v>
      </c>
      <c r="E110">
        <v>1</v>
      </c>
      <c r="F110">
        <v>0</v>
      </c>
      <c r="G110" t="s">
        <v>252</v>
      </c>
      <c r="H110">
        <v>0</v>
      </c>
      <c r="I110">
        <v>0</v>
      </c>
      <c r="J110">
        <v>-1</v>
      </c>
      <c r="K110">
        <v>1</v>
      </c>
      <c r="L110">
        <v>0</v>
      </c>
      <c r="M110">
        <v>-1</v>
      </c>
      <c r="N110">
        <v>-1</v>
      </c>
      <c r="O110">
        <v>1</v>
      </c>
      <c r="P110">
        <v>0.82920296742201793</v>
      </c>
      <c r="Q110" t="s">
        <v>35</v>
      </c>
    </row>
    <row r="111" spans="1:17" x14ac:dyDescent="0.35">
      <c r="A111" s="1">
        <v>109</v>
      </c>
      <c r="B111" t="s">
        <v>250</v>
      </c>
      <c r="C111" t="s">
        <v>208</v>
      </c>
      <c r="D111">
        <v>0</v>
      </c>
      <c r="E111">
        <v>1</v>
      </c>
      <c r="F111">
        <v>3</v>
      </c>
      <c r="G111" t="s">
        <v>209</v>
      </c>
      <c r="H111">
        <v>0</v>
      </c>
      <c r="I111">
        <v>0</v>
      </c>
      <c r="J111">
        <v>-1</v>
      </c>
      <c r="K111">
        <v>1</v>
      </c>
      <c r="L111">
        <v>3</v>
      </c>
      <c r="M111">
        <v>-1</v>
      </c>
      <c r="N111">
        <v>-1</v>
      </c>
      <c r="O111">
        <v>0.65840593484403587</v>
      </c>
      <c r="P111">
        <v>0.82920296742201793</v>
      </c>
      <c r="Q111" t="s">
        <v>35</v>
      </c>
    </row>
    <row r="112" spans="1:17" x14ac:dyDescent="0.35">
      <c r="A112" s="1">
        <v>110</v>
      </c>
      <c r="B112" t="s">
        <v>253</v>
      </c>
      <c r="C112" t="s">
        <v>254</v>
      </c>
      <c r="D112">
        <v>0</v>
      </c>
      <c r="E112">
        <v>1</v>
      </c>
      <c r="F112">
        <v>2</v>
      </c>
      <c r="G112" t="s">
        <v>255</v>
      </c>
      <c r="H112">
        <v>0</v>
      </c>
      <c r="I112">
        <v>0</v>
      </c>
      <c r="J112">
        <v>-1</v>
      </c>
      <c r="K112">
        <v>1</v>
      </c>
      <c r="L112">
        <v>2</v>
      </c>
      <c r="M112">
        <v>-1</v>
      </c>
      <c r="N112">
        <v>-1</v>
      </c>
      <c r="O112">
        <v>0.7</v>
      </c>
      <c r="P112">
        <v>0.7</v>
      </c>
      <c r="Q112" t="s">
        <v>35</v>
      </c>
    </row>
    <row r="113" spans="1:17" x14ac:dyDescent="0.35">
      <c r="A113" s="1">
        <v>111</v>
      </c>
      <c r="B113" t="s">
        <v>256</v>
      </c>
      <c r="C113" t="s">
        <v>257</v>
      </c>
      <c r="D113">
        <v>1000000</v>
      </c>
      <c r="E113">
        <v>0</v>
      </c>
      <c r="F113">
        <v>0</v>
      </c>
      <c r="G113" t="s">
        <v>258</v>
      </c>
      <c r="H113">
        <v>1</v>
      </c>
      <c r="I113">
        <v>0</v>
      </c>
      <c r="J113">
        <v>2</v>
      </c>
      <c r="K113">
        <v>1</v>
      </c>
      <c r="L113">
        <v>2</v>
      </c>
      <c r="M113">
        <v>7</v>
      </c>
      <c r="N113">
        <v>9</v>
      </c>
      <c r="O113">
        <v>0.3388269278958555</v>
      </c>
      <c r="P113">
        <v>0.3388269278958555</v>
      </c>
      <c r="Q113" t="s">
        <v>19</v>
      </c>
    </row>
    <row r="114" spans="1:17" x14ac:dyDescent="0.35">
      <c r="A114" s="1">
        <v>112</v>
      </c>
      <c r="B114" t="s">
        <v>259</v>
      </c>
      <c r="C114" t="s">
        <v>260</v>
      </c>
      <c r="D114">
        <v>1000000</v>
      </c>
      <c r="E114">
        <v>0</v>
      </c>
      <c r="F114">
        <v>0</v>
      </c>
      <c r="G114" t="s">
        <v>261</v>
      </c>
      <c r="H114">
        <v>500000</v>
      </c>
      <c r="I114">
        <v>1000000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0.37855865214127449</v>
      </c>
      <c r="P114">
        <v>0.37855865214127449</v>
      </c>
      <c r="Q114" t="s">
        <v>19</v>
      </c>
    </row>
    <row r="115" spans="1:17" x14ac:dyDescent="0.35">
      <c r="A115" s="1">
        <v>113</v>
      </c>
      <c r="B115" t="s">
        <v>262</v>
      </c>
      <c r="C115" t="s">
        <v>263</v>
      </c>
      <c r="D115">
        <v>1000000</v>
      </c>
      <c r="E115">
        <v>0</v>
      </c>
      <c r="F115">
        <v>0</v>
      </c>
      <c r="G115" t="s">
        <v>264</v>
      </c>
      <c r="H115">
        <v>500001</v>
      </c>
      <c r="I115">
        <v>2</v>
      </c>
      <c r="J115">
        <v>1000000</v>
      </c>
      <c r="K115">
        <v>8</v>
      </c>
      <c r="L115">
        <v>28</v>
      </c>
      <c r="M115">
        <v>0</v>
      </c>
      <c r="N115">
        <v>0</v>
      </c>
      <c r="O115">
        <v>0.1151760320007361</v>
      </c>
      <c r="P115">
        <v>0.1151760320007361</v>
      </c>
      <c r="Q115" t="s">
        <v>23</v>
      </c>
    </row>
    <row r="116" spans="1:17" x14ac:dyDescent="0.35">
      <c r="A116" s="1">
        <v>114</v>
      </c>
      <c r="B116" t="s">
        <v>265</v>
      </c>
      <c r="C116" t="s">
        <v>266</v>
      </c>
      <c r="D116">
        <v>1</v>
      </c>
      <c r="E116">
        <v>1</v>
      </c>
      <c r="F116">
        <v>0</v>
      </c>
      <c r="G116" t="s">
        <v>267</v>
      </c>
      <c r="H116">
        <v>1</v>
      </c>
      <c r="I116">
        <v>1</v>
      </c>
      <c r="J116">
        <v>-1</v>
      </c>
      <c r="K116">
        <v>1</v>
      </c>
      <c r="L116">
        <v>0</v>
      </c>
      <c r="M116">
        <v>-1</v>
      </c>
      <c r="N116">
        <v>-1</v>
      </c>
      <c r="O116">
        <v>0.8</v>
      </c>
      <c r="P116">
        <v>0.8</v>
      </c>
      <c r="Q116" t="s">
        <v>35</v>
      </c>
    </row>
    <row r="117" spans="1:17" x14ac:dyDescent="0.35">
      <c r="A117" s="1">
        <v>115</v>
      </c>
      <c r="B117" t="s">
        <v>268</v>
      </c>
      <c r="C117" t="s">
        <v>269</v>
      </c>
      <c r="D117">
        <v>1000000</v>
      </c>
      <c r="E117">
        <v>0</v>
      </c>
      <c r="F117">
        <v>0</v>
      </c>
      <c r="G117" t="s">
        <v>270</v>
      </c>
      <c r="H117">
        <v>1</v>
      </c>
      <c r="I117">
        <v>2</v>
      </c>
      <c r="J117">
        <v>0</v>
      </c>
      <c r="K117">
        <v>3</v>
      </c>
      <c r="L117">
        <v>14</v>
      </c>
      <c r="M117">
        <v>1</v>
      </c>
      <c r="N117">
        <v>2</v>
      </c>
      <c r="O117">
        <v>0.33660214921817178</v>
      </c>
      <c r="P117">
        <v>0.33660214921817178</v>
      </c>
      <c r="Q117" t="s">
        <v>19</v>
      </c>
    </row>
    <row r="118" spans="1:17" x14ac:dyDescent="0.35">
      <c r="A118" s="1">
        <v>116</v>
      </c>
      <c r="B118" t="s">
        <v>271</v>
      </c>
      <c r="C118" t="s">
        <v>272</v>
      </c>
      <c r="D118">
        <v>1</v>
      </c>
      <c r="E118">
        <v>1</v>
      </c>
      <c r="F118">
        <v>1</v>
      </c>
      <c r="G118" t="s">
        <v>273</v>
      </c>
      <c r="H118">
        <v>1</v>
      </c>
      <c r="I118">
        <v>1</v>
      </c>
      <c r="J118">
        <v>-1</v>
      </c>
      <c r="K118">
        <v>1</v>
      </c>
      <c r="L118">
        <v>1</v>
      </c>
      <c r="M118">
        <v>-1</v>
      </c>
      <c r="N118">
        <v>-1</v>
      </c>
      <c r="O118">
        <v>0.57855785214287447</v>
      </c>
      <c r="P118">
        <v>0.57855785214287447</v>
      </c>
      <c r="Q118" t="s">
        <v>35</v>
      </c>
    </row>
    <row r="119" spans="1:17" x14ac:dyDescent="0.35">
      <c r="A119" s="1">
        <v>117</v>
      </c>
      <c r="B119" t="s">
        <v>274</v>
      </c>
      <c r="C119" t="s">
        <v>275</v>
      </c>
      <c r="D119">
        <v>1000000</v>
      </c>
      <c r="E119">
        <v>0</v>
      </c>
      <c r="F119">
        <v>0</v>
      </c>
      <c r="G119" t="s">
        <v>276</v>
      </c>
      <c r="H119">
        <v>1</v>
      </c>
      <c r="I119">
        <v>2</v>
      </c>
      <c r="J119">
        <v>0</v>
      </c>
      <c r="K119">
        <v>3</v>
      </c>
      <c r="L119">
        <v>14</v>
      </c>
      <c r="M119">
        <v>1</v>
      </c>
      <c r="N119">
        <v>2</v>
      </c>
      <c r="O119">
        <v>0.33660214921817178</v>
      </c>
      <c r="P119">
        <v>0.33660214921817178</v>
      </c>
      <c r="Q119" t="s">
        <v>19</v>
      </c>
    </row>
    <row r="120" spans="1:17" x14ac:dyDescent="0.35">
      <c r="A120" s="1">
        <v>118</v>
      </c>
      <c r="B120" t="s">
        <v>277</v>
      </c>
      <c r="C120" t="s">
        <v>136</v>
      </c>
      <c r="D120">
        <v>0</v>
      </c>
      <c r="E120">
        <v>1</v>
      </c>
      <c r="F120">
        <v>0</v>
      </c>
      <c r="G120" t="s">
        <v>137</v>
      </c>
      <c r="H120">
        <v>0</v>
      </c>
      <c r="I120">
        <v>0</v>
      </c>
      <c r="J120">
        <v>-1</v>
      </c>
      <c r="K120">
        <v>1</v>
      </c>
      <c r="L120">
        <v>0</v>
      </c>
      <c r="M120">
        <v>-1</v>
      </c>
      <c r="N120">
        <v>-1</v>
      </c>
      <c r="O120">
        <v>1</v>
      </c>
      <c r="P120">
        <v>0.85</v>
      </c>
      <c r="Q120" t="s">
        <v>35</v>
      </c>
    </row>
    <row r="121" spans="1:17" x14ac:dyDescent="0.35">
      <c r="A121" s="1">
        <v>119</v>
      </c>
      <c r="B121" t="s">
        <v>277</v>
      </c>
      <c r="C121" t="s">
        <v>278</v>
      </c>
      <c r="D121">
        <v>0</v>
      </c>
      <c r="E121">
        <v>1</v>
      </c>
      <c r="F121">
        <v>2</v>
      </c>
      <c r="G121" t="s">
        <v>279</v>
      </c>
      <c r="H121">
        <v>0</v>
      </c>
      <c r="I121">
        <v>0</v>
      </c>
      <c r="J121">
        <v>-1</v>
      </c>
      <c r="K121">
        <v>1</v>
      </c>
      <c r="L121">
        <v>2</v>
      </c>
      <c r="M121">
        <v>-1</v>
      </c>
      <c r="N121">
        <v>-1</v>
      </c>
      <c r="O121">
        <v>0.7</v>
      </c>
      <c r="P121">
        <v>0.85</v>
      </c>
      <c r="Q121" t="s">
        <v>35</v>
      </c>
    </row>
    <row r="122" spans="1:17" x14ac:dyDescent="0.35">
      <c r="A122" s="1">
        <v>120</v>
      </c>
      <c r="B122" t="s">
        <v>280</v>
      </c>
      <c r="C122" t="s">
        <v>281</v>
      </c>
      <c r="D122">
        <v>0</v>
      </c>
      <c r="E122">
        <v>1</v>
      </c>
      <c r="F122">
        <v>1</v>
      </c>
      <c r="G122" t="s">
        <v>282</v>
      </c>
      <c r="H122">
        <v>0</v>
      </c>
      <c r="I122">
        <v>0</v>
      </c>
      <c r="J122">
        <v>-1</v>
      </c>
      <c r="K122">
        <v>1</v>
      </c>
      <c r="L122">
        <v>1</v>
      </c>
      <c r="M122">
        <v>-1</v>
      </c>
      <c r="N122">
        <v>-1</v>
      </c>
      <c r="O122">
        <v>0.77855785214287443</v>
      </c>
      <c r="P122">
        <v>0.71848189349345515</v>
      </c>
      <c r="Q122" t="s">
        <v>35</v>
      </c>
    </row>
    <row r="123" spans="1:17" x14ac:dyDescent="0.35">
      <c r="A123" s="1">
        <v>121</v>
      </c>
      <c r="B123" t="s">
        <v>280</v>
      </c>
      <c r="C123" t="s">
        <v>283</v>
      </c>
      <c r="D123">
        <v>0</v>
      </c>
      <c r="E123">
        <v>1</v>
      </c>
      <c r="F123">
        <v>3</v>
      </c>
      <c r="G123" t="s">
        <v>284</v>
      </c>
      <c r="H123">
        <v>0</v>
      </c>
      <c r="I123">
        <v>0</v>
      </c>
      <c r="J123">
        <v>-1</v>
      </c>
      <c r="K123">
        <v>1</v>
      </c>
      <c r="L123">
        <v>3</v>
      </c>
      <c r="M123">
        <v>-1</v>
      </c>
      <c r="N123">
        <v>-1</v>
      </c>
      <c r="O123">
        <v>0.65840593484403587</v>
      </c>
      <c r="P123">
        <v>0.71848189349345515</v>
      </c>
      <c r="Q123" t="s">
        <v>35</v>
      </c>
    </row>
    <row r="124" spans="1:17" x14ac:dyDescent="0.35">
      <c r="A124" s="1">
        <v>122</v>
      </c>
      <c r="B124" t="s">
        <v>285</v>
      </c>
      <c r="C124" t="s">
        <v>286</v>
      </c>
      <c r="D124">
        <v>0</v>
      </c>
      <c r="E124">
        <v>1</v>
      </c>
      <c r="F124">
        <v>1</v>
      </c>
      <c r="G124" t="s">
        <v>287</v>
      </c>
      <c r="H124">
        <v>0</v>
      </c>
      <c r="I124">
        <v>0</v>
      </c>
      <c r="J124">
        <v>-1</v>
      </c>
      <c r="K124">
        <v>1</v>
      </c>
      <c r="L124">
        <v>1</v>
      </c>
      <c r="M124">
        <v>-1</v>
      </c>
      <c r="N124">
        <v>-1</v>
      </c>
      <c r="O124">
        <v>0.77855785214287443</v>
      </c>
      <c r="P124">
        <v>0.77855785214287443</v>
      </c>
      <c r="Q124" t="s">
        <v>35</v>
      </c>
    </row>
    <row r="125" spans="1:17" x14ac:dyDescent="0.35">
      <c r="A125" s="1">
        <v>123</v>
      </c>
      <c r="B125" t="s">
        <v>288</v>
      </c>
      <c r="C125" t="s">
        <v>286</v>
      </c>
      <c r="D125">
        <v>0</v>
      </c>
      <c r="E125">
        <v>1</v>
      </c>
      <c r="F125">
        <v>1</v>
      </c>
      <c r="G125" t="s">
        <v>287</v>
      </c>
      <c r="H125">
        <v>0</v>
      </c>
      <c r="I125">
        <v>0</v>
      </c>
      <c r="J125">
        <v>-1</v>
      </c>
      <c r="K125">
        <v>1</v>
      </c>
      <c r="L125">
        <v>1</v>
      </c>
      <c r="M125">
        <v>-1</v>
      </c>
      <c r="N125">
        <v>-1</v>
      </c>
      <c r="O125">
        <v>0.77855785214287443</v>
      </c>
      <c r="P125">
        <v>0.75951928404762492</v>
      </c>
      <c r="Q125" t="s">
        <v>35</v>
      </c>
    </row>
    <row r="126" spans="1:17" x14ac:dyDescent="0.35">
      <c r="A126" s="1">
        <v>124</v>
      </c>
      <c r="B126" t="s">
        <v>288</v>
      </c>
      <c r="C126" t="s">
        <v>289</v>
      </c>
      <c r="D126">
        <v>0</v>
      </c>
      <c r="E126">
        <v>1</v>
      </c>
      <c r="F126">
        <v>2</v>
      </c>
      <c r="G126" t="s">
        <v>290</v>
      </c>
      <c r="H126">
        <v>0</v>
      </c>
      <c r="I126">
        <v>0</v>
      </c>
      <c r="J126">
        <v>-1</v>
      </c>
      <c r="K126">
        <v>1</v>
      </c>
      <c r="L126">
        <v>2</v>
      </c>
      <c r="M126">
        <v>-1</v>
      </c>
      <c r="N126">
        <v>-1</v>
      </c>
      <c r="O126">
        <v>0.7</v>
      </c>
      <c r="P126">
        <v>0.75951928404762492</v>
      </c>
      <c r="Q126" t="s">
        <v>35</v>
      </c>
    </row>
    <row r="127" spans="1:17" x14ac:dyDescent="0.35">
      <c r="A127" s="1">
        <v>125</v>
      </c>
      <c r="B127" t="s">
        <v>288</v>
      </c>
      <c r="C127" t="s">
        <v>291</v>
      </c>
      <c r="D127">
        <v>1</v>
      </c>
      <c r="E127">
        <v>1</v>
      </c>
      <c r="F127">
        <v>0</v>
      </c>
      <c r="G127" t="s">
        <v>292</v>
      </c>
      <c r="H127">
        <v>1</v>
      </c>
      <c r="I127">
        <v>1</v>
      </c>
      <c r="J127">
        <v>-1</v>
      </c>
      <c r="K127">
        <v>1</v>
      </c>
      <c r="L127">
        <v>0</v>
      </c>
      <c r="M127">
        <v>-1</v>
      </c>
      <c r="N127">
        <v>-1</v>
      </c>
      <c r="O127">
        <v>0.8</v>
      </c>
      <c r="P127">
        <v>0.75951928404762492</v>
      </c>
      <c r="Q127" t="s">
        <v>35</v>
      </c>
    </row>
    <row r="128" spans="1:17" x14ac:dyDescent="0.35">
      <c r="A128" s="1">
        <v>126</v>
      </c>
      <c r="B128" t="s">
        <v>293</v>
      </c>
      <c r="C128" t="s">
        <v>294</v>
      </c>
      <c r="D128">
        <v>0</v>
      </c>
      <c r="E128">
        <v>1</v>
      </c>
      <c r="F128">
        <v>1</v>
      </c>
      <c r="G128" t="s">
        <v>295</v>
      </c>
      <c r="H128">
        <v>0</v>
      </c>
      <c r="I128">
        <v>0</v>
      </c>
      <c r="J128">
        <v>-1</v>
      </c>
      <c r="K128">
        <v>1</v>
      </c>
      <c r="L128">
        <v>1</v>
      </c>
      <c r="M128">
        <v>-1</v>
      </c>
      <c r="N128">
        <v>-1</v>
      </c>
      <c r="O128">
        <v>0.77855785214287443</v>
      </c>
      <c r="P128">
        <v>0.77855785214287443</v>
      </c>
      <c r="Q128" t="s">
        <v>35</v>
      </c>
    </row>
    <row r="129" spans="1:17" x14ac:dyDescent="0.35">
      <c r="A129" s="1">
        <v>127</v>
      </c>
      <c r="B129" t="s">
        <v>293</v>
      </c>
      <c r="C129" t="s">
        <v>296</v>
      </c>
      <c r="D129">
        <v>0</v>
      </c>
      <c r="E129">
        <v>1</v>
      </c>
      <c r="F129">
        <v>1</v>
      </c>
      <c r="G129" t="s">
        <v>297</v>
      </c>
      <c r="H129">
        <v>0</v>
      </c>
      <c r="I129">
        <v>0</v>
      </c>
      <c r="J129">
        <v>-1</v>
      </c>
      <c r="K129">
        <v>1</v>
      </c>
      <c r="L129">
        <v>1</v>
      </c>
      <c r="M129">
        <v>-1</v>
      </c>
      <c r="N129">
        <v>-1</v>
      </c>
      <c r="O129">
        <v>0.77855785214287443</v>
      </c>
      <c r="P129">
        <v>0.77855785214287443</v>
      </c>
      <c r="Q129" t="s">
        <v>35</v>
      </c>
    </row>
    <row r="130" spans="1:17" x14ac:dyDescent="0.35">
      <c r="A130" s="1">
        <v>128</v>
      </c>
      <c r="B130" t="s">
        <v>298</v>
      </c>
      <c r="C130" t="s">
        <v>299</v>
      </c>
      <c r="D130">
        <v>0</v>
      </c>
      <c r="E130">
        <v>1</v>
      </c>
      <c r="F130">
        <v>1</v>
      </c>
      <c r="G130" t="s">
        <v>300</v>
      </c>
      <c r="H130">
        <v>0</v>
      </c>
      <c r="I130">
        <v>0</v>
      </c>
      <c r="J130">
        <v>-1</v>
      </c>
      <c r="K130">
        <v>1</v>
      </c>
      <c r="L130">
        <v>1</v>
      </c>
      <c r="M130">
        <v>-1</v>
      </c>
      <c r="N130">
        <v>-1</v>
      </c>
      <c r="O130">
        <v>0.77855785214287443</v>
      </c>
      <c r="P130">
        <v>0.50313356694296796</v>
      </c>
      <c r="Q130" t="s">
        <v>19</v>
      </c>
    </row>
    <row r="131" spans="1:17" x14ac:dyDescent="0.35">
      <c r="A131" s="1">
        <v>129</v>
      </c>
      <c r="B131" t="s">
        <v>298</v>
      </c>
      <c r="C131" t="s">
        <v>301</v>
      </c>
      <c r="D131">
        <v>2</v>
      </c>
      <c r="E131">
        <v>12</v>
      </c>
      <c r="F131">
        <v>69</v>
      </c>
      <c r="G131" t="s">
        <v>302</v>
      </c>
      <c r="H131">
        <v>2</v>
      </c>
      <c r="I131">
        <v>2</v>
      </c>
      <c r="J131">
        <v>-1</v>
      </c>
      <c r="K131">
        <v>12</v>
      </c>
      <c r="L131">
        <v>69</v>
      </c>
      <c r="M131">
        <v>-1</v>
      </c>
      <c r="N131">
        <v>-1</v>
      </c>
      <c r="O131">
        <v>0.22770928174306149</v>
      </c>
      <c r="P131">
        <v>0.50313356694296796</v>
      </c>
      <c r="Q131" t="s">
        <v>19</v>
      </c>
    </row>
    <row r="132" spans="1:17" x14ac:dyDescent="0.35">
      <c r="A132" s="1">
        <v>130</v>
      </c>
      <c r="B132" t="s">
        <v>303</v>
      </c>
      <c r="C132" t="s">
        <v>304</v>
      </c>
      <c r="D132">
        <v>0</v>
      </c>
      <c r="E132">
        <v>1</v>
      </c>
      <c r="F132">
        <v>2</v>
      </c>
      <c r="G132" t="s">
        <v>305</v>
      </c>
      <c r="H132">
        <v>0</v>
      </c>
      <c r="I132">
        <v>0</v>
      </c>
      <c r="J132">
        <v>-1</v>
      </c>
      <c r="K132">
        <v>1</v>
      </c>
      <c r="L132">
        <v>2</v>
      </c>
      <c r="M132">
        <v>-1</v>
      </c>
      <c r="N132">
        <v>-1</v>
      </c>
      <c r="O132">
        <v>0.7</v>
      </c>
      <c r="P132">
        <v>0.7</v>
      </c>
      <c r="Q132" t="s">
        <v>35</v>
      </c>
    </row>
    <row r="133" spans="1:17" x14ac:dyDescent="0.35">
      <c r="A133" s="1">
        <v>131</v>
      </c>
      <c r="B133" t="s">
        <v>303</v>
      </c>
      <c r="C133" t="s">
        <v>306</v>
      </c>
      <c r="D133">
        <v>0</v>
      </c>
      <c r="E133">
        <v>1</v>
      </c>
      <c r="F133">
        <v>2</v>
      </c>
      <c r="G133" t="s">
        <v>307</v>
      </c>
      <c r="H133">
        <v>0</v>
      </c>
      <c r="I133">
        <v>0</v>
      </c>
      <c r="J133">
        <v>-1</v>
      </c>
      <c r="K133">
        <v>1</v>
      </c>
      <c r="L133">
        <v>2</v>
      </c>
      <c r="M133">
        <v>-1</v>
      </c>
      <c r="N133">
        <v>-1</v>
      </c>
      <c r="O133">
        <v>0.7</v>
      </c>
      <c r="P133">
        <v>0.7</v>
      </c>
      <c r="Q133" t="s">
        <v>35</v>
      </c>
    </row>
    <row r="134" spans="1:17" x14ac:dyDescent="0.35">
      <c r="A134" s="1">
        <v>132</v>
      </c>
      <c r="B134" t="s">
        <v>308</v>
      </c>
      <c r="C134" t="s">
        <v>309</v>
      </c>
      <c r="D134">
        <v>0</v>
      </c>
      <c r="E134">
        <v>1</v>
      </c>
      <c r="F134">
        <v>1</v>
      </c>
      <c r="G134" t="s">
        <v>310</v>
      </c>
      <c r="H134">
        <v>0</v>
      </c>
      <c r="I134">
        <v>0</v>
      </c>
      <c r="J134">
        <v>-1</v>
      </c>
      <c r="K134">
        <v>1</v>
      </c>
      <c r="L134">
        <v>1</v>
      </c>
      <c r="M134">
        <v>-1</v>
      </c>
      <c r="N134">
        <v>-1</v>
      </c>
      <c r="O134">
        <v>0.77855785214287443</v>
      </c>
      <c r="P134">
        <v>0.62915874708334329</v>
      </c>
      <c r="Q134" t="s">
        <v>35</v>
      </c>
    </row>
    <row r="135" spans="1:17" x14ac:dyDescent="0.35">
      <c r="A135" s="1">
        <v>133</v>
      </c>
      <c r="B135" t="s">
        <v>308</v>
      </c>
      <c r="C135" t="s">
        <v>311</v>
      </c>
      <c r="D135">
        <v>0</v>
      </c>
      <c r="E135">
        <v>1</v>
      </c>
      <c r="F135">
        <v>2</v>
      </c>
      <c r="G135" t="s">
        <v>312</v>
      </c>
      <c r="H135">
        <v>0</v>
      </c>
      <c r="I135">
        <v>0</v>
      </c>
      <c r="J135">
        <v>-1</v>
      </c>
      <c r="K135">
        <v>1</v>
      </c>
      <c r="L135">
        <v>2</v>
      </c>
      <c r="M135">
        <v>-1</v>
      </c>
      <c r="N135">
        <v>-1</v>
      </c>
      <c r="O135">
        <v>0.7</v>
      </c>
      <c r="P135">
        <v>0.62915874708334329</v>
      </c>
      <c r="Q135" t="s">
        <v>35</v>
      </c>
    </row>
    <row r="136" spans="1:17" x14ac:dyDescent="0.35">
      <c r="A136" s="1">
        <v>134</v>
      </c>
      <c r="B136" t="s">
        <v>308</v>
      </c>
      <c r="C136" t="s">
        <v>313</v>
      </c>
      <c r="D136">
        <v>0</v>
      </c>
      <c r="E136">
        <v>1</v>
      </c>
      <c r="F136">
        <v>1</v>
      </c>
      <c r="G136" t="s">
        <v>314</v>
      </c>
      <c r="H136">
        <v>0</v>
      </c>
      <c r="I136">
        <v>0</v>
      </c>
      <c r="J136">
        <v>-1</v>
      </c>
      <c r="K136">
        <v>1</v>
      </c>
      <c r="L136">
        <v>1</v>
      </c>
      <c r="M136">
        <v>-1</v>
      </c>
      <c r="N136">
        <v>-1</v>
      </c>
      <c r="O136">
        <v>0.77855785214287443</v>
      </c>
      <c r="P136">
        <v>0.62915874708334329</v>
      </c>
      <c r="Q136" t="s">
        <v>35</v>
      </c>
    </row>
    <row r="137" spans="1:17" x14ac:dyDescent="0.35">
      <c r="A137" s="1">
        <v>135</v>
      </c>
      <c r="B137" t="s">
        <v>308</v>
      </c>
      <c r="C137" t="s">
        <v>85</v>
      </c>
      <c r="D137">
        <v>2</v>
      </c>
      <c r="E137">
        <v>11</v>
      </c>
      <c r="F137">
        <v>15</v>
      </c>
      <c r="G137" t="s">
        <v>86</v>
      </c>
      <c r="H137">
        <v>2</v>
      </c>
      <c r="I137">
        <v>2</v>
      </c>
      <c r="J137">
        <v>-1</v>
      </c>
      <c r="K137">
        <v>11</v>
      </c>
      <c r="L137">
        <v>15</v>
      </c>
      <c r="M137">
        <v>-1</v>
      </c>
      <c r="N137">
        <v>-1</v>
      </c>
      <c r="O137">
        <v>0.25951928404762481</v>
      </c>
      <c r="P137">
        <v>0.62915874708334329</v>
      </c>
      <c r="Q137" t="s">
        <v>35</v>
      </c>
    </row>
    <row r="138" spans="1:17" x14ac:dyDescent="0.35">
      <c r="A138" s="1">
        <v>136</v>
      </c>
      <c r="B138" t="s">
        <v>315</v>
      </c>
      <c r="C138" t="s">
        <v>316</v>
      </c>
      <c r="D138">
        <v>1000000</v>
      </c>
      <c r="E138">
        <v>0</v>
      </c>
      <c r="F138">
        <v>0</v>
      </c>
      <c r="G138" t="s">
        <v>317</v>
      </c>
      <c r="H138">
        <v>0.5</v>
      </c>
      <c r="I138">
        <v>1</v>
      </c>
      <c r="J138">
        <v>0</v>
      </c>
      <c r="K138">
        <v>3</v>
      </c>
      <c r="L138">
        <v>5</v>
      </c>
      <c r="M138">
        <v>1</v>
      </c>
      <c r="N138">
        <v>5</v>
      </c>
      <c r="O138">
        <v>0.42024148155255592</v>
      </c>
      <c r="P138">
        <v>0.42024148155255592</v>
      </c>
      <c r="Q138" t="s">
        <v>19</v>
      </c>
    </row>
    <row r="139" spans="1:17" x14ac:dyDescent="0.35">
      <c r="A139" s="1">
        <v>137</v>
      </c>
      <c r="B139" t="s">
        <v>318</v>
      </c>
      <c r="C139" t="s">
        <v>319</v>
      </c>
      <c r="D139">
        <v>1000000</v>
      </c>
      <c r="E139">
        <v>0</v>
      </c>
      <c r="F139">
        <v>0</v>
      </c>
      <c r="G139" t="s">
        <v>320</v>
      </c>
      <c r="H139">
        <v>6</v>
      </c>
      <c r="I139">
        <v>5</v>
      </c>
      <c r="J139">
        <v>7</v>
      </c>
      <c r="K139">
        <v>2</v>
      </c>
      <c r="L139">
        <v>0</v>
      </c>
      <c r="M139">
        <v>1</v>
      </c>
      <c r="N139">
        <v>0</v>
      </c>
      <c r="O139">
        <v>0.35714285714285721</v>
      </c>
      <c r="P139">
        <v>0.35714285714285721</v>
      </c>
      <c r="Q139" t="s">
        <v>19</v>
      </c>
    </row>
    <row r="140" spans="1:17" x14ac:dyDescent="0.35">
      <c r="A140" s="1">
        <v>138</v>
      </c>
      <c r="B140" t="s">
        <v>321</v>
      </c>
      <c r="C140" t="s">
        <v>322</v>
      </c>
      <c r="D140">
        <v>1000000</v>
      </c>
      <c r="E140">
        <v>0</v>
      </c>
      <c r="F140">
        <v>0</v>
      </c>
      <c r="G140" t="s">
        <v>323</v>
      </c>
      <c r="H140">
        <v>500000</v>
      </c>
      <c r="I140">
        <v>1000000</v>
      </c>
      <c r="J140">
        <v>0</v>
      </c>
      <c r="K140">
        <v>0</v>
      </c>
      <c r="L140">
        <v>0</v>
      </c>
      <c r="M140">
        <v>1</v>
      </c>
      <c r="N140">
        <v>1</v>
      </c>
      <c r="O140">
        <v>0.37855865214127449</v>
      </c>
      <c r="P140">
        <v>0.37855865214127449</v>
      </c>
      <c r="Q140" t="s">
        <v>19</v>
      </c>
    </row>
    <row r="141" spans="1:17" x14ac:dyDescent="0.35">
      <c r="A141" s="1">
        <v>139</v>
      </c>
      <c r="B141" t="s">
        <v>324</v>
      </c>
      <c r="C141" t="s">
        <v>325</v>
      </c>
      <c r="D141">
        <v>1000000</v>
      </c>
      <c r="E141">
        <v>0</v>
      </c>
      <c r="F141">
        <v>0</v>
      </c>
      <c r="G141" t="s">
        <v>326</v>
      </c>
      <c r="H141">
        <v>0.5</v>
      </c>
      <c r="I141">
        <v>1</v>
      </c>
      <c r="J141">
        <v>0</v>
      </c>
      <c r="K141">
        <v>3</v>
      </c>
      <c r="L141">
        <v>5</v>
      </c>
      <c r="M141">
        <v>1</v>
      </c>
      <c r="N141">
        <v>3</v>
      </c>
      <c r="O141">
        <v>0.42880955932305848</v>
      </c>
      <c r="P141">
        <v>0.42880955932305848</v>
      </c>
      <c r="Q141" t="s">
        <v>19</v>
      </c>
    </row>
    <row r="142" spans="1:17" x14ac:dyDescent="0.35">
      <c r="A142" s="1">
        <v>140</v>
      </c>
      <c r="B142" t="s">
        <v>327</v>
      </c>
      <c r="C142" t="s">
        <v>328</v>
      </c>
      <c r="D142">
        <v>1000000</v>
      </c>
      <c r="E142">
        <v>0</v>
      </c>
      <c r="F142">
        <v>0</v>
      </c>
      <c r="G142" t="s">
        <v>329</v>
      </c>
      <c r="H142">
        <v>0.5</v>
      </c>
      <c r="I142">
        <v>1</v>
      </c>
      <c r="J142">
        <v>0</v>
      </c>
      <c r="K142">
        <v>3</v>
      </c>
      <c r="L142">
        <v>5</v>
      </c>
      <c r="M142">
        <v>1</v>
      </c>
      <c r="N142">
        <v>2</v>
      </c>
      <c r="O142">
        <v>0.43403243405734449</v>
      </c>
      <c r="P142">
        <v>0.43403243405734449</v>
      </c>
      <c r="Q142" t="s">
        <v>19</v>
      </c>
    </row>
    <row r="143" spans="1:17" x14ac:dyDescent="0.35">
      <c r="A143" s="1">
        <v>141</v>
      </c>
      <c r="B143" t="s">
        <v>330</v>
      </c>
      <c r="C143" t="s">
        <v>331</v>
      </c>
      <c r="D143">
        <v>1000000</v>
      </c>
      <c r="E143">
        <v>0</v>
      </c>
      <c r="F143">
        <v>0</v>
      </c>
      <c r="G143" t="s">
        <v>332</v>
      </c>
      <c r="H143">
        <v>500000</v>
      </c>
      <c r="I143">
        <v>1000000</v>
      </c>
      <c r="J143">
        <v>0</v>
      </c>
      <c r="K143">
        <v>0</v>
      </c>
      <c r="L143">
        <v>0</v>
      </c>
      <c r="M143">
        <v>1</v>
      </c>
      <c r="N143">
        <v>3</v>
      </c>
      <c r="O143">
        <v>0.25840673484243593</v>
      </c>
      <c r="P143">
        <v>0.25840673484243593</v>
      </c>
      <c r="Q143" t="s">
        <v>23</v>
      </c>
    </row>
    <row r="144" spans="1:17" x14ac:dyDescent="0.35">
      <c r="A144" s="1">
        <v>142</v>
      </c>
      <c r="B144" t="s">
        <v>333</v>
      </c>
      <c r="C144" t="s">
        <v>334</v>
      </c>
      <c r="D144">
        <v>2</v>
      </c>
      <c r="E144">
        <v>2</v>
      </c>
      <c r="F144">
        <v>17</v>
      </c>
      <c r="G144" t="s">
        <v>335</v>
      </c>
      <c r="H144">
        <v>2</v>
      </c>
      <c r="I144">
        <v>2</v>
      </c>
      <c r="J144">
        <v>-1</v>
      </c>
      <c r="K144">
        <v>2</v>
      </c>
      <c r="L144">
        <v>17</v>
      </c>
      <c r="M144">
        <v>-1</v>
      </c>
      <c r="N144">
        <v>-1</v>
      </c>
      <c r="O144">
        <v>0.27216026122918879</v>
      </c>
      <c r="P144">
        <v>0.29738626031697968</v>
      </c>
      <c r="Q144" t="s">
        <v>23</v>
      </c>
    </row>
    <row r="145" spans="1:17" x14ac:dyDescent="0.35">
      <c r="A145" s="1">
        <v>143</v>
      </c>
      <c r="B145" t="s">
        <v>333</v>
      </c>
      <c r="C145" t="s">
        <v>336</v>
      </c>
      <c r="D145">
        <v>2</v>
      </c>
      <c r="E145">
        <v>1</v>
      </c>
      <c r="F145">
        <v>7</v>
      </c>
      <c r="G145" t="s">
        <v>337</v>
      </c>
      <c r="H145">
        <v>2</v>
      </c>
      <c r="I145">
        <v>2</v>
      </c>
      <c r="J145">
        <v>-1</v>
      </c>
      <c r="K145">
        <v>1</v>
      </c>
      <c r="L145">
        <v>7</v>
      </c>
      <c r="M145">
        <v>-1</v>
      </c>
      <c r="N145">
        <v>-1</v>
      </c>
      <c r="O145">
        <v>0.32261225940477062</v>
      </c>
      <c r="P145">
        <v>0.29738626031697968</v>
      </c>
      <c r="Q145" t="s">
        <v>23</v>
      </c>
    </row>
    <row r="146" spans="1:17" x14ac:dyDescent="0.35">
      <c r="A146" s="1">
        <v>144</v>
      </c>
      <c r="B146" t="s">
        <v>338</v>
      </c>
      <c r="C146" t="s">
        <v>339</v>
      </c>
      <c r="D146">
        <v>0</v>
      </c>
      <c r="E146">
        <v>1</v>
      </c>
      <c r="F146">
        <v>1</v>
      </c>
      <c r="G146" t="s">
        <v>340</v>
      </c>
      <c r="H146">
        <v>0</v>
      </c>
      <c r="I146">
        <v>0</v>
      </c>
      <c r="J146">
        <v>-1</v>
      </c>
      <c r="K146">
        <v>1</v>
      </c>
      <c r="L146">
        <v>1</v>
      </c>
      <c r="M146">
        <v>-1</v>
      </c>
      <c r="N146">
        <v>-1</v>
      </c>
      <c r="O146">
        <v>0.77855785214287443</v>
      </c>
      <c r="P146">
        <v>0.77855785214287443</v>
      </c>
      <c r="Q146" t="s">
        <v>35</v>
      </c>
    </row>
    <row r="147" spans="1:17" x14ac:dyDescent="0.35">
      <c r="A147" s="1">
        <v>145</v>
      </c>
      <c r="B147" t="s">
        <v>341</v>
      </c>
      <c r="C147" t="s">
        <v>342</v>
      </c>
      <c r="D147">
        <v>1000000</v>
      </c>
      <c r="E147">
        <v>0</v>
      </c>
      <c r="F147">
        <v>0</v>
      </c>
      <c r="G147" t="s">
        <v>343</v>
      </c>
      <c r="H147">
        <v>1.5</v>
      </c>
      <c r="I147">
        <v>2</v>
      </c>
      <c r="J147">
        <v>1</v>
      </c>
      <c r="K147">
        <v>2</v>
      </c>
      <c r="L147">
        <v>6</v>
      </c>
      <c r="M147">
        <v>1</v>
      </c>
      <c r="N147">
        <v>4</v>
      </c>
      <c r="O147">
        <v>0.3175897210223162</v>
      </c>
      <c r="P147">
        <v>0.23608832139725819</v>
      </c>
      <c r="Q147" t="s">
        <v>23</v>
      </c>
    </row>
    <row r="148" spans="1:17" x14ac:dyDescent="0.35">
      <c r="A148" s="1">
        <v>146</v>
      </c>
      <c r="B148" t="s">
        <v>341</v>
      </c>
      <c r="C148" t="s">
        <v>344</v>
      </c>
      <c r="D148">
        <v>2</v>
      </c>
      <c r="E148">
        <v>20</v>
      </c>
      <c r="F148">
        <v>78</v>
      </c>
      <c r="G148" t="s">
        <v>345</v>
      </c>
      <c r="H148">
        <v>2</v>
      </c>
      <c r="I148">
        <v>2</v>
      </c>
      <c r="J148">
        <v>-1</v>
      </c>
      <c r="K148">
        <v>20</v>
      </c>
      <c r="L148">
        <v>78</v>
      </c>
      <c r="M148">
        <v>-1</v>
      </c>
      <c r="N148">
        <v>-1</v>
      </c>
      <c r="O148">
        <v>0.2238398537070698</v>
      </c>
      <c r="P148">
        <v>0.23608832139725819</v>
      </c>
      <c r="Q148" t="s">
        <v>23</v>
      </c>
    </row>
    <row r="149" spans="1:17" x14ac:dyDescent="0.35">
      <c r="A149" s="1">
        <v>147</v>
      </c>
      <c r="B149" t="s">
        <v>341</v>
      </c>
      <c r="C149" t="s">
        <v>99</v>
      </c>
      <c r="D149">
        <v>3</v>
      </c>
      <c r="E149">
        <v>163</v>
      </c>
      <c r="F149">
        <v>340</v>
      </c>
      <c r="G149" t="s">
        <v>100</v>
      </c>
      <c r="H149">
        <v>3</v>
      </c>
      <c r="I149">
        <v>3</v>
      </c>
      <c r="J149">
        <v>-1</v>
      </c>
      <c r="K149">
        <v>163</v>
      </c>
      <c r="L149">
        <v>340</v>
      </c>
      <c r="M149">
        <v>-1</v>
      </c>
      <c r="N149">
        <v>-1</v>
      </c>
      <c r="O149">
        <v>0.16683538946238871</v>
      </c>
      <c r="P149">
        <v>0.23608832139725819</v>
      </c>
      <c r="Q149" t="s">
        <v>23</v>
      </c>
    </row>
    <row r="150" spans="1:17" x14ac:dyDescent="0.35">
      <c r="A150" s="1">
        <v>148</v>
      </c>
      <c r="B150" t="s">
        <v>346</v>
      </c>
      <c r="C150" t="s">
        <v>347</v>
      </c>
      <c r="D150">
        <v>1000000</v>
      </c>
      <c r="E150">
        <v>0</v>
      </c>
      <c r="F150">
        <v>0</v>
      </c>
      <c r="G150" t="s">
        <v>348</v>
      </c>
      <c r="H150">
        <v>2</v>
      </c>
      <c r="I150">
        <v>2</v>
      </c>
      <c r="J150">
        <v>2</v>
      </c>
      <c r="K150">
        <v>3</v>
      </c>
      <c r="L150">
        <v>9</v>
      </c>
      <c r="M150">
        <v>3</v>
      </c>
      <c r="N150">
        <v>5</v>
      </c>
      <c r="O150">
        <v>0.26993548255150512</v>
      </c>
      <c r="P150">
        <v>0.27214646763877581</v>
      </c>
      <c r="Q150" t="s">
        <v>23</v>
      </c>
    </row>
    <row r="151" spans="1:17" x14ac:dyDescent="0.35">
      <c r="A151" s="1">
        <v>149</v>
      </c>
      <c r="B151" t="s">
        <v>346</v>
      </c>
      <c r="C151" t="s">
        <v>349</v>
      </c>
      <c r="D151">
        <v>1000000</v>
      </c>
      <c r="E151">
        <v>0</v>
      </c>
      <c r="F151">
        <v>0</v>
      </c>
      <c r="G151" t="s">
        <v>350</v>
      </c>
      <c r="H151">
        <v>1.5</v>
      </c>
      <c r="I151">
        <v>2</v>
      </c>
      <c r="J151">
        <v>1</v>
      </c>
      <c r="K151">
        <v>4</v>
      </c>
      <c r="L151">
        <v>7</v>
      </c>
      <c r="M151">
        <v>1</v>
      </c>
      <c r="N151">
        <v>1</v>
      </c>
      <c r="O151">
        <v>0.3175897210223162</v>
      </c>
      <c r="P151">
        <v>0.27214646763877581</v>
      </c>
      <c r="Q151" t="s">
        <v>23</v>
      </c>
    </row>
    <row r="152" spans="1:17" x14ac:dyDescent="0.35">
      <c r="A152" s="1">
        <v>150</v>
      </c>
      <c r="B152" t="s">
        <v>346</v>
      </c>
      <c r="C152" t="s">
        <v>344</v>
      </c>
      <c r="D152">
        <v>2</v>
      </c>
      <c r="E152">
        <v>20</v>
      </c>
      <c r="F152">
        <v>78</v>
      </c>
      <c r="G152" t="s">
        <v>345</v>
      </c>
      <c r="H152">
        <v>2</v>
      </c>
      <c r="I152">
        <v>2</v>
      </c>
      <c r="J152">
        <v>-1</v>
      </c>
      <c r="K152">
        <v>20</v>
      </c>
      <c r="L152">
        <v>78</v>
      </c>
      <c r="M152">
        <v>-1</v>
      </c>
      <c r="N152">
        <v>-1</v>
      </c>
      <c r="O152">
        <v>0.2238398537070698</v>
      </c>
      <c r="P152">
        <v>0.27214646763877581</v>
      </c>
      <c r="Q152" t="s">
        <v>23</v>
      </c>
    </row>
    <row r="153" spans="1:17" x14ac:dyDescent="0.35">
      <c r="A153" s="1">
        <v>151</v>
      </c>
      <c r="B153" t="s">
        <v>346</v>
      </c>
      <c r="C153" t="s">
        <v>351</v>
      </c>
      <c r="D153">
        <v>2</v>
      </c>
      <c r="E153">
        <v>4</v>
      </c>
      <c r="F153">
        <v>13</v>
      </c>
      <c r="G153" t="s">
        <v>352</v>
      </c>
      <c r="H153">
        <v>2</v>
      </c>
      <c r="I153">
        <v>2</v>
      </c>
      <c r="J153">
        <v>-1</v>
      </c>
      <c r="K153">
        <v>4</v>
      </c>
      <c r="L153">
        <v>13</v>
      </c>
      <c r="M153">
        <v>-1</v>
      </c>
      <c r="N153">
        <v>-1</v>
      </c>
      <c r="O153">
        <v>0.27722081327421222</v>
      </c>
      <c r="P153">
        <v>0.27214646763877581</v>
      </c>
      <c r="Q153" t="s">
        <v>23</v>
      </c>
    </row>
    <row r="154" spans="1:17" x14ac:dyDescent="0.35">
      <c r="A154" s="1">
        <v>152</v>
      </c>
      <c r="B154" t="s">
        <v>353</v>
      </c>
      <c r="C154" t="s">
        <v>354</v>
      </c>
      <c r="D154">
        <v>1000000</v>
      </c>
      <c r="E154">
        <v>0</v>
      </c>
      <c r="F154">
        <v>0</v>
      </c>
      <c r="G154" t="s">
        <v>355</v>
      </c>
      <c r="H154">
        <v>1</v>
      </c>
      <c r="I154">
        <v>0</v>
      </c>
      <c r="J154">
        <v>2</v>
      </c>
      <c r="K154">
        <v>1</v>
      </c>
      <c r="L154">
        <v>2</v>
      </c>
      <c r="M154">
        <v>3</v>
      </c>
      <c r="N154">
        <v>5</v>
      </c>
      <c r="O154">
        <v>0.36736576739067789</v>
      </c>
      <c r="P154">
        <v>0.36736576739067789</v>
      </c>
      <c r="Q154" t="s">
        <v>19</v>
      </c>
    </row>
    <row r="155" spans="1:17" x14ac:dyDescent="0.35">
      <c r="A155" s="1">
        <v>153</v>
      </c>
      <c r="B155" t="s">
        <v>356</v>
      </c>
      <c r="C155" t="s">
        <v>357</v>
      </c>
      <c r="D155">
        <v>0</v>
      </c>
      <c r="E155">
        <v>1</v>
      </c>
      <c r="F155">
        <v>1</v>
      </c>
      <c r="G155" t="s">
        <v>358</v>
      </c>
      <c r="H155">
        <v>0</v>
      </c>
      <c r="I155">
        <v>0</v>
      </c>
      <c r="J155">
        <v>-1</v>
      </c>
      <c r="K155">
        <v>1</v>
      </c>
      <c r="L155">
        <v>1</v>
      </c>
      <c r="M155">
        <v>-1</v>
      </c>
      <c r="N155">
        <v>-1</v>
      </c>
      <c r="O155">
        <v>0.77855785214287443</v>
      </c>
      <c r="P155">
        <v>0.77855785214287443</v>
      </c>
      <c r="Q155" t="s">
        <v>35</v>
      </c>
    </row>
    <row r="156" spans="1:17" x14ac:dyDescent="0.35">
      <c r="A156" s="1">
        <v>154</v>
      </c>
      <c r="B156" t="s">
        <v>359</v>
      </c>
      <c r="C156" t="s">
        <v>360</v>
      </c>
      <c r="D156">
        <v>3</v>
      </c>
      <c r="E156">
        <v>59</v>
      </c>
      <c r="F156">
        <v>123</v>
      </c>
      <c r="G156" t="s">
        <v>361</v>
      </c>
      <c r="H156">
        <v>3</v>
      </c>
      <c r="I156">
        <v>3</v>
      </c>
      <c r="J156">
        <v>-1</v>
      </c>
      <c r="K156">
        <v>59</v>
      </c>
      <c r="L156">
        <v>123</v>
      </c>
      <c r="M156">
        <v>-1</v>
      </c>
      <c r="N156">
        <v>-1</v>
      </c>
      <c r="O156">
        <v>0.17983288488234639</v>
      </c>
      <c r="P156">
        <v>0.31555622478144502</v>
      </c>
      <c r="Q156" t="s">
        <v>19</v>
      </c>
    </row>
    <row r="157" spans="1:17" x14ac:dyDescent="0.35">
      <c r="A157" s="1">
        <v>155</v>
      </c>
      <c r="B157" t="s">
        <v>359</v>
      </c>
      <c r="C157" t="s">
        <v>99</v>
      </c>
      <c r="D157">
        <v>3</v>
      </c>
      <c r="E157">
        <v>163</v>
      </c>
      <c r="F157">
        <v>340</v>
      </c>
      <c r="G157" t="s">
        <v>100</v>
      </c>
      <c r="H157">
        <v>3</v>
      </c>
      <c r="I157">
        <v>3</v>
      </c>
      <c r="J157">
        <v>-1</v>
      </c>
      <c r="K157">
        <v>163</v>
      </c>
      <c r="L157">
        <v>340</v>
      </c>
      <c r="M157">
        <v>-1</v>
      </c>
      <c r="N157">
        <v>-1</v>
      </c>
      <c r="O157">
        <v>0.16683538946238871</v>
      </c>
      <c r="P157">
        <v>0.31555622478144502</v>
      </c>
      <c r="Q157" t="s">
        <v>19</v>
      </c>
    </row>
    <row r="158" spans="1:17" x14ac:dyDescent="0.35">
      <c r="A158" s="1">
        <v>156</v>
      </c>
      <c r="B158" t="s">
        <v>359</v>
      </c>
      <c r="C158" t="s">
        <v>362</v>
      </c>
      <c r="D158">
        <v>1000000</v>
      </c>
      <c r="E158">
        <v>0</v>
      </c>
      <c r="F158">
        <v>0</v>
      </c>
      <c r="G158" t="s">
        <v>363</v>
      </c>
      <c r="H158">
        <v>1000000</v>
      </c>
      <c r="I158">
        <v>1000000</v>
      </c>
      <c r="J158">
        <v>-1</v>
      </c>
      <c r="K158">
        <v>0</v>
      </c>
      <c r="L158">
        <v>0</v>
      </c>
      <c r="M158">
        <v>-1</v>
      </c>
      <c r="N158">
        <v>-1</v>
      </c>
      <c r="O158">
        <v>0.60000039999959998</v>
      </c>
      <c r="P158">
        <v>0.31555622478144502</v>
      </c>
      <c r="Q158" t="s">
        <v>19</v>
      </c>
    </row>
    <row r="159" spans="1:17" x14ac:dyDescent="0.35">
      <c r="A159" s="1">
        <v>157</v>
      </c>
      <c r="B159" t="s">
        <v>364</v>
      </c>
      <c r="C159" t="s">
        <v>365</v>
      </c>
      <c r="D159">
        <v>0</v>
      </c>
      <c r="E159">
        <v>1</v>
      </c>
      <c r="F159">
        <v>1</v>
      </c>
      <c r="G159" t="s">
        <v>366</v>
      </c>
      <c r="H159">
        <v>0</v>
      </c>
      <c r="I159">
        <v>0</v>
      </c>
      <c r="J159">
        <v>-1</v>
      </c>
      <c r="K159">
        <v>1</v>
      </c>
      <c r="L159">
        <v>1</v>
      </c>
      <c r="M159">
        <v>-1</v>
      </c>
      <c r="N159">
        <v>-1</v>
      </c>
      <c r="O159">
        <v>0.77855785214287443</v>
      </c>
      <c r="P159">
        <v>0.77855785214287443</v>
      </c>
      <c r="Q159" t="s">
        <v>35</v>
      </c>
    </row>
    <row r="160" spans="1:17" x14ac:dyDescent="0.35">
      <c r="A160" s="1">
        <v>158</v>
      </c>
      <c r="B160" t="s">
        <v>367</v>
      </c>
      <c r="C160" t="s">
        <v>368</v>
      </c>
      <c r="D160">
        <v>1</v>
      </c>
      <c r="E160">
        <v>1</v>
      </c>
      <c r="F160">
        <v>5</v>
      </c>
      <c r="G160" t="s">
        <v>369</v>
      </c>
      <c r="H160">
        <v>1</v>
      </c>
      <c r="I160">
        <v>1</v>
      </c>
      <c r="J160">
        <v>-1</v>
      </c>
      <c r="K160">
        <v>1</v>
      </c>
      <c r="L160">
        <v>5</v>
      </c>
      <c r="M160">
        <v>-1</v>
      </c>
      <c r="N160">
        <v>-1</v>
      </c>
      <c r="O160">
        <v>0.41372431226481332</v>
      </c>
      <c r="P160">
        <v>0.53606512355442459</v>
      </c>
      <c r="Q160" t="s">
        <v>19</v>
      </c>
    </row>
    <row r="161" spans="1:17" x14ac:dyDescent="0.35">
      <c r="A161" s="1">
        <v>159</v>
      </c>
      <c r="B161" t="s">
        <v>367</v>
      </c>
      <c r="C161" t="s">
        <v>370</v>
      </c>
      <c r="D161">
        <v>0</v>
      </c>
      <c r="E161">
        <v>1</v>
      </c>
      <c r="F161">
        <v>3</v>
      </c>
      <c r="G161" t="s">
        <v>371</v>
      </c>
      <c r="H161">
        <v>0</v>
      </c>
      <c r="I161">
        <v>0</v>
      </c>
      <c r="J161">
        <v>-1</v>
      </c>
      <c r="K161">
        <v>1</v>
      </c>
      <c r="L161">
        <v>3</v>
      </c>
      <c r="M161">
        <v>-1</v>
      </c>
      <c r="N161">
        <v>-1</v>
      </c>
      <c r="O161">
        <v>0.65840593484403587</v>
      </c>
      <c r="P161">
        <v>0.53606512355442459</v>
      </c>
      <c r="Q161" t="s">
        <v>19</v>
      </c>
    </row>
    <row r="162" spans="1:17" x14ac:dyDescent="0.35">
      <c r="A162" s="1">
        <v>160</v>
      </c>
      <c r="B162" t="s">
        <v>372</v>
      </c>
      <c r="C162" t="s">
        <v>373</v>
      </c>
      <c r="D162">
        <v>0</v>
      </c>
      <c r="E162">
        <v>1</v>
      </c>
      <c r="F162">
        <v>1</v>
      </c>
      <c r="G162" t="s">
        <v>374</v>
      </c>
      <c r="H162">
        <v>0</v>
      </c>
      <c r="I162">
        <v>0</v>
      </c>
      <c r="J162">
        <v>-1</v>
      </c>
      <c r="K162">
        <v>1</v>
      </c>
      <c r="L162">
        <v>1</v>
      </c>
      <c r="M162">
        <v>-1</v>
      </c>
      <c r="N162">
        <v>-1</v>
      </c>
      <c r="O162">
        <v>0.77855785214287443</v>
      </c>
      <c r="P162">
        <v>0.6832501593563669</v>
      </c>
      <c r="Q162" t="s">
        <v>35</v>
      </c>
    </row>
    <row r="163" spans="1:17" x14ac:dyDescent="0.35">
      <c r="A163" s="1">
        <v>161</v>
      </c>
      <c r="B163" t="s">
        <v>372</v>
      </c>
      <c r="C163" t="s">
        <v>311</v>
      </c>
      <c r="D163">
        <v>0</v>
      </c>
      <c r="E163">
        <v>1</v>
      </c>
      <c r="F163">
        <v>2</v>
      </c>
      <c r="G163" t="s">
        <v>312</v>
      </c>
      <c r="H163">
        <v>0</v>
      </c>
      <c r="I163">
        <v>0</v>
      </c>
      <c r="J163">
        <v>-1</v>
      </c>
      <c r="K163">
        <v>1</v>
      </c>
      <c r="L163">
        <v>2</v>
      </c>
      <c r="M163">
        <v>-1</v>
      </c>
      <c r="N163">
        <v>-1</v>
      </c>
      <c r="O163">
        <v>0.7</v>
      </c>
      <c r="P163">
        <v>0.6832501593563669</v>
      </c>
      <c r="Q163" t="s">
        <v>35</v>
      </c>
    </row>
    <row r="164" spans="1:17" x14ac:dyDescent="0.35">
      <c r="A164" s="1">
        <v>162</v>
      </c>
      <c r="B164" t="s">
        <v>372</v>
      </c>
      <c r="C164" t="s">
        <v>375</v>
      </c>
      <c r="D164">
        <v>2</v>
      </c>
      <c r="E164">
        <v>12</v>
      </c>
      <c r="F164">
        <v>18</v>
      </c>
      <c r="G164" t="s">
        <v>376</v>
      </c>
      <c r="H164">
        <v>2</v>
      </c>
      <c r="I164">
        <v>2</v>
      </c>
      <c r="J164">
        <v>-1</v>
      </c>
      <c r="K164">
        <v>12</v>
      </c>
      <c r="L164">
        <v>18</v>
      </c>
      <c r="M164">
        <v>-1</v>
      </c>
      <c r="N164">
        <v>-1</v>
      </c>
      <c r="O164">
        <v>0.25444278528259318</v>
      </c>
      <c r="P164">
        <v>0.6832501593563669</v>
      </c>
      <c r="Q164" t="s">
        <v>35</v>
      </c>
    </row>
    <row r="165" spans="1:17" x14ac:dyDescent="0.35">
      <c r="A165" s="1">
        <v>163</v>
      </c>
      <c r="B165" t="s">
        <v>372</v>
      </c>
      <c r="C165" t="s">
        <v>126</v>
      </c>
      <c r="D165">
        <v>0</v>
      </c>
      <c r="E165">
        <v>1</v>
      </c>
      <c r="F165">
        <v>0</v>
      </c>
      <c r="G165" t="s">
        <v>127</v>
      </c>
      <c r="H165">
        <v>0</v>
      </c>
      <c r="I165">
        <v>0</v>
      </c>
      <c r="J165">
        <v>-1</v>
      </c>
      <c r="K165">
        <v>1</v>
      </c>
      <c r="L165">
        <v>0</v>
      </c>
      <c r="M165">
        <v>-1</v>
      </c>
      <c r="N165">
        <v>-1</v>
      </c>
      <c r="O165">
        <v>1</v>
      </c>
      <c r="P165">
        <v>0.6832501593563669</v>
      </c>
      <c r="Q165" t="s">
        <v>35</v>
      </c>
    </row>
    <row r="166" spans="1:17" x14ac:dyDescent="0.35">
      <c r="A166" s="1">
        <v>164</v>
      </c>
      <c r="B166" t="s">
        <v>377</v>
      </c>
      <c r="C166" t="s">
        <v>373</v>
      </c>
      <c r="D166">
        <v>0</v>
      </c>
      <c r="E166">
        <v>1</v>
      </c>
      <c r="F166">
        <v>1</v>
      </c>
      <c r="G166" t="s">
        <v>374</v>
      </c>
      <c r="H166">
        <v>0</v>
      </c>
      <c r="I166">
        <v>0</v>
      </c>
      <c r="J166">
        <v>-1</v>
      </c>
      <c r="K166">
        <v>1</v>
      </c>
      <c r="L166">
        <v>1</v>
      </c>
      <c r="M166">
        <v>-1</v>
      </c>
      <c r="N166">
        <v>-1</v>
      </c>
      <c r="O166">
        <v>0.77855785214287443</v>
      </c>
      <c r="P166">
        <v>0.60554499611112456</v>
      </c>
      <c r="Q166" t="s">
        <v>35</v>
      </c>
    </row>
    <row r="167" spans="1:17" x14ac:dyDescent="0.35">
      <c r="A167" s="1">
        <v>165</v>
      </c>
      <c r="B167" t="s">
        <v>377</v>
      </c>
      <c r="C167" t="s">
        <v>82</v>
      </c>
      <c r="D167">
        <v>0</v>
      </c>
      <c r="E167">
        <v>1</v>
      </c>
      <c r="F167">
        <v>1</v>
      </c>
      <c r="G167" t="s">
        <v>83</v>
      </c>
      <c r="H167">
        <v>0</v>
      </c>
      <c r="I167">
        <v>0</v>
      </c>
      <c r="J167">
        <v>-1</v>
      </c>
      <c r="K167">
        <v>1</v>
      </c>
      <c r="L167">
        <v>1</v>
      </c>
      <c r="M167">
        <v>-1</v>
      </c>
      <c r="N167">
        <v>-1</v>
      </c>
      <c r="O167">
        <v>0.77855785214287443</v>
      </c>
      <c r="P167">
        <v>0.60554499611112456</v>
      </c>
      <c r="Q167" t="s">
        <v>35</v>
      </c>
    </row>
    <row r="168" spans="1:17" x14ac:dyDescent="0.35">
      <c r="A168" s="1">
        <v>166</v>
      </c>
      <c r="B168" t="s">
        <v>377</v>
      </c>
      <c r="C168" t="s">
        <v>85</v>
      </c>
      <c r="D168">
        <v>2</v>
      </c>
      <c r="E168">
        <v>11</v>
      </c>
      <c r="F168">
        <v>15</v>
      </c>
      <c r="G168" t="s">
        <v>86</v>
      </c>
      <c r="H168">
        <v>2</v>
      </c>
      <c r="I168">
        <v>2</v>
      </c>
      <c r="J168">
        <v>-1</v>
      </c>
      <c r="K168">
        <v>11</v>
      </c>
      <c r="L168">
        <v>15</v>
      </c>
      <c r="M168">
        <v>-1</v>
      </c>
      <c r="N168">
        <v>-1</v>
      </c>
      <c r="O168">
        <v>0.25951928404762481</v>
      </c>
      <c r="P168">
        <v>0.60554499611112456</v>
      </c>
      <c r="Q168" t="s">
        <v>35</v>
      </c>
    </row>
    <row r="169" spans="1:17" x14ac:dyDescent="0.35">
      <c r="A169" s="1">
        <v>167</v>
      </c>
      <c r="B169" t="s">
        <v>378</v>
      </c>
      <c r="C169" t="s">
        <v>373</v>
      </c>
      <c r="D169">
        <v>0</v>
      </c>
      <c r="E169">
        <v>1</v>
      </c>
      <c r="F169">
        <v>1</v>
      </c>
      <c r="G169" t="s">
        <v>374</v>
      </c>
      <c r="H169">
        <v>0</v>
      </c>
      <c r="I169">
        <v>0</v>
      </c>
      <c r="J169">
        <v>-1</v>
      </c>
      <c r="K169">
        <v>1</v>
      </c>
      <c r="L169">
        <v>1</v>
      </c>
      <c r="M169">
        <v>-1</v>
      </c>
      <c r="N169">
        <v>-1</v>
      </c>
      <c r="O169">
        <v>0.77855785214287443</v>
      </c>
      <c r="P169">
        <v>0.82618595071429146</v>
      </c>
      <c r="Q169" t="s">
        <v>35</v>
      </c>
    </row>
    <row r="170" spans="1:17" x14ac:dyDescent="0.35">
      <c r="A170" s="1">
        <v>168</v>
      </c>
      <c r="B170" t="s">
        <v>378</v>
      </c>
      <c r="C170" t="s">
        <v>379</v>
      </c>
      <c r="D170">
        <v>0</v>
      </c>
      <c r="E170">
        <v>1</v>
      </c>
      <c r="F170">
        <v>0</v>
      </c>
      <c r="G170" t="s">
        <v>380</v>
      </c>
      <c r="H170">
        <v>0</v>
      </c>
      <c r="I170">
        <v>0</v>
      </c>
      <c r="J170">
        <v>-1</v>
      </c>
      <c r="K170">
        <v>1</v>
      </c>
      <c r="L170">
        <v>0</v>
      </c>
      <c r="M170">
        <v>-1</v>
      </c>
      <c r="N170">
        <v>-1</v>
      </c>
      <c r="O170">
        <v>1</v>
      </c>
      <c r="P170">
        <v>0.82618595071429146</v>
      </c>
      <c r="Q170" t="s">
        <v>35</v>
      </c>
    </row>
    <row r="171" spans="1:17" x14ac:dyDescent="0.35">
      <c r="A171" s="1">
        <v>169</v>
      </c>
      <c r="B171" t="s">
        <v>378</v>
      </c>
      <c r="C171" t="s">
        <v>381</v>
      </c>
      <c r="D171">
        <v>0</v>
      </c>
      <c r="E171">
        <v>1</v>
      </c>
      <c r="F171">
        <v>2</v>
      </c>
      <c r="G171" t="s">
        <v>382</v>
      </c>
      <c r="H171">
        <v>0</v>
      </c>
      <c r="I171">
        <v>0</v>
      </c>
      <c r="J171">
        <v>-1</v>
      </c>
      <c r="K171">
        <v>1</v>
      </c>
      <c r="L171">
        <v>2</v>
      </c>
      <c r="M171">
        <v>-1</v>
      </c>
      <c r="N171">
        <v>-1</v>
      </c>
      <c r="O171">
        <v>0.7</v>
      </c>
      <c r="P171">
        <v>0.82618595071429146</v>
      </c>
      <c r="Q171" t="s">
        <v>35</v>
      </c>
    </row>
    <row r="172" spans="1:17" x14ac:dyDescent="0.35">
      <c r="A172" s="1">
        <v>170</v>
      </c>
      <c r="B172" t="s">
        <v>383</v>
      </c>
      <c r="C172" t="s">
        <v>373</v>
      </c>
      <c r="D172">
        <v>0</v>
      </c>
      <c r="E172">
        <v>1</v>
      </c>
      <c r="F172">
        <v>1</v>
      </c>
      <c r="G172" t="s">
        <v>374</v>
      </c>
      <c r="H172">
        <v>0</v>
      </c>
      <c r="I172">
        <v>0</v>
      </c>
      <c r="J172">
        <v>-1</v>
      </c>
      <c r="K172">
        <v>1</v>
      </c>
      <c r="L172">
        <v>1</v>
      </c>
      <c r="M172">
        <v>-1</v>
      </c>
      <c r="N172">
        <v>-1</v>
      </c>
      <c r="O172">
        <v>0.77855785214287443</v>
      </c>
      <c r="P172">
        <v>0.7523719014285829</v>
      </c>
      <c r="Q172" t="s">
        <v>35</v>
      </c>
    </row>
    <row r="173" spans="1:17" x14ac:dyDescent="0.35">
      <c r="A173" s="1">
        <v>171</v>
      </c>
      <c r="B173" t="s">
        <v>383</v>
      </c>
      <c r="C173" t="s">
        <v>384</v>
      </c>
      <c r="D173">
        <v>0</v>
      </c>
      <c r="E173">
        <v>1</v>
      </c>
      <c r="F173">
        <v>1</v>
      </c>
      <c r="G173" t="s">
        <v>385</v>
      </c>
      <c r="H173">
        <v>0</v>
      </c>
      <c r="I173">
        <v>0</v>
      </c>
      <c r="J173">
        <v>-1</v>
      </c>
      <c r="K173">
        <v>1</v>
      </c>
      <c r="L173">
        <v>1</v>
      </c>
      <c r="M173">
        <v>-1</v>
      </c>
      <c r="N173">
        <v>-1</v>
      </c>
      <c r="O173">
        <v>0.77855785214287443</v>
      </c>
      <c r="P173">
        <v>0.7523719014285829</v>
      </c>
      <c r="Q173" t="s">
        <v>35</v>
      </c>
    </row>
    <row r="174" spans="1:17" x14ac:dyDescent="0.35">
      <c r="A174" s="1">
        <v>172</v>
      </c>
      <c r="B174" t="s">
        <v>383</v>
      </c>
      <c r="C174" t="s">
        <v>306</v>
      </c>
      <c r="D174">
        <v>0</v>
      </c>
      <c r="E174">
        <v>1</v>
      </c>
      <c r="F174">
        <v>2</v>
      </c>
      <c r="G174" t="s">
        <v>307</v>
      </c>
      <c r="H174">
        <v>0</v>
      </c>
      <c r="I174">
        <v>0</v>
      </c>
      <c r="J174">
        <v>-1</v>
      </c>
      <c r="K174">
        <v>1</v>
      </c>
      <c r="L174">
        <v>2</v>
      </c>
      <c r="M174">
        <v>-1</v>
      </c>
      <c r="N174">
        <v>-1</v>
      </c>
      <c r="O174">
        <v>0.7</v>
      </c>
      <c r="P174">
        <v>0.7523719014285829</v>
      </c>
      <c r="Q174" t="s">
        <v>35</v>
      </c>
    </row>
    <row r="175" spans="1:17" x14ac:dyDescent="0.35">
      <c r="A175" s="1">
        <v>173</v>
      </c>
      <c r="B175" t="s">
        <v>386</v>
      </c>
      <c r="C175" t="s">
        <v>373</v>
      </c>
      <c r="D175">
        <v>0</v>
      </c>
      <c r="E175">
        <v>1</v>
      </c>
      <c r="F175">
        <v>1</v>
      </c>
      <c r="G175" t="s">
        <v>374</v>
      </c>
      <c r="H175">
        <v>0</v>
      </c>
      <c r="I175">
        <v>0</v>
      </c>
      <c r="J175">
        <v>-1</v>
      </c>
      <c r="K175">
        <v>1</v>
      </c>
      <c r="L175">
        <v>1</v>
      </c>
      <c r="M175">
        <v>-1</v>
      </c>
      <c r="N175">
        <v>-1</v>
      </c>
      <c r="O175">
        <v>0.77855785214287443</v>
      </c>
      <c r="P175">
        <v>0.60853849924700698</v>
      </c>
      <c r="Q175" t="s">
        <v>35</v>
      </c>
    </row>
    <row r="176" spans="1:17" x14ac:dyDescent="0.35">
      <c r="A176" s="1">
        <v>174</v>
      </c>
      <c r="B176" t="s">
        <v>386</v>
      </c>
      <c r="C176" t="s">
        <v>387</v>
      </c>
      <c r="D176">
        <v>0</v>
      </c>
      <c r="E176">
        <v>1</v>
      </c>
      <c r="F176">
        <v>2</v>
      </c>
      <c r="G176" t="s">
        <v>388</v>
      </c>
      <c r="H176">
        <v>0</v>
      </c>
      <c r="I176">
        <v>0</v>
      </c>
      <c r="J176">
        <v>-1</v>
      </c>
      <c r="K176">
        <v>1</v>
      </c>
      <c r="L176">
        <v>2</v>
      </c>
      <c r="M176">
        <v>-1</v>
      </c>
      <c r="N176">
        <v>-1</v>
      </c>
      <c r="O176">
        <v>0.7</v>
      </c>
      <c r="P176">
        <v>0.60853849924700698</v>
      </c>
      <c r="Q176" t="s">
        <v>35</v>
      </c>
    </row>
    <row r="177" spans="1:17" x14ac:dyDescent="0.35">
      <c r="A177" s="1">
        <v>175</v>
      </c>
      <c r="B177" t="s">
        <v>386</v>
      </c>
      <c r="C177" t="s">
        <v>389</v>
      </c>
      <c r="D177">
        <v>2</v>
      </c>
      <c r="E177">
        <v>3</v>
      </c>
      <c r="F177">
        <v>3</v>
      </c>
      <c r="G177" t="s">
        <v>390</v>
      </c>
      <c r="H177">
        <v>2</v>
      </c>
      <c r="I177">
        <v>2</v>
      </c>
      <c r="J177">
        <v>-1</v>
      </c>
      <c r="K177">
        <v>3</v>
      </c>
      <c r="L177">
        <v>3</v>
      </c>
      <c r="M177">
        <v>-1</v>
      </c>
      <c r="N177">
        <v>-1</v>
      </c>
      <c r="O177">
        <v>0.34705764559814672</v>
      </c>
      <c r="P177">
        <v>0.60853849924700698</v>
      </c>
      <c r="Q177" t="s">
        <v>35</v>
      </c>
    </row>
    <row r="178" spans="1:17" x14ac:dyDescent="0.35">
      <c r="A178" s="1">
        <v>176</v>
      </c>
      <c r="B178" t="s">
        <v>391</v>
      </c>
      <c r="C178" t="s">
        <v>373</v>
      </c>
      <c r="D178">
        <v>0</v>
      </c>
      <c r="E178">
        <v>1</v>
      </c>
      <c r="F178">
        <v>1</v>
      </c>
      <c r="G178" t="s">
        <v>374</v>
      </c>
      <c r="H178">
        <v>0</v>
      </c>
      <c r="I178">
        <v>0</v>
      </c>
      <c r="J178">
        <v>-1</v>
      </c>
      <c r="K178">
        <v>1</v>
      </c>
      <c r="L178">
        <v>1</v>
      </c>
      <c r="M178">
        <v>-1</v>
      </c>
      <c r="N178">
        <v>-1</v>
      </c>
      <c r="O178">
        <v>0.77855785214287443</v>
      </c>
      <c r="P178">
        <v>0.75891838910715581</v>
      </c>
      <c r="Q178" t="s">
        <v>35</v>
      </c>
    </row>
    <row r="179" spans="1:17" x14ac:dyDescent="0.35">
      <c r="A179" s="1">
        <v>177</v>
      </c>
      <c r="B179" t="s">
        <v>391</v>
      </c>
      <c r="C179" t="s">
        <v>392</v>
      </c>
      <c r="D179">
        <v>0</v>
      </c>
      <c r="E179">
        <v>1</v>
      </c>
      <c r="F179">
        <v>2</v>
      </c>
      <c r="G179" t="s">
        <v>393</v>
      </c>
      <c r="H179">
        <v>0</v>
      </c>
      <c r="I179">
        <v>0</v>
      </c>
      <c r="J179">
        <v>-1</v>
      </c>
      <c r="K179">
        <v>1</v>
      </c>
      <c r="L179">
        <v>2</v>
      </c>
      <c r="M179">
        <v>-1</v>
      </c>
      <c r="N179">
        <v>-1</v>
      </c>
      <c r="O179">
        <v>0.7</v>
      </c>
      <c r="P179">
        <v>0.75891838910715581</v>
      </c>
      <c r="Q179" t="s">
        <v>35</v>
      </c>
    </row>
    <row r="180" spans="1:17" x14ac:dyDescent="0.35">
      <c r="A180" s="1">
        <v>178</v>
      </c>
      <c r="B180" t="s">
        <v>391</v>
      </c>
      <c r="C180" t="s">
        <v>394</v>
      </c>
      <c r="D180">
        <v>0</v>
      </c>
      <c r="E180">
        <v>1</v>
      </c>
      <c r="F180">
        <v>1</v>
      </c>
      <c r="G180" t="s">
        <v>395</v>
      </c>
      <c r="H180">
        <v>0</v>
      </c>
      <c r="I180">
        <v>0</v>
      </c>
      <c r="J180">
        <v>-1</v>
      </c>
      <c r="K180">
        <v>1</v>
      </c>
      <c r="L180">
        <v>1</v>
      </c>
      <c r="M180">
        <v>-1</v>
      </c>
      <c r="N180">
        <v>-1</v>
      </c>
      <c r="O180">
        <v>0.77855785214287443</v>
      </c>
      <c r="P180">
        <v>0.75891838910715581</v>
      </c>
      <c r="Q180" t="s">
        <v>35</v>
      </c>
    </row>
    <row r="181" spans="1:17" x14ac:dyDescent="0.35">
      <c r="A181" s="1">
        <v>179</v>
      </c>
      <c r="B181" t="s">
        <v>391</v>
      </c>
      <c r="C181" t="s">
        <v>396</v>
      </c>
      <c r="D181">
        <v>0</v>
      </c>
      <c r="E181">
        <v>1</v>
      </c>
      <c r="F181">
        <v>1</v>
      </c>
      <c r="G181" t="s">
        <v>397</v>
      </c>
      <c r="H181">
        <v>0</v>
      </c>
      <c r="I181">
        <v>0</v>
      </c>
      <c r="J181">
        <v>-1</v>
      </c>
      <c r="K181">
        <v>1</v>
      </c>
      <c r="L181">
        <v>1</v>
      </c>
      <c r="M181">
        <v>-1</v>
      </c>
      <c r="N181">
        <v>-1</v>
      </c>
      <c r="O181">
        <v>0.77855785214287443</v>
      </c>
      <c r="P181">
        <v>0.75891838910715581</v>
      </c>
      <c r="Q181" t="s">
        <v>35</v>
      </c>
    </row>
    <row r="182" spans="1:17" x14ac:dyDescent="0.35">
      <c r="A182" s="1">
        <v>180</v>
      </c>
      <c r="B182" t="s">
        <v>398</v>
      </c>
      <c r="C182" t="s">
        <v>399</v>
      </c>
      <c r="D182">
        <v>0</v>
      </c>
      <c r="E182">
        <v>1</v>
      </c>
      <c r="F182">
        <v>0</v>
      </c>
      <c r="G182" t="s">
        <v>400</v>
      </c>
      <c r="H182">
        <v>0</v>
      </c>
      <c r="I182">
        <v>0</v>
      </c>
      <c r="J182">
        <v>-1</v>
      </c>
      <c r="K182">
        <v>1</v>
      </c>
      <c r="L182">
        <v>0</v>
      </c>
      <c r="M182">
        <v>-1</v>
      </c>
      <c r="N182">
        <v>-1</v>
      </c>
      <c r="O182">
        <v>1</v>
      </c>
      <c r="P182">
        <v>0.85</v>
      </c>
      <c r="Q182" t="s">
        <v>35</v>
      </c>
    </row>
    <row r="183" spans="1:17" x14ac:dyDescent="0.35">
      <c r="A183" s="1">
        <v>181</v>
      </c>
      <c r="B183" t="s">
        <v>398</v>
      </c>
      <c r="C183" t="s">
        <v>213</v>
      </c>
      <c r="D183">
        <v>0</v>
      </c>
      <c r="E183">
        <v>1</v>
      </c>
      <c r="F183">
        <v>2</v>
      </c>
      <c r="G183" t="s">
        <v>214</v>
      </c>
      <c r="H183">
        <v>0</v>
      </c>
      <c r="I183">
        <v>0</v>
      </c>
      <c r="J183">
        <v>-1</v>
      </c>
      <c r="K183">
        <v>1</v>
      </c>
      <c r="L183">
        <v>2</v>
      </c>
      <c r="M183">
        <v>-1</v>
      </c>
      <c r="N183">
        <v>-1</v>
      </c>
      <c r="O183">
        <v>0.7</v>
      </c>
      <c r="P183">
        <v>0.85</v>
      </c>
      <c r="Q183" t="s">
        <v>35</v>
      </c>
    </row>
    <row r="184" spans="1:17" x14ac:dyDescent="0.35">
      <c r="A184" s="1">
        <v>182</v>
      </c>
      <c r="B184" t="s">
        <v>401</v>
      </c>
      <c r="C184" t="s">
        <v>399</v>
      </c>
      <c r="D184">
        <v>0</v>
      </c>
      <c r="E184">
        <v>1</v>
      </c>
      <c r="F184">
        <v>0</v>
      </c>
      <c r="G184" t="s">
        <v>400</v>
      </c>
      <c r="H184">
        <v>0</v>
      </c>
      <c r="I184">
        <v>0</v>
      </c>
      <c r="J184">
        <v>-1</v>
      </c>
      <c r="K184">
        <v>1</v>
      </c>
      <c r="L184">
        <v>0</v>
      </c>
      <c r="M184">
        <v>-1</v>
      </c>
      <c r="N184">
        <v>-1</v>
      </c>
      <c r="O184">
        <v>1</v>
      </c>
      <c r="P184">
        <v>0.61685672030971894</v>
      </c>
      <c r="Q184" t="s">
        <v>35</v>
      </c>
    </row>
    <row r="185" spans="1:17" x14ac:dyDescent="0.35">
      <c r="A185" s="1">
        <v>183</v>
      </c>
      <c r="B185" t="s">
        <v>401</v>
      </c>
      <c r="C185" t="s">
        <v>402</v>
      </c>
      <c r="D185">
        <v>2</v>
      </c>
      <c r="E185">
        <v>15</v>
      </c>
      <c r="F185">
        <v>47</v>
      </c>
      <c r="G185" t="s">
        <v>403</v>
      </c>
      <c r="H185">
        <v>2</v>
      </c>
      <c r="I185">
        <v>2</v>
      </c>
      <c r="J185">
        <v>-1</v>
      </c>
      <c r="K185">
        <v>15</v>
      </c>
      <c r="L185">
        <v>47</v>
      </c>
      <c r="M185">
        <v>-1</v>
      </c>
      <c r="N185">
        <v>-1</v>
      </c>
      <c r="O185">
        <v>0.2337134406194378</v>
      </c>
      <c r="P185">
        <v>0.61685672030971894</v>
      </c>
      <c r="Q185" t="s">
        <v>35</v>
      </c>
    </row>
    <row r="186" spans="1:17" x14ac:dyDescent="0.35">
      <c r="A186" s="1">
        <v>184</v>
      </c>
      <c r="B186" t="s">
        <v>404</v>
      </c>
      <c r="C186" t="s">
        <v>405</v>
      </c>
      <c r="D186">
        <v>0</v>
      </c>
      <c r="E186">
        <v>1</v>
      </c>
      <c r="F186">
        <v>1</v>
      </c>
      <c r="G186" t="s">
        <v>406</v>
      </c>
      <c r="H186">
        <v>0</v>
      </c>
      <c r="I186">
        <v>0</v>
      </c>
      <c r="J186">
        <v>-1</v>
      </c>
      <c r="K186">
        <v>1</v>
      </c>
      <c r="L186">
        <v>1</v>
      </c>
      <c r="M186">
        <v>-1</v>
      </c>
      <c r="N186">
        <v>-1</v>
      </c>
      <c r="O186">
        <v>0.77855785214287443</v>
      </c>
      <c r="P186">
        <v>0.77855785214287443</v>
      </c>
      <c r="Q186" t="s">
        <v>35</v>
      </c>
    </row>
    <row r="187" spans="1:17" x14ac:dyDescent="0.35">
      <c r="A187" s="1">
        <v>185</v>
      </c>
      <c r="B187" t="s">
        <v>404</v>
      </c>
      <c r="C187" t="s">
        <v>407</v>
      </c>
      <c r="D187">
        <v>0</v>
      </c>
      <c r="E187">
        <v>1</v>
      </c>
      <c r="F187">
        <v>1</v>
      </c>
      <c r="G187" t="s">
        <v>408</v>
      </c>
      <c r="H187">
        <v>0</v>
      </c>
      <c r="I187">
        <v>0</v>
      </c>
      <c r="J187">
        <v>-1</v>
      </c>
      <c r="K187">
        <v>1</v>
      </c>
      <c r="L187">
        <v>1</v>
      </c>
      <c r="M187">
        <v>-1</v>
      </c>
      <c r="N187">
        <v>-1</v>
      </c>
      <c r="O187">
        <v>0.77855785214287443</v>
      </c>
      <c r="P187">
        <v>0.77855785214287443</v>
      </c>
      <c r="Q187" t="s">
        <v>35</v>
      </c>
    </row>
    <row r="188" spans="1:17" x14ac:dyDescent="0.35">
      <c r="A188" s="1">
        <v>186</v>
      </c>
      <c r="B188" t="s">
        <v>409</v>
      </c>
      <c r="C188" t="s">
        <v>410</v>
      </c>
      <c r="D188">
        <v>4</v>
      </c>
      <c r="E188">
        <v>1</v>
      </c>
      <c r="F188">
        <v>2</v>
      </c>
      <c r="G188" t="s">
        <v>411</v>
      </c>
      <c r="H188">
        <v>2</v>
      </c>
      <c r="I188">
        <v>3</v>
      </c>
      <c r="J188">
        <v>1</v>
      </c>
      <c r="K188">
        <v>59</v>
      </c>
      <c r="L188">
        <v>123</v>
      </c>
      <c r="M188">
        <v>1</v>
      </c>
      <c r="N188">
        <v>1</v>
      </c>
      <c r="O188">
        <v>0.38</v>
      </c>
      <c r="P188">
        <v>0.57927892607143727</v>
      </c>
      <c r="Q188" t="s">
        <v>35</v>
      </c>
    </row>
    <row r="189" spans="1:17" x14ac:dyDescent="0.35">
      <c r="A189" s="1">
        <v>187</v>
      </c>
      <c r="B189" t="s">
        <v>409</v>
      </c>
      <c r="C189" t="s">
        <v>412</v>
      </c>
      <c r="D189">
        <v>0</v>
      </c>
      <c r="E189">
        <v>1</v>
      </c>
      <c r="F189">
        <v>1</v>
      </c>
      <c r="G189" t="s">
        <v>413</v>
      </c>
      <c r="H189">
        <v>0</v>
      </c>
      <c r="I189">
        <v>0</v>
      </c>
      <c r="J189">
        <v>-1</v>
      </c>
      <c r="K189">
        <v>1</v>
      </c>
      <c r="L189">
        <v>1</v>
      </c>
      <c r="M189">
        <v>-1</v>
      </c>
      <c r="N189">
        <v>-1</v>
      </c>
      <c r="O189">
        <v>0.77855785214287443</v>
      </c>
      <c r="P189">
        <v>0.57927892607143727</v>
      </c>
      <c r="Q189" t="s">
        <v>35</v>
      </c>
    </row>
    <row r="190" spans="1:17" x14ac:dyDescent="0.35">
      <c r="A190" s="1">
        <v>188</v>
      </c>
      <c r="B190" t="s">
        <v>414</v>
      </c>
      <c r="C190" t="s">
        <v>415</v>
      </c>
      <c r="D190">
        <v>4</v>
      </c>
      <c r="E190">
        <v>3</v>
      </c>
      <c r="F190">
        <v>1</v>
      </c>
      <c r="G190" t="s">
        <v>416</v>
      </c>
      <c r="H190">
        <v>1.5</v>
      </c>
      <c r="I190">
        <v>2</v>
      </c>
      <c r="J190">
        <v>1</v>
      </c>
      <c r="K190">
        <v>3</v>
      </c>
      <c r="L190">
        <v>9</v>
      </c>
      <c r="M190">
        <v>3</v>
      </c>
      <c r="N190">
        <v>3</v>
      </c>
      <c r="O190">
        <v>0.33840593484403592</v>
      </c>
      <c r="P190">
        <v>0.29118764471503</v>
      </c>
      <c r="Q190" t="s">
        <v>23</v>
      </c>
    </row>
    <row r="191" spans="1:17" x14ac:dyDescent="0.35">
      <c r="A191" s="1">
        <v>189</v>
      </c>
      <c r="B191" t="s">
        <v>414</v>
      </c>
      <c r="C191" t="s">
        <v>417</v>
      </c>
      <c r="D191">
        <v>1</v>
      </c>
      <c r="E191">
        <v>1</v>
      </c>
      <c r="F191">
        <v>4</v>
      </c>
      <c r="G191" t="s">
        <v>418</v>
      </c>
      <c r="H191">
        <v>1</v>
      </c>
      <c r="I191">
        <v>1</v>
      </c>
      <c r="J191">
        <v>-1</v>
      </c>
      <c r="K191">
        <v>1</v>
      </c>
      <c r="L191">
        <v>4</v>
      </c>
      <c r="M191">
        <v>-1</v>
      </c>
      <c r="N191">
        <v>-1</v>
      </c>
      <c r="O191">
        <v>0.432111684340725</v>
      </c>
      <c r="P191">
        <v>0.29118764471503</v>
      </c>
      <c r="Q191" t="s">
        <v>23</v>
      </c>
    </row>
    <row r="192" spans="1:17" x14ac:dyDescent="0.35">
      <c r="A192" s="1">
        <v>190</v>
      </c>
      <c r="B192" t="s">
        <v>414</v>
      </c>
      <c r="C192" t="s">
        <v>344</v>
      </c>
      <c r="D192">
        <v>2</v>
      </c>
      <c r="E192">
        <v>20</v>
      </c>
      <c r="F192">
        <v>78</v>
      </c>
      <c r="G192" t="s">
        <v>345</v>
      </c>
      <c r="H192">
        <v>2</v>
      </c>
      <c r="I192">
        <v>2</v>
      </c>
      <c r="J192">
        <v>-1</v>
      </c>
      <c r="K192">
        <v>20</v>
      </c>
      <c r="L192">
        <v>78</v>
      </c>
      <c r="M192">
        <v>-1</v>
      </c>
      <c r="N192">
        <v>-1</v>
      </c>
      <c r="O192">
        <v>0.2238398537070698</v>
      </c>
      <c r="P192">
        <v>0.29118764471503</v>
      </c>
      <c r="Q192" t="s">
        <v>23</v>
      </c>
    </row>
    <row r="193" spans="1:17" x14ac:dyDescent="0.35">
      <c r="A193" s="1">
        <v>191</v>
      </c>
      <c r="B193" t="s">
        <v>414</v>
      </c>
      <c r="C193" t="s">
        <v>419</v>
      </c>
      <c r="D193">
        <v>3</v>
      </c>
      <c r="E193">
        <v>122</v>
      </c>
      <c r="F193">
        <v>245</v>
      </c>
      <c r="G193" t="s">
        <v>420</v>
      </c>
      <c r="H193">
        <v>3</v>
      </c>
      <c r="I193">
        <v>3</v>
      </c>
      <c r="J193">
        <v>-1</v>
      </c>
      <c r="K193">
        <v>122</v>
      </c>
      <c r="L193">
        <v>245</v>
      </c>
      <c r="M193">
        <v>-1</v>
      </c>
      <c r="N193">
        <v>-1</v>
      </c>
      <c r="O193">
        <v>0.17039310596828919</v>
      </c>
      <c r="P193">
        <v>0.29118764471503</v>
      </c>
      <c r="Q193" t="s">
        <v>23</v>
      </c>
    </row>
    <row r="194" spans="1:17" x14ac:dyDescent="0.35">
      <c r="A194" s="1">
        <v>192</v>
      </c>
      <c r="B194" t="s">
        <v>421</v>
      </c>
      <c r="C194" t="s">
        <v>422</v>
      </c>
      <c r="D194">
        <v>0</v>
      </c>
      <c r="E194">
        <v>1</v>
      </c>
      <c r="F194">
        <v>1</v>
      </c>
      <c r="G194" t="s">
        <v>423</v>
      </c>
      <c r="H194">
        <v>0</v>
      </c>
      <c r="I194">
        <v>0</v>
      </c>
      <c r="J194">
        <v>-1</v>
      </c>
      <c r="K194">
        <v>1</v>
      </c>
      <c r="L194">
        <v>1</v>
      </c>
      <c r="M194">
        <v>-1</v>
      </c>
      <c r="N194">
        <v>-1</v>
      </c>
      <c r="O194">
        <v>0.77855785214287443</v>
      </c>
      <c r="P194">
        <v>0.51903856809524962</v>
      </c>
      <c r="Q194" t="s">
        <v>19</v>
      </c>
    </row>
    <row r="195" spans="1:17" x14ac:dyDescent="0.35">
      <c r="A195" s="1">
        <v>193</v>
      </c>
      <c r="B195" t="s">
        <v>421</v>
      </c>
      <c r="C195" t="s">
        <v>85</v>
      </c>
      <c r="D195">
        <v>2</v>
      </c>
      <c r="E195">
        <v>11</v>
      </c>
      <c r="F195">
        <v>15</v>
      </c>
      <c r="G195" t="s">
        <v>86</v>
      </c>
      <c r="H195">
        <v>2</v>
      </c>
      <c r="I195">
        <v>2</v>
      </c>
      <c r="J195">
        <v>-1</v>
      </c>
      <c r="K195">
        <v>11</v>
      </c>
      <c r="L195">
        <v>15</v>
      </c>
      <c r="M195">
        <v>-1</v>
      </c>
      <c r="N195">
        <v>-1</v>
      </c>
      <c r="O195">
        <v>0.25951928404762481</v>
      </c>
      <c r="P195">
        <v>0.51903856809524962</v>
      </c>
      <c r="Q195" t="s">
        <v>19</v>
      </c>
    </row>
    <row r="196" spans="1:17" x14ac:dyDescent="0.35">
      <c r="A196" s="1">
        <v>194</v>
      </c>
      <c r="B196" t="s">
        <v>424</v>
      </c>
      <c r="C196" t="s">
        <v>422</v>
      </c>
      <c r="D196">
        <v>0</v>
      </c>
      <c r="E196">
        <v>1</v>
      </c>
      <c r="F196">
        <v>1</v>
      </c>
      <c r="G196" t="s">
        <v>423</v>
      </c>
      <c r="H196">
        <v>0</v>
      </c>
      <c r="I196">
        <v>0</v>
      </c>
      <c r="J196">
        <v>-1</v>
      </c>
      <c r="K196">
        <v>1</v>
      </c>
      <c r="L196">
        <v>1</v>
      </c>
      <c r="M196">
        <v>-1</v>
      </c>
      <c r="N196">
        <v>-1</v>
      </c>
      <c r="O196">
        <v>0.77855785214287443</v>
      </c>
      <c r="P196">
        <v>0.60039003718254824</v>
      </c>
      <c r="Q196" t="s">
        <v>35</v>
      </c>
    </row>
    <row r="197" spans="1:17" x14ac:dyDescent="0.35">
      <c r="A197" s="1">
        <v>195</v>
      </c>
      <c r="B197" t="s">
        <v>424</v>
      </c>
      <c r="C197" t="s">
        <v>77</v>
      </c>
      <c r="D197">
        <v>0</v>
      </c>
      <c r="E197">
        <v>1</v>
      </c>
      <c r="F197">
        <v>2</v>
      </c>
      <c r="G197" t="s">
        <v>78</v>
      </c>
      <c r="H197">
        <v>0</v>
      </c>
      <c r="I197">
        <v>0</v>
      </c>
      <c r="J197">
        <v>-1</v>
      </c>
      <c r="K197">
        <v>1</v>
      </c>
      <c r="L197">
        <v>2</v>
      </c>
      <c r="M197">
        <v>-1</v>
      </c>
      <c r="N197">
        <v>-1</v>
      </c>
      <c r="O197">
        <v>0.7</v>
      </c>
      <c r="P197">
        <v>0.60039003718254824</v>
      </c>
      <c r="Q197" t="s">
        <v>35</v>
      </c>
    </row>
    <row r="198" spans="1:17" x14ac:dyDescent="0.35">
      <c r="A198" s="1">
        <v>196</v>
      </c>
      <c r="B198" t="s">
        <v>424</v>
      </c>
      <c r="C198" t="s">
        <v>425</v>
      </c>
      <c r="D198">
        <v>2</v>
      </c>
      <c r="E198">
        <v>6</v>
      </c>
      <c r="F198">
        <v>2</v>
      </c>
      <c r="G198" t="s">
        <v>426</v>
      </c>
      <c r="H198">
        <v>2</v>
      </c>
      <c r="I198">
        <v>2</v>
      </c>
      <c r="J198">
        <v>-1</v>
      </c>
      <c r="K198">
        <v>6</v>
      </c>
      <c r="L198">
        <v>2</v>
      </c>
      <c r="M198">
        <v>-1</v>
      </c>
      <c r="N198">
        <v>-1</v>
      </c>
      <c r="O198">
        <v>0.32261225940477062</v>
      </c>
      <c r="P198">
        <v>0.60039003718254824</v>
      </c>
      <c r="Q198" t="s">
        <v>35</v>
      </c>
    </row>
    <row r="199" spans="1:17" x14ac:dyDescent="0.35">
      <c r="A199" s="1">
        <v>197</v>
      </c>
      <c r="B199" t="s">
        <v>427</v>
      </c>
      <c r="C199" t="s">
        <v>422</v>
      </c>
      <c r="D199">
        <v>0</v>
      </c>
      <c r="E199">
        <v>1</v>
      </c>
      <c r="F199">
        <v>1</v>
      </c>
      <c r="G199" t="s">
        <v>423</v>
      </c>
      <c r="H199">
        <v>0</v>
      </c>
      <c r="I199">
        <v>0</v>
      </c>
      <c r="J199">
        <v>-1</v>
      </c>
      <c r="K199">
        <v>1</v>
      </c>
      <c r="L199">
        <v>1</v>
      </c>
      <c r="M199">
        <v>-1</v>
      </c>
      <c r="N199">
        <v>-1</v>
      </c>
      <c r="O199">
        <v>0.77855785214287443</v>
      </c>
      <c r="P199">
        <v>0.73927892607143719</v>
      </c>
      <c r="Q199" t="s">
        <v>35</v>
      </c>
    </row>
    <row r="200" spans="1:17" x14ac:dyDescent="0.35">
      <c r="A200" s="1">
        <v>198</v>
      </c>
      <c r="B200" t="s">
        <v>427</v>
      </c>
      <c r="C200" t="s">
        <v>213</v>
      </c>
      <c r="D200">
        <v>0</v>
      </c>
      <c r="E200">
        <v>1</v>
      </c>
      <c r="F200">
        <v>2</v>
      </c>
      <c r="G200" t="s">
        <v>214</v>
      </c>
      <c r="H200">
        <v>0</v>
      </c>
      <c r="I200">
        <v>0</v>
      </c>
      <c r="J200">
        <v>-1</v>
      </c>
      <c r="K200">
        <v>1</v>
      </c>
      <c r="L200">
        <v>2</v>
      </c>
      <c r="M200">
        <v>-1</v>
      </c>
      <c r="N200">
        <v>-1</v>
      </c>
      <c r="O200">
        <v>0.7</v>
      </c>
      <c r="P200">
        <v>0.73927892607143719</v>
      </c>
      <c r="Q200" t="s">
        <v>35</v>
      </c>
    </row>
    <row r="201" spans="1:17" x14ac:dyDescent="0.35">
      <c r="A201" s="1">
        <v>199</v>
      </c>
      <c r="B201" t="s">
        <v>428</v>
      </c>
      <c r="C201" t="s">
        <v>422</v>
      </c>
      <c r="D201">
        <v>0</v>
      </c>
      <c r="E201">
        <v>1</v>
      </c>
      <c r="F201">
        <v>1</v>
      </c>
      <c r="G201" t="s">
        <v>423</v>
      </c>
      <c r="H201">
        <v>0</v>
      </c>
      <c r="I201">
        <v>0</v>
      </c>
      <c r="J201">
        <v>-1</v>
      </c>
      <c r="K201">
        <v>1</v>
      </c>
      <c r="L201">
        <v>1</v>
      </c>
      <c r="M201">
        <v>-1</v>
      </c>
      <c r="N201">
        <v>-1</v>
      </c>
      <c r="O201">
        <v>0.77855785214287443</v>
      </c>
      <c r="P201">
        <v>0.60554499611112456</v>
      </c>
      <c r="Q201" t="s">
        <v>35</v>
      </c>
    </row>
    <row r="202" spans="1:17" x14ac:dyDescent="0.35">
      <c r="A202" s="1">
        <v>200</v>
      </c>
      <c r="B202" t="s">
        <v>428</v>
      </c>
      <c r="C202" t="s">
        <v>429</v>
      </c>
      <c r="D202">
        <v>0</v>
      </c>
      <c r="E202">
        <v>1</v>
      </c>
      <c r="F202">
        <v>1</v>
      </c>
      <c r="G202" t="s">
        <v>430</v>
      </c>
      <c r="H202">
        <v>0</v>
      </c>
      <c r="I202">
        <v>0</v>
      </c>
      <c r="J202">
        <v>-1</v>
      </c>
      <c r="K202">
        <v>1</v>
      </c>
      <c r="L202">
        <v>1</v>
      </c>
      <c r="M202">
        <v>-1</v>
      </c>
      <c r="N202">
        <v>-1</v>
      </c>
      <c r="O202">
        <v>0.77855785214287443</v>
      </c>
      <c r="P202">
        <v>0.60554499611112456</v>
      </c>
      <c r="Q202" t="s">
        <v>35</v>
      </c>
    </row>
    <row r="203" spans="1:17" x14ac:dyDescent="0.35">
      <c r="A203" s="1">
        <v>201</v>
      </c>
      <c r="B203" t="s">
        <v>428</v>
      </c>
      <c r="C203" t="s">
        <v>85</v>
      </c>
      <c r="D203">
        <v>2</v>
      </c>
      <c r="E203">
        <v>11</v>
      </c>
      <c r="F203">
        <v>15</v>
      </c>
      <c r="G203" t="s">
        <v>86</v>
      </c>
      <c r="H203">
        <v>2</v>
      </c>
      <c r="I203">
        <v>2</v>
      </c>
      <c r="J203">
        <v>-1</v>
      </c>
      <c r="K203">
        <v>11</v>
      </c>
      <c r="L203">
        <v>15</v>
      </c>
      <c r="M203">
        <v>-1</v>
      </c>
      <c r="N203">
        <v>-1</v>
      </c>
      <c r="O203">
        <v>0.25951928404762481</v>
      </c>
      <c r="P203">
        <v>0.60554499611112456</v>
      </c>
      <c r="Q203" t="s">
        <v>35</v>
      </c>
    </row>
    <row r="204" spans="1:17" x14ac:dyDescent="0.35">
      <c r="A204" s="1">
        <v>202</v>
      </c>
      <c r="B204" t="s">
        <v>431</v>
      </c>
      <c r="C204" t="s">
        <v>422</v>
      </c>
      <c r="D204">
        <v>0</v>
      </c>
      <c r="E204">
        <v>1</v>
      </c>
      <c r="F204">
        <v>1</v>
      </c>
      <c r="G204" t="s">
        <v>423</v>
      </c>
      <c r="H204">
        <v>0</v>
      </c>
      <c r="I204">
        <v>0</v>
      </c>
      <c r="J204">
        <v>-1</v>
      </c>
      <c r="K204">
        <v>1</v>
      </c>
      <c r="L204">
        <v>1</v>
      </c>
      <c r="M204">
        <v>-1</v>
      </c>
      <c r="N204">
        <v>-1</v>
      </c>
      <c r="O204">
        <v>0.77855785214287443</v>
      </c>
      <c r="P204">
        <v>0.77855785214287443</v>
      </c>
      <c r="Q204" t="s">
        <v>35</v>
      </c>
    </row>
    <row r="205" spans="1:17" x14ac:dyDescent="0.35">
      <c r="A205" s="1">
        <v>203</v>
      </c>
      <c r="B205" t="s">
        <v>431</v>
      </c>
      <c r="C205" t="s">
        <v>44</v>
      </c>
      <c r="D205">
        <v>0</v>
      </c>
      <c r="E205">
        <v>1</v>
      </c>
      <c r="F205">
        <v>1</v>
      </c>
      <c r="G205" t="s">
        <v>45</v>
      </c>
      <c r="H205">
        <v>0</v>
      </c>
      <c r="I205">
        <v>0</v>
      </c>
      <c r="J205">
        <v>-1</v>
      </c>
      <c r="K205">
        <v>1</v>
      </c>
      <c r="L205">
        <v>1</v>
      </c>
      <c r="M205">
        <v>-1</v>
      </c>
      <c r="N205">
        <v>-1</v>
      </c>
      <c r="O205">
        <v>0.77855785214287443</v>
      </c>
      <c r="P205">
        <v>0.77855785214287443</v>
      </c>
      <c r="Q205" t="s">
        <v>35</v>
      </c>
    </row>
    <row r="206" spans="1:17" x14ac:dyDescent="0.35">
      <c r="A206" s="1">
        <v>204</v>
      </c>
      <c r="B206" t="s">
        <v>432</v>
      </c>
      <c r="C206" t="s">
        <v>433</v>
      </c>
      <c r="D206">
        <v>1000000</v>
      </c>
      <c r="E206">
        <v>0</v>
      </c>
      <c r="F206">
        <v>0</v>
      </c>
      <c r="G206" t="s">
        <v>434</v>
      </c>
      <c r="H206">
        <v>1.5</v>
      </c>
      <c r="I206">
        <v>1</v>
      </c>
      <c r="J206">
        <v>2</v>
      </c>
      <c r="K206">
        <v>6</v>
      </c>
      <c r="L206">
        <v>26</v>
      </c>
      <c r="M206">
        <v>1</v>
      </c>
      <c r="N206">
        <v>5</v>
      </c>
      <c r="O206">
        <v>0.27352021571012203</v>
      </c>
      <c r="P206">
        <v>0.27352021571012203</v>
      </c>
      <c r="Q206" t="s">
        <v>23</v>
      </c>
    </row>
    <row r="207" spans="1:17" x14ac:dyDescent="0.35">
      <c r="A207" s="1">
        <v>205</v>
      </c>
      <c r="B207" t="s">
        <v>435</v>
      </c>
      <c r="C207" t="s">
        <v>436</v>
      </c>
      <c r="D207">
        <v>1000000</v>
      </c>
      <c r="E207">
        <v>0</v>
      </c>
      <c r="F207">
        <v>0</v>
      </c>
      <c r="G207" t="s">
        <v>437</v>
      </c>
      <c r="H207">
        <v>500000</v>
      </c>
      <c r="I207">
        <v>0</v>
      </c>
      <c r="J207">
        <v>1000000</v>
      </c>
      <c r="K207">
        <v>1</v>
      </c>
      <c r="L207">
        <v>1</v>
      </c>
      <c r="M207">
        <v>0</v>
      </c>
      <c r="N207">
        <v>0</v>
      </c>
      <c r="O207">
        <v>0.37855865214127449</v>
      </c>
      <c r="P207">
        <v>0.37855865214127449</v>
      </c>
      <c r="Q207" t="s">
        <v>19</v>
      </c>
    </row>
    <row r="208" spans="1:17" x14ac:dyDescent="0.35">
      <c r="A208" s="1">
        <v>206</v>
      </c>
      <c r="B208" t="s">
        <v>438</v>
      </c>
      <c r="C208" t="s">
        <v>439</v>
      </c>
      <c r="D208">
        <v>1000000</v>
      </c>
      <c r="E208">
        <v>0</v>
      </c>
      <c r="F208">
        <v>0</v>
      </c>
      <c r="G208" t="s">
        <v>440</v>
      </c>
      <c r="H208">
        <v>0.5</v>
      </c>
      <c r="I208">
        <v>1</v>
      </c>
      <c r="J208">
        <v>0</v>
      </c>
      <c r="K208">
        <v>1</v>
      </c>
      <c r="L208">
        <v>1</v>
      </c>
      <c r="M208">
        <v>1</v>
      </c>
      <c r="N208">
        <v>1</v>
      </c>
      <c r="O208">
        <v>0.52507260151070256</v>
      </c>
      <c r="P208">
        <v>0.52507260151070256</v>
      </c>
      <c r="Q208" t="s">
        <v>19</v>
      </c>
    </row>
    <row r="209" spans="1:17" x14ac:dyDescent="0.35">
      <c r="A209" s="1">
        <v>207</v>
      </c>
      <c r="B209" t="s">
        <v>441</v>
      </c>
      <c r="C209" t="s">
        <v>442</v>
      </c>
      <c r="D209">
        <v>1000000</v>
      </c>
      <c r="E209">
        <v>0</v>
      </c>
      <c r="F209">
        <v>0</v>
      </c>
      <c r="G209" t="s">
        <v>443</v>
      </c>
      <c r="H209">
        <v>0.5</v>
      </c>
      <c r="I209">
        <v>1</v>
      </c>
      <c r="J209">
        <v>0</v>
      </c>
      <c r="K209">
        <v>1</v>
      </c>
      <c r="L209">
        <v>1</v>
      </c>
      <c r="M209">
        <v>1</v>
      </c>
      <c r="N209">
        <v>3</v>
      </c>
      <c r="O209">
        <v>0.48039097893147997</v>
      </c>
      <c r="P209">
        <v>0.48039097893147997</v>
      </c>
      <c r="Q209" t="s">
        <v>19</v>
      </c>
    </row>
    <row r="210" spans="1:17" x14ac:dyDescent="0.35">
      <c r="A210" s="1">
        <v>208</v>
      </c>
      <c r="B210" t="s">
        <v>444</v>
      </c>
      <c r="C210" t="s">
        <v>445</v>
      </c>
      <c r="D210">
        <v>4</v>
      </c>
      <c r="E210">
        <v>1</v>
      </c>
      <c r="F210">
        <v>1</v>
      </c>
      <c r="G210" t="s">
        <v>446</v>
      </c>
      <c r="H210">
        <v>2</v>
      </c>
      <c r="I210">
        <v>2</v>
      </c>
      <c r="J210">
        <v>2</v>
      </c>
      <c r="K210">
        <v>24</v>
      </c>
      <c r="L210">
        <v>137</v>
      </c>
      <c r="M210">
        <v>21</v>
      </c>
      <c r="N210">
        <v>72</v>
      </c>
      <c r="O210">
        <v>0.45855785214287448</v>
      </c>
      <c r="P210">
        <v>0.45855785214287448</v>
      </c>
      <c r="Q210" t="s">
        <v>19</v>
      </c>
    </row>
    <row r="211" spans="1:17" x14ac:dyDescent="0.35">
      <c r="A211" s="1">
        <v>209</v>
      </c>
      <c r="B211" t="s">
        <v>447</v>
      </c>
      <c r="C211" t="s">
        <v>448</v>
      </c>
      <c r="D211">
        <v>1000000</v>
      </c>
      <c r="E211">
        <v>0</v>
      </c>
      <c r="F211">
        <v>0</v>
      </c>
      <c r="G211" t="s">
        <v>449</v>
      </c>
      <c r="H211">
        <v>0.5</v>
      </c>
      <c r="I211">
        <v>1</v>
      </c>
      <c r="J211">
        <v>0</v>
      </c>
      <c r="K211">
        <v>5</v>
      </c>
      <c r="L211">
        <v>14</v>
      </c>
      <c r="M211">
        <v>1</v>
      </c>
      <c r="N211">
        <v>2</v>
      </c>
      <c r="O211">
        <v>0.3993055043411689</v>
      </c>
      <c r="P211">
        <v>0.3993055043411689</v>
      </c>
      <c r="Q211" t="s">
        <v>19</v>
      </c>
    </row>
    <row r="212" spans="1:17" x14ac:dyDescent="0.35">
      <c r="A212" s="1">
        <v>210</v>
      </c>
      <c r="B212" t="s">
        <v>450</v>
      </c>
      <c r="C212" t="s">
        <v>451</v>
      </c>
      <c r="D212">
        <v>1000000</v>
      </c>
      <c r="E212">
        <v>0</v>
      </c>
      <c r="F212">
        <v>0</v>
      </c>
      <c r="G212" t="s">
        <v>452</v>
      </c>
      <c r="H212">
        <v>0.5</v>
      </c>
      <c r="I212">
        <v>0</v>
      </c>
      <c r="J212">
        <v>1</v>
      </c>
      <c r="K212">
        <v>1</v>
      </c>
      <c r="L212">
        <v>1</v>
      </c>
      <c r="M212">
        <v>3</v>
      </c>
      <c r="N212">
        <v>4</v>
      </c>
      <c r="O212">
        <v>0.44728466406505529</v>
      </c>
      <c r="P212">
        <v>0.44728466406505529</v>
      </c>
      <c r="Q212" t="s">
        <v>19</v>
      </c>
    </row>
    <row r="213" spans="1:17" x14ac:dyDescent="0.35">
      <c r="A213" s="1">
        <v>211</v>
      </c>
      <c r="B213" t="s">
        <v>453</v>
      </c>
      <c r="C213" t="s">
        <v>454</v>
      </c>
      <c r="D213">
        <v>1</v>
      </c>
      <c r="E213">
        <v>2</v>
      </c>
      <c r="F213">
        <v>4</v>
      </c>
      <c r="G213" t="s">
        <v>455</v>
      </c>
      <c r="H213">
        <v>1</v>
      </c>
      <c r="I213">
        <v>1</v>
      </c>
      <c r="J213">
        <v>-1</v>
      </c>
      <c r="K213">
        <v>2</v>
      </c>
      <c r="L213">
        <v>4</v>
      </c>
      <c r="M213">
        <v>-1</v>
      </c>
      <c r="N213">
        <v>-1</v>
      </c>
      <c r="O213">
        <v>0.41372431226481332</v>
      </c>
      <c r="P213">
        <v>0.3320356441702717</v>
      </c>
      <c r="Q213" t="s">
        <v>19</v>
      </c>
    </row>
    <row r="214" spans="1:17" x14ac:dyDescent="0.35">
      <c r="A214" s="1">
        <v>212</v>
      </c>
      <c r="B214" t="s">
        <v>453</v>
      </c>
      <c r="C214" t="s">
        <v>211</v>
      </c>
      <c r="D214">
        <v>2</v>
      </c>
      <c r="E214">
        <v>4</v>
      </c>
      <c r="F214">
        <v>13</v>
      </c>
      <c r="G214" t="s">
        <v>212</v>
      </c>
      <c r="H214">
        <v>2</v>
      </c>
      <c r="I214">
        <v>2</v>
      </c>
      <c r="J214">
        <v>-1</v>
      </c>
      <c r="K214">
        <v>4</v>
      </c>
      <c r="L214">
        <v>13</v>
      </c>
      <c r="M214">
        <v>-1</v>
      </c>
      <c r="N214">
        <v>-1</v>
      </c>
      <c r="O214">
        <v>0.27722081327421222</v>
      </c>
      <c r="P214">
        <v>0.3320356441702717</v>
      </c>
      <c r="Q214" t="s">
        <v>19</v>
      </c>
    </row>
    <row r="215" spans="1:17" x14ac:dyDescent="0.35">
      <c r="A215" s="1">
        <v>213</v>
      </c>
      <c r="B215" t="s">
        <v>453</v>
      </c>
      <c r="C215" t="s">
        <v>248</v>
      </c>
      <c r="D215">
        <v>1</v>
      </c>
      <c r="E215">
        <v>1</v>
      </c>
      <c r="F215">
        <v>1</v>
      </c>
      <c r="G215" t="s">
        <v>249</v>
      </c>
      <c r="H215">
        <v>1</v>
      </c>
      <c r="I215">
        <v>1</v>
      </c>
      <c r="J215">
        <v>-1</v>
      </c>
      <c r="K215">
        <v>1</v>
      </c>
      <c r="L215">
        <v>1</v>
      </c>
      <c r="M215">
        <v>-1</v>
      </c>
      <c r="N215">
        <v>-1</v>
      </c>
      <c r="O215">
        <v>0.57855785214287447</v>
      </c>
      <c r="P215">
        <v>0.3320356441702717</v>
      </c>
      <c r="Q215" t="s">
        <v>19</v>
      </c>
    </row>
    <row r="216" spans="1:17" x14ac:dyDescent="0.35">
      <c r="A216" s="1">
        <v>214</v>
      </c>
      <c r="B216" t="s">
        <v>453</v>
      </c>
      <c r="C216" t="s">
        <v>344</v>
      </c>
      <c r="D216">
        <v>2</v>
      </c>
      <c r="E216">
        <v>20</v>
      </c>
      <c r="F216">
        <v>78</v>
      </c>
      <c r="G216" t="s">
        <v>345</v>
      </c>
      <c r="H216">
        <v>2</v>
      </c>
      <c r="I216">
        <v>2</v>
      </c>
      <c r="J216">
        <v>-1</v>
      </c>
      <c r="K216">
        <v>20</v>
      </c>
      <c r="L216">
        <v>78</v>
      </c>
      <c r="M216">
        <v>-1</v>
      </c>
      <c r="N216">
        <v>-1</v>
      </c>
      <c r="O216">
        <v>0.2238398537070698</v>
      </c>
      <c r="P216">
        <v>0.3320356441702717</v>
      </c>
      <c r="Q216" t="s">
        <v>19</v>
      </c>
    </row>
    <row r="217" spans="1:17" x14ac:dyDescent="0.35">
      <c r="A217" s="1">
        <v>215</v>
      </c>
      <c r="B217" t="s">
        <v>453</v>
      </c>
      <c r="C217" t="s">
        <v>99</v>
      </c>
      <c r="D217">
        <v>3</v>
      </c>
      <c r="E217">
        <v>163</v>
      </c>
      <c r="F217">
        <v>340</v>
      </c>
      <c r="G217" t="s">
        <v>100</v>
      </c>
      <c r="H217">
        <v>3</v>
      </c>
      <c r="I217">
        <v>3</v>
      </c>
      <c r="J217">
        <v>-1</v>
      </c>
      <c r="K217">
        <v>163</v>
      </c>
      <c r="L217">
        <v>340</v>
      </c>
      <c r="M217">
        <v>-1</v>
      </c>
      <c r="N217">
        <v>-1</v>
      </c>
      <c r="O217">
        <v>0.16683538946238871</v>
      </c>
      <c r="P217">
        <v>0.3320356441702717</v>
      </c>
      <c r="Q217" t="s">
        <v>19</v>
      </c>
    </row>
    <row r="218" spans="1:17" x14ac:dyDescent="0.35">
      <c r="A218" s="1">
        <v>216</v>
      </c>
      <c r="B218" t="s">
        <v>456</v>
      </c>
      <c r="C218" t="s">
        <v>457</v>
      </c>
      <c r="D218">
        <v>0</v>
      </c>
      <c r="E218">
        <v>1</v>
      </c>
      <c r="F218">
        <v>1</v>
      </c>
      <c r="G218" t="s">
        <v>458</v>
      </c>
      <c r="H218">
        <v>0</v>
      </c>
      <c r="I218">
        <v>0</v>
      </c>
      <c r="J218">
        <v>-1</v>
      </c>
      <c r="K218">
        <v>1</v>
      </c>
      <c r="L218">
        <v>1</v>
      </c>
      <c r="M218">
        <v>-1</v>
      </c>
      <c r="N218">
        <v>-1</v>
      </c>
      <c r="O218">
        <v>0.77855785214287443</v>
      </c>
      <c r="P218">
        <v>0.73927892607143719</v>
      </c>
      <c r="Q218" t="s">
        <v>35</v>
      </c>
    </row>
    <row r="219" spans="1:17" x14ac:dyDescent="0.35">
      <c r="A219" s="1">
        <v>217</v>
      </c>
      <c r="B219" t="s">
        <v>456</v>
      </c>
      <c r="C219" t="s">
        <v>77</v>
      </c>
      <c r="D219">
        <v>0</v>
      </c>
      <c r="E219">
        <v>1</v>
      </c>
      <c r="F219">
        <v>2</v>
      </c>
      <c r="G219" t="s">
        <v>78</v>
      </c>
      <c r="H219">
        <v>0</v>
      </c>
      <c r="I219">
        <v>0</v>
      </c>
      <c r="J219">
        <v>-1</v>
      </c>
      <c r="K219">
        <v>1</v>
      </c>
      <c r="L219">
        <v>2</v>
      </c>
      <c r="M219">
        <v>-1</v>
      </c>
      <c r="N219">
        <v>-1</v>
      </c>
      <c r="O219">
        <v>0.7</v>
      </c>
      <c r="P219">
        <v>0.73927892607143719</v>
      </c>
      <c r="Q219" t="s">
        <v>35</v>
      </c>
    </row>
    <row r="220" spans="1:17" x14ac:dyDescent="0.35">
      <c r="A220" s="1">
        <v>218</v>
      </c>
      <c r="B220" t="s">
        <v>459</v>
      </c>
      <c r="C220" t="s">
        <v>460</v>
      </c>
      <c r="D220">
        <v>2</v>
      </c>
      <c r="E220">
        <v>4</v>
      </c>
      <c r="F220">
        <v>4</v>
      </c>
      <c r="G220" t="s">
        <v>461</v>
      </c>
      <c r="H220">
        <v>2</v>
      </c>
      <c r="I220">
        <v>2</v>
      </c>
      <c r="J220">
        <v>-1</v>
      </c>
      <c r="K220">
        <v>4</v>
      </c>
      <c r="L220">
        <v>4</v>
      </c>
      <c r="M220">
        <v>-1</v>
      </c>
      <c r="N220">
        <v>-1</v>
      </c>
      <c r="O220">
        <v>0.32261225940477062</v>
      </c>
      <c r="P220">
        <v>0.51130612970238531</v>
      </c>
      <c r="Q220" t="s">
        <v>19</v>
      </c>
    </row>
    <row r="221" spans="1:17" x14ac:dyDescent="0.35">
      <c r="A221" s="1">
        <v>219</v>
      </c>
      <c r="B221" t="s">
        <v>459</v>
      </c>
      <c r="C221" t="s">
        <v>213</v>
      </c>
      <c r="D221">
        <v>0</v>
      </c>
      <c r="E221">
        <v>1</v>
      </c>
      <c r="F221">
        <v>2</v>
      </c>
      <c r="G221" t="s">
        <v>214</v>
      </c>
      <c r="H221">
        <v>0</v>
      </c>
      <c r="I221">
        <v>0</v>
      </c>
      <c r="J221">
        <v>-1</v>
      </c>
      <c r="K221">
        <v>1</v>
      </c>
      <c r="L221">
        <v>2</v>
      </c>
      <c r="M221">
        <v>-1</v>
      </c>
      <c r="N221">
        <v>-1</v>
      </c>
      <c r="O221">
        <v>0.7</v>
      </c>
      <c r="P221">
        <v>0.51130612970238531</v>
      </c>
      <c r="Q221" t="s">
        <v>19</v>
      </c>
    </row>
    <row r="222" spans="1:17" x14ac:dyDescent="0.35">
      <c r="A222" s="1">
        <v>220</v>
      </c>
      <c r="B222" t="s">
        <v>462</v>
      </c>
      <c r="C222" t="s">
        <v>460</v>
      </c>
      <c r="D222">
        <v>2</v>
      </c>
      <c r="E222">
        <v>4</v>
      </c>
      <c r="F222">
        <v>4</v>
      </c>
      <c r="G222" t="s">
        <v>461</v>
      </c>
      <c r="H222">
        <v>2</v>
      </c>
      <c r="I222">
        <v>2</v>
      </c>
      <c r="J222">
        <v>-1</v>
      </c>
      <c r="K222">
        <v>4</v>
      </c>
      <c r="L222">
        <v>4</v>
      </c>
      <c r="M222">
        <v>-1</v>
      </c>
      <c r="N222">
        <v>-1</v>
      </c>
      <c r="O222">
        <v>0.32261225940477062</v>
      </c>
      <c r="P222">
        <v>0.55058505577382255</v>
      </c>
      <c r="Q222" t="s">
        <v>35</v>
      </c>
    </row>
    <row r="223" spans="1:17" x14ac:dyDescent="0.35">
      <c r="A223" s="1">
        <v>221</v>
      </c>
      <c r="B223" t="s">
        <v>462</v>
      </c>
      <c r="C223" t="s">
        <v>429</v>
      </c>
      <c r="D223">
        <v>0</v>
      </c>
      <c r="E223">
        <v>1</v>
      </c>
      <c r="F223">
        <v>1</v>
      </c>
      <c r="G223" t="s">
        <v>430</v>
      </c>
      <c r="H223">
        <v>0</v>
      </c>
      <c r="I223">
        <v>0</v>
      </c>
      <c r="J223">
        <v>-1</v>
      </c>
      <c r="K223">
        <v>1</v>
      </c>
      <c r="L223">
        <v>1</v>
      </c>
      <c r="M223">
        <v>-1</v>
      </c>
      <c r="N223">
        <v>-1</v>
      </c>
      <c r="O223">
        <v>0.77855785214287443</v>
      </c>
      <c r="P223">
        <v>0.55058505577382255</v>
      </c>
      <c r="Q223" t="s">
        <v>35</v>
      </c>
    </row>
    <row r="224" spans="1:17" x14ac:dyDescent="0.35">
      <c r="A224" s="1">
        <v>222</v>
      </c>
      <c r="B224" t="s">
        <v>463</v>
      </c>
      <c r="C224" t="s">
        <v>464</v>
      </c>
      <c r="D224">
        <v>0</v>
      </c>
      <c r="E224">
        <v>1</v>
      </c>
      <c r="F224">
        <v>1</v>
      </c>
      <c r="G224" t="s">
        <v>465</v>
      </c>
      <c r="H224">
        <v>0</v>
      </c>
      <c r="I224">
        <v>0</v>
      </c>
      <c r="J224">
        <v>-1</v>
      </c>
      <c r="K224">
        <v>1</v>
      </c>
      <c r="L224">
        <v>1</v>
      </c>
      <c r="M224">
        <v>-1</v>
      </c>
      <c r="N224">
        <v>-1</v>
      </c>
      <c r="O224">
        <v>0.77855785214287443</v>
      </c>
      <c r="P224">
        <v>0.70332699766667461</v>
      </c>
      <c r="Q224" t="s">
        <v>35</v>
      </c>
    </row>
    <row r="225" spans="1:17" x14ac:dyDescent="0.35">
      <c r="A225" s="1">
        <v>223</v>
      </c>
      <c r="B225" t="s">
        <v>463</v>
      </c>
      <c r="C225" t="s">
        <v>466</v>
      </c>
      <c r="D225">
        <v>0</v>
      </c>
      <c r="E225">
        <v>1</v>
      </c>
      <c r="F225">
        <v>0</v>
      </c>
      <c r="G225" t="s">
        <v>467</v>
      </c>
      <c r="H225">
        <v>0</v>
      </c>
      <c r="I225">
        <v>0</v>
      </c>
      <c r="J225">
        <v>-1</v>
      </c>
      <c r="K225">
        <v>1</v>
      </c>
      <c r="L225">
        <v>0</v>
      </c>
      <c r="M225">
        <v>-1</v>
      </c>
      <c r="N225">
        <v>-1</v>
      </c>
      <c r="O225">
        <v>1</v>
      </c>
      <c r="P225">
        <v>0.70332699766667461</v>
      </c>
      <c r="Q225" t="s">
        <v>35</v>
      </c>
    </row>
    <row r="226" spans="1:17" x14ac:dyDescent="0.35">
      <c r="A226" s="1">
        <v>224</v>
      </c>
      <c r="B226" t="s">
        <v>463</v>
      </c>
      <c r="C226" t="s">
        <v>468</v>
      </c>
      <c r="D226">
        <v>0</v>
      </c>
      <c r="E226">
        <v>1</v>
      </c>
      <c r="F226">
        <v>1</v>
      </c>
      <c r="G226" t="s">
        <v>469</v>
      </c>
      <c r="H226">
        <v>0</v>
      </c>
      <c r="I226">
        <v>0</v>
      </c>
      <c r="J226">
        <v>-1</v>
      </c>
      <c r="K226">
        <v>1</v>
      </c>
      <c r="L226">
        <v>1</v>
      </c>
      <c r="M226">
        <v>-1</v>
      </c>
      <c r="N226">
        <v>-1</v>
      </c>
      <c r="O226">
        <v>0.77855785214287443</v>
      </c>
      <c r="P226">
        <v>0.70332699766667461</v>
      </c>
      <c r="Q226" t="s">
        <v>35</v>
      </c>
    </row>
    <row r="227" spans="1:17" x14ac:dyDescent="0.35">
      <c r="A227" s="1">
        <v>225</v>
      </c>
      <c r="B227" t="s">
        <v>463</v>
      </c>
      <c r="C227" t="s">
        <v>381</v>
      </c>
      <c r="D227">
        <v>0</v>
      </c>
      <c r="E227">
        <v>1</v>
      </c>
      <c r="F227">
        <v>2</v>
      </c>
      <c r="G227" t="s">
        <v>382</v>
      </c>
      <c r="H227">
        <v>0</v>
      </c>
      <c r="I227">
        <v>0</v>
      </c>
      <c r="J227">
        <v>-1</v>
      </c>
      <c r="K227">
        <v>1</v>
      </c>
      <c r="L227">
        <v>2</v>
      </c>
      <c r="M227">
        <v>-1</v>
      </c>
      <c r="N227">
        <v>-1</v>
      </c>
      <c r="O227">
        <v>0.7</v>
      </c>
      <c r="P227">
        <v>0.70332699766667461</v>
      </c>
      <c r="Q227" t="s">
        <v>35</v>
      </c>
    </row>
    <row r="228" spans="1:17" x14ac:dyDescent="0.35">
      <c r="A228" s="1">
        <v>226</v>
      </c>
      <c r="B228" t="s">
        <v>463</v>
      </c>
      <c r="C228" t="s">
        <v>85</v>
      </c>
      <c r="D228">
        <v>2</v>
      </c>
      <c r="E228">
        <v>11</v>
      </c>
      <c r="F228">
        <v>15</v>
      </c>
      <c r="G228" t="s">
        <v>86</v>
      </c>
      <c r="H228">
        <v>2</v>
      </c>
      <c r="I228">
        <v>2</v>
      </c>
      <c r="J228">
        <v>-1</v>
      </c>
      <c r="K228">
        <v>11</v>
      </c>
      <c r="L228">
        <v>15</v>
      </c>
      <c r="M228">
        <v>-1</v>
      </c>
      <c r="N228">
        <v>-1</v>
      </c>
      <c r="O228">
        <v>0.25951928404762481</v>
      </c>
      <c r="P228">
        <v>0.70332699766667461</v>
      </c>
      <c r="Q228" t="s">
        <v>35</v>
      </c>
    </row>
    <row r="229" spans="1:17" x14ac:dyDescent="0.35">
      <c r="A229" s="1">
        <v>227</v>
      </c>
      <c r="B229" t="s">
        <v>470</v>
      </c>
      <c r="C229" t="s">
        <v>471</v>
      </c>
      <c r="D229">
        <v>1000000</v>
      </c>
      <c r="E229">
        <v>0</v>
      </c>
      <c r="F229">
        <v>0</v>
      </c>
      <c r="G229" t="s">
        <v>472</v>
      </c>
      <c r="H229">
        <v>1.5</v>
      </c>
      <c r="I229">
        <v>3</v>
      </c>
      <c r="J229">
        <v>0</v>
      </c>
      <c r="K229">
        <v>1</v>
      </c>
      <c r="L229">
        <v>1</v>
      </c>
      <c r="M229">
        <v>1</v>
      </c>
      <c r="N229">
        <v>1</v>
      </c>
      <c r="O229">
        <v>0.41840593484403588</v>
      </c>
      <c r="P229">
        <v>0.41840593484403588</v>
      </c>
      <c r="Q229" t="s">
        <v>19</v>
      </c>
    </row>
    <row r="230" spans="1:17" x14ac:dyDescent="0.35">
      <c r="A230" s="1">
        <v>228</v>
      </c>
      <c r="B230" t="s">
        <v>473</v>
      </c>
      <c r="C230" t="s">
        <v>474</v>
      </c>
      <c r="D230">
        <v>1000000</v>
      </c>
      <c r="E230">
        <v>0</v>
      </c>
      <c r="F230">
        <v>0</v>
      </c>
      <c r="G230" t="s">
        <v>475</v>
      </c>
      <c r="H230">
        <v>1.5</v>
      </c>
      <c r="I230">
        <v>3</v>
      </c>
      <c r="J230">
        <v>0</v>
      </c>
      <c r="K230">
        <v>2</v>
      </c>
      <c r="L230">
        <v>9</v>
      </c>
      <c r="M230">
        <v>1</v>
      </c>
      <c r="N230">
        <v>0</v>
      </c>
      <c r="O230">
        <v>0.32214289265639179</v>
      </c>
      <c r="P230">
        <v>0.32214289265639179</v>
      </c>
      <c r="Q230" t="s">
        <v>19</v>
      </c>
    </row>
    <row r="231" spans="1:17" x14ac:dyDescent="0.35">
      <c r="A231" s="1">
        <v>229</v>
      </c>
      <c r="B231" t="s">
        <v>476</v>
      </c>
      <c r="C231" t="s">
        <v>477</v>
      </c>
      <c r="D231">
        <v>1000000</v>
      </c>
      <c r="E231">
        <v>0</v>
      </c>
      <c r="F231">
        <v>0</v>
      </c>
      <c r="G231" t="s">
        <v>478</v>
      </c>
      <c r="H231">
        <v>1</v>
      </c>
      <c r="I231">
        <v>1</v>
      </c>
      <c r="J231">
        <v>1</v>
      </c>
      <c r="K231">
        <v>1</v>
      </c>
      <c r="L231">
        <v>2</v>
      </c>
      <c r="M231">
        <v>1</v>
      </c>
      <c r="N231">
        <v>3</v>
      </c>
      <c r="O231">
        <v>0.4</v>
      </c>
      <c r="P231">
        <v>0.4</v>
      </c>
      <c r="Q231" t="s">
        <v>19</v>
      </c>
    </row>
    <row r="232" spans="1:17" x14ac:dyDescent="0.35">
      <c r="A232" s="1">
        <v>230</v>
      </c>
      <c r="B232" t="s">
        <v>479</v>
      </c>
      <c r="C232" t="s">
        <v>480</v>
      </c>
      <c r="D232">
        <v>1000000</v>
      </c>
      <c r="E232">
        <v>0</v>
      </c>
      <c r="F232">
        <v>0</v>
      </c>
      <c r="G232" t="s">
        <v>481</v>
      </c>
      <c r="H232">
        <v>1.5</v>
      </c>
      <c r="I232">
        <v>1</v>
      </c>
      <c r="J232">
        <v>2</v>
      </c>
      <c r="K232">
        <v>1</v>
      </c>
      <c r="L232">
        <v>2</v>
      </c>
      <c r="M232">
        <v>1</v>
      </c>
      <c r="N232">
        <v>3</v>
      </c>
      <c r="O232">
        <v>0.36</v>
      </c>
      <c r="P232">
        <v>0.36</v>
      </c>
      <c r="Q232" t="s">
        <v>19</v>
      </c>
    </row>
    <row r="233" spans="1:17" x14ac:dyDescent="0.35">
      <c r="A233" s="1">
        <v>231</v>
      </c>
      <c r="B233" t="s">
        <v>482</v>
      </c>
      <c r="C233" t="s">
        <v>483</v>
      </c>
      <c r="D233">
        <v>1000000</v>
      </c>
      <c r="E233">
        <v>0</v>
      </c>
      <c r="F233">
        <v>0</v>
      </c>
      <c r="G233" t="s">
        <v>484</v>
      </c>
      <c r="H233">
        <v>1</v>
      </c>
      <c r="I233">
        <v>1</v>
      </c>
      <c r="J233">
        <v>1</v>
      </c>
      <c r="K233">
        <v>5</v>
      </c>
      <c r="L233">
        <v>24</v>
      </c>
      <c r="M233">
        <v>2</v>
      </c>
      <c r="N233">
        <v>11</v>
      </c>
      <c r="O233">
        <v>0.31057329988922372</v>
      </c>
      <c r="P233">
        <v>0.54456557601604905</v>
      </c>
      <c r="Q233" t="s">
        <v>19</v>
      </c>
    </row>
    <row r="234" spans="1:17" x14ac:dyDescent="0.35">
      <c r="A234" s="1">
        <v>232</v>
      </c>
      <c r="B234" t="s">
        <v>482</v>
      </c>
      <c r="C234" t="s">
        <v>485</v>
      </c>
      <c r="D234">
        <v>0</v>
      </c>
      <c r="E234">
        <v>1</v>
      </c>
      <c r="F234">
        <v>1</v>
      </c>
      <c r="G234" t="s">
        <v>486</v>
      </c>
      <c r="H234">
        <v>0</v>
      </c>
      <c r="I234">
        <v>0</v>
      </c>
      <c r="J234">
        <v>-1</v>
      </c>
      <c r="K234">
        <v>1</v>
      </c>
      <c r="L234">
        <v>1</v>
      </c>
      <c r="M234">
        <v>-1</v>
      </c>
      <c r="N234">
        <v>-1</v>
      </c>
      <c r="O234">
        <v>0.77855785214287443</v>
      </c>
      <c r="P234">
        <v>0.54456557601604905</v>
      </c>
      <c r="Q234" t="s">
        <v>19</v>
      </c>
    </row>
    <row r="235" spans="1:17" x14ac:dyDescent="0.35">
      <c r="A235" s="1">
        <v>233</v>
      </c>
      <c r="B235" t="s">
        <v>487</v>
      </c>
      <c r="C235" t="s">
        <v>488</v>
      </c>
      <c r="D235">
        <v>4</v>
      </c>
      <c r="E235">
        <v>1</v>
      </c>
      <c r="F235">
        <v>0</v>
      </c>
      <c r="G235" t="s">
        <v>489</v>
      </c>
      <c r="H235">
        <v>1</v>
      </c>
      <c r="I235">
        <v>2</v>
      </c>
      <c r="J235">
        <v>0</v>
      </c>
      <c r="K235">
        <v>24</v>
      </c>
      <c r="L235">
        <v>75</v>
      </c>
      <c r="M235">
        <v>1</v>
      </c>
      <c r="N235">
        <v>1</v>
      </c>
      <c r="O235">
        <v>0.67999999999999994</v>
      </c>
      <c r="P235">
        <v>0.67999999999999994</v>
      </c>
      <c r="Q235" t="s">
        <v>35</v>
      </c>
    </row>
    <row r="236" spans="1:17" x14ac:dyDescent="0.35">
      <c r="A236" s="1">
        <v>234</v>
      </c>
      <c r="B236" t="s">
        <v>490</v>
      </c>
      <c r="C236" t="s">
        <v>491</v>
      </c>
      <c r="D236">
        <v>0</v>
      </c>
      <c r="E236">
        <v>1</v>
      </c>
      <c r="F236">
        <v>0</v>
      </c>
      <c r="G236" t="s">
        <v>492</v>
      </c>
      <c r="H236">
        <v>0</v>
      </c>
      <c r="I236">
        <v>0</v>
      </c>
      <c r="J236">
        <v>-1</v>
      </c>
      <c r="K236">
        <v>1</v>
      </c>
      <c r="L236">
        <v>0</v>
      </c>
      <c r="M236">
        <v>-1</v>
      </c>
      <c r="N236">
        <v>-1</v>
      </c>
      <c r="O236">
        <v>1</v>
      </c>
      <c r="P236">
        <v>0.80642233686814502</v>
      </c>
      <c r="Q236" t="s">
        <v>35</v>
      </c>
    </row>
    <row r="237" spans="1:17" x14ac:dyDescent="0.35">
      <c r="A237" s="1">
        <v>235</v>
      </c>
      <c r="B237" t="s">
        <v>490</v>
      </c>
      <c r="C237" t="s">
        <v>493</v>
      </c>
      <c r="D237">
        <v>0</v>
      </c>
      <c r="E237">
        <v>1</v>
      </c>
      <c r="F237">
        <v>2</v>
      </c>
      <c r="G237" t="s">
        <v>494</v>
      </c>
      <c r="H237">
        <v>0</v>
      </c>
      <c r="I237">
        <v>0</v>
      </c>
      <c r="J237">
        <v>-1</v>
      </c>
      <c r="K237">
        <v>1</v>
      </c>
      <c r="L237">
        <v>2</v>
      </c>
      <c r="M237">
        <v>-1</v>
      </c>
      <c r="N237">
        <v>-1</v>
      </c>
      <c r="O237">
        <v>0.7</v>
      </c>
      <c r="P237">
        <v>0.80642233686814502</v>
      </c>
      <c r="Q237" t="s">
        <v>35</v>
      </c>
    </row>
    <row r="238" spans="1:17" x14ac:dyDescent="0.35">
      <c r="A238" s="1">
        <v>236</v>
      </c>
      <c r="B238" t="s">
        <v>490</v>
      </c>
      <c r="C238" t="s">
        <v>495</v>
      </c>
      <c r="D238">
        <v>0</v>
      </c>
      <c r="E238">
        <v>1</v>
      </c>
      <c r="F238">
        <v>2</v>
      </c>
      <c r="G238" t="s">
        <v>496</v>
      </c>
      <c r="H238">
        <v>0</v>
      </c>
      <c r="I238">
        <v>0</v>
      </c>
      <c r="J238">
        <v>-1</v>
      </c>
      <c r="K238">
        <v>1</v>
      </c>
      <c r="L238">
        <v>2</v>
      </c>
      <c r="M238">
        <v>-1</v>
      </c>
      <c r="N238">
        <v>-1</v>
      </c>
      <c r="O238">
        <v>0.7</v>
      </c>
      <c r="P238">
        <v>0.80642233686814502</v>
      </c>
      <c r="Q238" t="s">
        <v>35</v>
      </c>
    </row>
    <row r="239" spans="1:17" x14ac:dyDescent="0.35">
      <c r="A239" s="1">
        <v>237</v>
      </c>
      <c r="B239" t="s">
        <v>490</v>
      </c>
      <c r="C239" t="s">
        <v>497</v>
      </c>
      <c r="D239">
        <v>0</v>
      </c>
      <c r="E239">
        <v>1</v>
      </c>
      <c r="F239">
        <v>4</v>
      </c>
      <c r="G239" t="s">
        <v>498</v>
      </c>
      <c r="H239">
        <v>0</v>
      </c>
      <c r="I239">
        <v>0</v>
      </c>
      <c r="J239">
        <v>-1</v>
      </c>
      <c r="K239">
        <v>1</v>
      </c>
      <c r="L239">
        <v>4</v>
      </c>
      <c r="M239">
        <v>-1</v>
      </c>
      <c r="N239">
        <v>-1</v>
      </c>
      <c r="O239">
        <v>0.63211168434072496</v>
      </c>
      <c r="P239">
        <v>0.80642233686814502</v>
      </c>
      <c r="Q239" t="s">
        <v>35</v>
      </c>
    </row>
    <row r="240" spans="1:17" x14ac:dyDescent="0.35">
      <c r="A240" s="1">
        <v>238</v>
      </c>
      <c r="B240" t="s">
        <v>490</v>
      </c>
      <c r="C240" t="s">
        <v>126</v>
      </c>
      <c r="D240">
        <v>0</v>
      </c>
      <c r="E240">
        <v>1</v>
      </c>
      <c r="F240">
        <v>0</v>
      </c>
      <c r="G240" t="s">
        <v>127</v>
      </c>
      <c r="H240">
        <v>0</v>
      </c>
      <c r="I240">
        <v>0</v>
      </c>
      <c r="J240">
        <v>-1</v>
      </c>
      <c r="K240">
        <v>1</v>
      </c>
      <c r="L240">
        <v>0</v>
      </c>
      <c r="M240">
        <v>-1</v>
      </c>
      <c r="N240">
        <v>-1</v>
      </c>
      <c r="O240">
        <v>1</v>
      </c>
      <c r="P240">
        <v>0.80642233686814502</v>
      </c>
      <c r="Q240" t="s">
        <v>35</v>
      </c>
    </row>
    <row r="241" spans="1:17" x14ac:dyDescent="0.35">
      <c r="A241" s="1">
        <v>239</v>
      </c>
      <c r="B241" t="s">
        <v>499</v>
      </c>
      <c r="C241" t="s">
        <v>491</v>
      </c>
      <c r="D241">
        <v>0</v>
      </c>
      <c r="E241">
        <v>1</v>
      </c>
      <c r="F241">
        <v>0</v>
      </c>
      <c r="G241" t="s">
        <v>492</v>
      </c>
      <c r="H241">
        <v>0</v>
      </c>
      <c r="I241">
        <v>0</v>
      </c>
      <c r="J241">
        <v>-1</v>
      </c>
      <c r="K241">
        <v>1</v>
      </c>
      <c r="L241">
        <v>0</v>
      </c>
      <c r="M241">
        <v>-1</v>
      </c>
      <c r="N241">
        <v>-1</v>
      </c>
      <c r="O241">
        <v>1</v>
      </c>
      <c r="P241">
        <v>0.65004578280287795</v>
      </c>
      <c r="Q241" t="s">
        <v>35</v>
      </c>
    </row>
    <row r="242" spans="1:17" x14ac:dyDescent="0.35">
      <c r="A242" s="1">
        <v>240</v>
      </c>
      <c r="B242" t="s">
        <v>499</v>
      </c>
      <c r="C242" t="s">
        <v>493</v>
      </c>
      <c r="D242">
        <v>0</v>
      </c>
      <c r="E242">
        <v>1</v>
      </c>
      <c r="F242">
        <v>2</v>
      </c>
      <c r="G242" t="s">
        <v>494</v>
      </c>
      <c r="H242">
        <v>0</v>
      </c>
      <c r="I242">
        <v>0</v>
      </c>
      <c r="J242">
        <v>-1</v>
      </c>
      <c r="K242">
        <v>1</v>
      </c>
      <c r="L242">
        <v>2</v>
      </c>
      <c r="M242">
        <v>-1</v>
      </c>
      <c r="N242">
        <v>-1</v>
      </c>
      <c r="O242">
        <v>0.7</v>
      </c>
      <c r="P242">
        <v>0.65004578280287795</v>
      </c>
      <c r="Q242" t="s">
        <v>35</v>
      </c>
    </row>
    <row r="243" spans="1:17" x14ac:dyDescent="0.35">
      <c r="A243" s="1">
        <v>241</v>
      </c>
      <c r="B243" t="s">
        <v>499</v>
      </c>
      <c r="C243" t="s">
        <v>495</v>
      </c>
      <c r="D243">
        <v>0</v>
      </c>
      <c r="E243">
        <v>1</v>
      </c>
      <c r="F243">
        <v>2</v>
      </c>
      <c r="G243" t="s">
        <v>496</v>
      </c>
      <c r="H243">
        <v>0</v>
      </c>
      <c r="I243">
        <v>0</v>
      </c>
      <c r="J243">
        <v>-1</v>
      </c>
      <c r="K243">
        <v>1</v>
      </c>
      <c r="L243">
        <v>2</v>
      </c>
      <c r="M243">
        <v>-1</v>
      </c>
      <c r="N243">
        <v>-1</v>
      </c>
      <c r="O243">
        <v>0.7</v>
      </c>
      <c r="P243">
        <v>0.65004578280287795</v>
      </c>
      <c r="Q243" t="s">
        <v>35</v>
      </c>
    </row>
    <row r="244" spans="1:17" x14ac:dyDescent="0.35">
      <c r="A244" s="1">
        <v>242</v>
      </c>
      <c r="B244" t="s">
        <v>499</v>
      </c>
      <c r="C244" t="s">
        <v>497</v>
      </c>
      <c r="D244">
        <v>0</v>
      </c>
      <c r="E244">
        <v>1</v>
      </c>
      <c r="F244">
        <v>4</v>
      </c>
      <c r="G244" t="s">
        <v>498</v>
      </c>
      <c r="H244">
        <v>0</v>
      </c>
      <c r="I244">
        <v>0</v>
      </c>
      <c r="J244">
        <v>-1</v>
      </c>
      <c r="K244">
        <v>1</v>
      </c>
      <c r="L244">
        <v>4</v>
      </c>
      <c r="M244">
        <v>-1</v>
      </c>
      <c r="N244">
        <v>-1</v>
      </c>
      <c r="O244">
        <v>0.63211168434072496</v>
      </c>
      <c r="P244">
        <v>0.65004578280287795</v>
      </c>
      <c r="Q244" t="s">
        <v>35</v>
      </c>
    </row>
    <row r="245" spans="1:17" x14ac:dyDescent="0.35">
      <c r="A245" s="1">
        <v>243</v>
      </c>
      <c r="B245" t="s">
        <v>499</v>
      </c>
      <c r="C245" t="s">
        <v>500</v>
      </c>
      <c r="D245">
        <v>2</v>
      </c>
      <c r="E245">
        <v>45</v>
      </c>
      <c r="F245">
        <v>89</v>
      </c>
      <c r="G245" t="s">
        <v>501</v>
      </c>
      <c r="H245">
        <v>2</v>
      </c>
      <c r="I245">
        <v>2</v>
      </c>
      <c r="J245">
        <v>-1</v>
      </c>
      <c r="K245">
        <v>45</v>
      </c>
      <c r="L245">
        <v>89</v>
      </c>
      <c r="M245">
        <v>-1</v>
      </c>
      <c r="N245">
        <v>-1</v>
      </c>
      <c r="O245">
        <v>0.21811722967366501</v>
      </c>
      <c r="P245">
        <v>0.65004578280287795</v>
      </c>
      <c r="Q245" t="s">
        <v>35</v>
      </c>
    </row>
    <row r="246" spans="1:17" x14ac:dyDescent="0.35">
      <c r="A246" s="1">
        <v>244</v>
      </c>
      <c r="B246" t="s">
        <v>502</v>
      </c>
      <c r="C246" t="s">
        <v>491</v>
      </c>
      <c r="D246">
        <v>0</v>
      </c>
      <c r="E246">
        <v>1</v>
      </c>
      <c r="F246">
        <v>0</v>
      </c>
      <c r="G246" t="s">
        <v>492</v>
      </c>
      <c r="H246">
        <v>0</v>
      </c>
      <c r="I246">
        <v>0</v>
      </c>
      <c r="J246">
        <v>-1</v>
      </c>
      <c r="K246">
        <v>1</v>
      </c>
      <c r="L246">
        <v>0</v>
      </c>
      <c r="M246">
        <v>-1</v>
      </c>
      <c r="N246">
        <v>-1</v>
      </c>
      <c r="O246">
        <v>1</v>
      </c>
      <c r="P246">
        <v>0.5980510083674816</v>
      </c>
      <c r="Q246" t="s">
        <v>35</v>
      </c>
    </row>
    <row r="247" spans="1:17" x14ac:dyDescent="0.35">
      <c r="A247" s="1">
        <v>245</v>
      </c>
      <c r="B247" t="s">
        <v>502</v>
      </c>
      <c r="C247" t="s">
        <v>503</v>
      </c>
      <c r="D247">
        <v>0</v>
      </c>
      <c r="E247">
        <v>1</v>
      </c>
      <c r="F247">
        <v>1</v>
      </c>
      <c r="G247" t="s">
        <v>504</v>
      </c>
      <c r="H247">
        <v>0</v>
      </c>
      <c r="I247">
        <v>0</v>
      </c>
      <c r="J247">
        <v>-1</v>
      </c>
      <c r="K247">
        <v>1</v>
      </c>
      <c r="L247">
        <v>1</v>
      </c>
      <c r="M247">
        <v>-1</v>
      </c>
      <c r="N247">
        <v>-1</v>
      </c>
      <c r="O247">
        <v>0.77855785214287443</v>
      </c>
      <c r="P247">
        <v>0.5980510083674816</v>
      </c>
      <c r="Q247" t="s">
        <v>35</v>
      </c>
    </row>
    <row r="248" spans="1:17" x14ac:dyDescent="0.35">
      <c r="A248" s="1">
        <v>246</v>
      </c>
      <c r="B248" t="s">
        <v>502</v>
      </c>
      <c r="C248" t="s">
        <v>495</v>
      </c>
      <c r="D248">
        <v>0</v>
      </c>
      <c r="E248">
        <v>1</v>
      </c>
      <c r="F248">
        <v>2</v>
      </c>
      <c r="G248" t="s">
        <v>496</v>
      </c>
      <c r="H248">
        <v>0</v>
      </c>
      <c r="I248">
        <v>0</v>
      </c>
      <c r="J248">
        <v>-1</v>
      </c>
      <c r="K248">
        <v>1</v>
      </c>
      <c r="L248">
        <v>2</v>
      </c>
      <c r="M248">
        <v>-1</v>
      </c>
      <c r="N248">
        <v>-1</v>
      </c>
      <c r="O248">
        <v>0.7</v>
      </c>
      <c r="P248">
        <v>0.5980510083674816</v>
      </c>
      <c r="Q248" t="s">
        <v>35</v>
      </c>
    </row>
    <row r="249" spans="1:17" x14ac:dyDescent="0.35">
      <c r="A249" s="1">
        <v>247</v>
      </c>
      <c r="B249" t="s">
        <v>502</v>
      </c>
      <c r="C249" t="s">
        <v>497</v>
      </c>
      <c r="D249">
        <v>0</v>
      </c>
      <c r="E249">
        <v>1</v>
      </c>
      <c r="F249">
        <v>4</v>
      </c>
      <c r="G249" t="s">
        <v>498</v>
      </c>
      <c r="H249">
        <v>0</v>
      </c>
      <c r="I249">
        <v>0</v>
      </c>
      <c r="J249">
        <v>-1</v>
      </c>
      <c r="K249">
        <v>1</v>
      </c>
      <c r="L249">
        <v>4</v>
      </c>
      <c r="M249">
        <v>-1</v>
      </c>
      <c r="N249">
        <v>-1</v>
      </c>
      <c r="O249">
        <v>0.63211168434072496</v>
      </c>
      <c r="P249">
        <v>0.5980510083674816</v>
      </c>
      <c r="Q249" t="s">
        <v>35</v>
      </c>
    </row>
    <row r="250" spans="1:17" x14ac:dyDescent="0.35">
      <c r="A250" s="1">
        <v>248</v>
      </c>
      <c r="B250" t="s">
        <v>502</v>
      </c>
      <c r="C250" t="s">
        <v>500</v>
      </c>
      <c r="D250">
        <v>2</v>
      </c>
      <c r="E250">
        <v>45</v>
      </c>
      <c r="F250">
        <v>89</v>
      </c>
      <c r="G250" t="s">
        <v>501</v>
      </c>
      <c r="H250">
        <v>2</v>
      </c>
      <c r="I250">
        <v>2</v>
      </c>
      <c r="J250">
        <v>-1</v>
      </c>
      <c r="K250">
        <v>45</v>
      </c>
      <c r="L250">
        <v>89</v>
      </c>
      <c r="M250">
        <v>-1</v>
      </c>
      <c r="N250">
        <v>-1</v>
      </c>
      <c r="O250">
        <v>0.21811722967366501</v>
      </c>
      <c r="P250">
        <v>0.5980510083674816</v>
      </c>
      <c r="Q250" t="s">
        <v>35</v>
      </c>
    </row>
    <row r="251" spans="1:17" x14ac:dyDescent="0.35">
      <c r="A251" s="1">
        <v>249</v>
      </c>
      <c r="B251" t="s">
        <v>502</v>
      </c>
      <c r="C251" t="s">
        <v>85</v>
      </c>
      <c r="D251">
        <v>2</v>
      </c>
      <c r="E251">
        <v>11</v>
      </c>
      <c r="F251">
        <v>15</v>
      </c>
      <c r="G251" t="s">
        <v>86</v>
      </c>
      <c r="H251">
        <v>2</v>
      </c>
      <c r="I251">
        <v>2</v>
      </c>
      <c r="J251">
        <v>-1</v>
      </c>
      <c r="K251">
        <v>11</v>
      </c>
      <c r="L251">
        <v>15</v>
      </c>
      <c r="M251">
        <v>-1</v>
      </c>
      <c r="N251">
        <v>-1</v>
      </c>
      <c r="O251">
        <v>0.25951928404762481</v>
      </c>
      <c r="P251">
        <v>0.5980510083674816</v>
      </c>
      <c r="Q251" t="s">
        <v>35</v>
      </c>
    </row>
    <row r="252" spans="1:17" x14ac:dyDescent="0.35">
      <c r="A252" s="1">
        <v>250</v>
      </c>
      <c r="B252" t="s">
        <v>505</v>
      </c>
      <c r="C252" t="s">
        <v>506</v>
      </c>
      <c r="D252">
        <v>1000000</v>
      </c>
      <c r="E252">
        <v>0</v>
      </c>
      <c r="F252">
        <v>0</v>
      </c>
      <c r="G252" t="s">
        <v>507</v>
      </c>
      <c r="H252">
        <v>0.5</v>
      </c>
      <c r="I252">
        <v>0</v>
      </c>
      <c r="J252">
        <v>1</v>
      </c>
      <c r="K252">
        <v>1</v>
      </c>
      <c r="L252">
        <v>1</v>
      </c>
      <c r="M252">
        <v>3</v>
      </c>
      <c r="N252">
        <v>6</v>
      </c>
      <c r="O252">
        <v>0.43403243405734449</v>
      </c>
      <c r="P252">
        <v>0.43403243405734449</v>
      </c>
      <c r="Q252" t="s">
        <v>19</v>
      </c>
    </row>
    <row r="253" spans="1:17" x14ac:dyDescent="0.35">
      <c r="A253" s="1">
        <v>251</v>
      </c>
      <c r="B253" t="s">
        <v>508</v>
      </c>
      <c r="C253" t="s">
        <v>509</v>
      </c>
      <c r="D253">
        <v>1000000</v>
      </c>
      <c r="E253">
        <v>0</v>
      </c>
      <c r="F253">
        <v>0</v>
      </c>
      <c r="G253" t="s">
        <v>510</v>
      </c>
      <c r="H253">
        <v>7</v>
      </c>
      <c r="I253">
        <v>7</v>
      </c>
      <c r="J253">
        <v>7</v>
      </c>
      <c r="K253">
        <v>1</v>
      </c>
      <c r="L253">
        <v>2</v>
      </c>
      <c r="M253">
        <v>1</v>
      </c>
      <c r="N253">
        <v>0</v>
      </c>
      <c r="O253">
        <v>0.30840593484403578</v>
      </c>
      <c r="P253">
        <v>0.30840593484403578</v>
      </c>
      <c r="Q253" t="s">
        <v>19</v>
      </c>
    </row>
    <row r="254" spans="1:17" x14ac:dyDescent="0.35">
      <c r="A254" s="1">
        <v>252</v>
      </c>
      <c r="B254" t="s">
        <v>511</v>
      </c>
      <c r="C254" t="s">
        <v>512</v>
      </c>
      <c r="D254">
        <v>1000000</v>
      </c>
      <c r="E254">
        <v>0</v>
      </c>
      <c r="F254">
        <v>0</v>
      </c>
      <c r="G254" t="s">
        <v>513</v>
      </c>
      <c r="H254">
        <v>6.5</v>
      </c>
      <c r="I254">
        <v>7</v>
      </c>
      <c r="J254">
        <v>6</v>
      </c>
      <c r="K254">
        <v>1</v>
      </c>
      <c r="L254">
        <v>2</v>
      </c>
      <c r="M254">
        <v>1</v>
      </c>
      <c r="N254">
        <v>1</v>
      </c>
      <c r="O254">
        <v>0.28544501767405828</v>
      </c>
      <c r="P254">
        <v>0.28544501767405828</v>
      </c>
      <c r="Q254" t="s">
        <v>23</v>
      </c>
    </row>
    <row r="255" spans="1:17" x14ac:dyDescent="0.35">
      <c r="A255" s="1">
        <v>253</v>
      </c>
      <c r="B255" t="s">
        <v>514</v>
      </c>
      <c r="C255" t="s">
        <v>515</v>
      </c>
      <c r="D255">
        <v>0</v>
      </c>
      <c r="E255">
        <v>1</v>
      </c>
      <c r="F255">
        <v>1</v>
      </c>
      <c r="G255" t="s">
        <v>516</v>
      </c>
      <c r="H255">
        <v>0</v>
      </c>
      <c r="I255">
        <v>0</v>
      </c>
      <c r="J255">
        <v>-1</v>
      </c>
      <c r="K255">
        <v>1</v>
      </c>
      <c r="L255">
        <v>1</v>
      </c>
      <c r="M255">
        <v>-1</v>
      </c>
      <c r="N255">
        <v>-1</v>
      </c>
      <c r="O255">
        <v>0.77855785214287443</v>
      </c>
      <c r="P255">
        <v>0.77855785214287443</v>
      </c>
      <c r="Q255" t="s">
        <v>35</v>
      </c>
    </row>
    <row r="256" spans="1:17" x14ac:dyDescent="0.35">
      <c r="A256" s="1">
        <v>254</v>
      </c>
      <c r="B256" t="s">
        <v>517</v>
      </c>
      <c r="C256" t="s">
        <v>518</v>
      </c>
      <c r="D256">
        <v>1000000</v>
      </c>
      <c r="E256">
        <v>0</v>
      </c>
      <c r="F256">
        <v>0</v>
      </c>
      <c r="G256" t="s">
        <v>519</v>
      </c>
      <c r="H256">
        <v>0</v>
      </c>
      <c r="I256">
        <v>0</v>
      </c>
      <c r="J256">
        <v>0</v>
      </c>
      <c r="K256">
        <v>1</v>
      </c>
      <c r="L256">
        <v>3</v>
      </c>
      <c r="M256">
        <v>1</v>
      </c>
      <c r="N256">
        <v>1</v>
      </c>
      <c r="O256">
        <v>0.61372431226481328</v>
      </c>
      <c r="P256">
        <v>0.69742738813589578</v>
      </c>
      <c r="Q256" t="s">
        <v>35</v>
      </c>
    </row>
    <row r="257" spans="1:17" x14ac:dyDescent="0.35">
      <c r="A257" s="1">
        <v>255</v>
      </c>
      <c r="B257" t="s">
        <v>517</v>
      </c>
      <c r="C257" t="s">
        <v>520</v>
      </c>
      <c r="D257">
        <v>0</v>
      </c>
      <c r="E257">
        <v>1</v>
      </c>
      <c r="F257">
        <v>1</v>
      </c>
      <c r="G257" t="s">
        <v>521</v>
      </c>
      <c r="H257">
        <v>0</v>
      </c>
      <c r="I257">
        <v>0</v>
      </c>
      <c r="J257">
        <v>-1</v>
      </c>
      <c r="K257">
        <v>1</v>
      </c>
      <c r="L257">
        <v>1</v>
      </c>
      <c r="M257">
        <v>-1</v>
      </c>
      <c r="N257">
        <v>-1</v>
      </c>
      <c r="O257">
        <v>0.77855785214287443</v>
      </c>
      <c r="P257">
        <v>0.69742738813589578</v>
      </c>
      <c r="Q257" t="s">
        <v>35</v>
      </c>
    </row>
    <row r="258" spans="1:17" x14ac:dyDescent="0.35">
      <c r="A258" s="1">
        <v>256</v>
      </c>
      <c r="B258" t="s">
        <v>517</v>
      </c>
      <c r="C258" t="s">
        <v>278</v>
      </c>
      <c r="D258">
        <v>0</v>
      </c>
      <c r="E258">
        <v>1</v>
      </c>
      <c r="F258">
        <v>2</v>
      </c>
      <c r="G258" t="s">
        <v>279</v>
      </c>
      <c r="H258">
        <v>0</v>
      </c>
      <c r="I258">
        <v>0</v>
      </c>
      <c r="J258">
        <v>-1</v>
      </c>
      <c r="K258">
        <v>1</v>
      </c>
      <c r="L258">
        <v>2</v>
      </c>
      <c r="M258">
        <v>-1</v>
      </c>
      <c r="N258">
        <v>-1</v>
      </c>
      <c r="O258">
        <v>0.7</v>
      </c>
      <c r="P258">
        <v>0.69742738813589578</v>
      </c>
      <c r="Q258" t="s">
        <v>35</v>
      </c>
    </row>
    <row r="259" spans="1:17" x14ac:dyDescent="0.35">
      <c r="A259" s="1">
        <v>257</v>
      </c>
      <c r="B259" t="s">
        <v>522</v>
      </c>
      <c r="C259" t="s">
        <v>523</v>
      </c>
      <c r="D259">
        <v>1000000</v>
      </c>
      <c r="E259">
        <v>0</v>
      </c>
      <c r="F259">
        <v>0</v>
      </c>
      <c r="G259" t="s">
        <v>524</v>
      </c>
      <c r="H259">
        <v>500000</v>
      </c>
      <c r="I259">
        <v>1000000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0.60000079999839995</v>
      </c>
      <c r="P259">
        <v>0.60000079999839995</v>
      </c>
      <c r="Q259" t="s">
        <v>35</v>
      </c>
    </row>
    <row r="260" spans="1:17" x14ac:dyDescent="0.35">
      <c r="A260" s="1">
        <v>258</v>
      </c>
      <c r="B260" t="s">
        <v>525</v>
      </c>
      <c r="C260" t="s">
        <v>526</v>
      </c>
      <c r="D260">
        <v>1000000</v>
      </c>
      <c r="E260">
        <v>0</v>
      </c>
      <c r="F260">
        <v>0</v>
      </c>
      <c r="G260" t="s">
        <v>527</v>
      </c>
      <c r="H260">
        <v>1.5</v>
      </c>
      <c r="I260">
        <v>3</v>
      </c>
      <c r="J260">
        <v>0</v>
      </c>
      <c r="K260">
        <v>3</v>
      </c>
      <c r="L260">
        <v>3</v>
      </c>
      <c r="M260">
        <v>1</v>
      </c>
      <c r="N260">
        <v>1</v>
      </c>
      <c r="O260">
        <v>0.34927892607143729</v>
      </c>
      <c r="P260">
        <v>0.34927892607143729</v>
      </c>
      <c r="Q260" t="s">
        <v>19</v>
      </c>
    </row>
    <row r="261" spans="1:17" x14ac:dyDescent="0.35">
      <c r="A261" s="1">
        <v>259</v>
      </c>
      <c r="B261" t="s">
        <v>528</v>
      </c>
      <c r="C261" t="s">
        <v>529</v>
      </c>
      <c r="D261">
        <v>1000000</v>
      </c>
      <c r="E261">
        <v>0</v>
      </c>
      <c r="F261">
        <v>0</v>
      </c>
      <c r="G261" t="s">
        <v>530</v>
      </c>
      <c r="H261">
        <v>1</v>
      </c>
      <c r="I261">
        <v>1</v>
      </c>
      <c r="J261">
        <v>1</v>
      </c>
      <c r="K261">
        <v>1</v>
      </c>
      <c r="L261">
        <v>9</v>
      </c>
      <c r="M261">
        <v>2</v>
      </c>
      <c r="N261">
        <v>4</v>
      </c>
      <c r="O261">
        <v>0.34679032527093562</v>
      </c>
      <c r="P261">
        <v>0.34679032527093562</v>
      </c>
      <c r="Q261" t="s">
        <v>19</v>
      </c>
    </row>
    <row r="262" spans="1:17" x14ac:dyDescent="0.35">
      <c r="A262" s="1">
        <v>260</v>
      </c>
      <c r="B262" t="s">
        <v>531</v>
      </c>
      <c r="C262" t="s">
        <v>532</v>
      </c>
      <c r="D262">
        <v>1000000</v>
      </c>
      <c r="E262">
        <v>0</v>
      </c>
      <c r="F262">
        <v>0</v>
      </c>
      <c r="G262" t="s">
        <v>533</v>
      </c>
      <c r="H262">
        <v>500001</v>
      </c>
      <c r="I262">
        <v>2</v>
      </c>
      <c r="J262">
        <v>1000000</v>
      </c>
      <c r="K262">
        <v>1</v>
      </c>
      <c r="L262">
        <v>6</v>
      </c>
      <c r="M262">
        <v>0</v>
      </c>
      <c r="N262">
        <v>0</v>
      </c>
      <c r="O262">
        <v>0.20000079999680001</v>
      </c>
      <c r="P262">
        <v>0.28671984789376642</v>
      </c>
      <c r="Q262" t="s">
        <v>23</v>
      </c>
    </row>
    <row r="263" spans="1:17" x14ac:dyDescent="0.35">
      <c r="A263" s="1">
        <v>261</v>
      </c>
      <c r="B263" t="s">
        <v>531</v>
      </c>
      <c r="C263" t="s">
        <v>534</v>
      </c>
      <c r="D263">
        <v>1</v>
      </c>
      <c r="E263">
        <v>2</v>
      </c>
      <c r="F263">
        <v>8</v>
      </c>
      <c r="G263" t="s">
        <v>535</v>
      </c>
      <c r="H263">
        <v>1</v>
      </c>
      <c r="I263">
        <v>1</v>
      </c>
      <c r="J263">
        <v>-1</v>
      </c>
      <c r="K263">
        <v>2</v>
      </c>
      <c r="L263">
        <v>8</v>
      </c>
      <c r="M263">
        <v>-1</v>
      </c>
      <c r="N263">
        <v>-1</v>
      </c>
      <c r="O263">
        <v>0.37343889579073269</v>
      </c>
      <c r="P263">
        <v>0.28671984789376642</v>
      </c>
      <c r="Q263" t="s">
        <v>23</v>
      </c>
    </row>
    <row r="264" spans="1:17" x14ac:dyDescent="0.35">
      <c r="A264" s="1">
        <v>262</v>
      </c>
      <c r="B264" t="s">
        <v>536</v>
      </c>
      <c r="C264" t="s">
        <v>537</v>
      </c>
      <c r="D264">
        <v>1000000</v>
      </c>
      <c r="E264">
        <v>0</v>
      </c>
      <c r="F264">
        <v>0</v>
      </c>
      <c r="G264" t="s">
        <v>538</v>
      </c>
      <c r="H264">
        <v>500001</v>
      </c>
      <c r="I264">
        <v>2</v>
      </c>
      <c r="J264">
        <v>1000000</v>
      </c>
      <c r="K264">
        <v>1</v>
      </c>
      <c r="L264">
        <v>6</v>
      </c>
      <c r="M264">
        <v>0</v>
      </c>
      <c r="N264">
        <v>0</v>
      </c>
      <c r="O264">
        <v>0.20000079999680001</v>
      </c>
      <c r="P264">
        <v>0.28671984789376642</v>
      </c>
      <c r="Q264" t="s">
        <v>23</v>
      </c>
    </row>
    <row r="265" spans="1:17" x14ac:dyDescent="0.35">
      <c r="A265" s="1">
        <v>263</v>
      </c>
      <c r="B265" t="s">
        <v>536</v>
      </c>
      <c r="C265" t="s">
        <v>534</v>
      </c>
      <c r="D265">
        <v>1</v>
      </c>
      <c r="E265">
        <v>2</v>
      </c>
      <c r="F265">
        <v>8</v>
      </c>
      <c r="G265" t="s">
        <v>535</v>
      </c>
      <c r="H265">
        <v>1</v>
      </c>
      <c r="I265">
        <v>1</v>
      </c>
      <c r="J265">
        <v>-1</v>
      </c>
      <c r="K265">
        <v>2</v>
      </c>
      <c r="L265">
        <v>8</v>
      </c>
      <c r="M265">
        <v>-1</v>
      </c>
      <c r="N265">
        <v>-1</v>
      </c>
      <c r="O265">
        <v>0.37343889579073269</v>
      </c>
      <c r="P265">
        <v>0.28671984789376642</v>
      </c>
      <c r="Q265" t="s">
        <v>23</v>
      </c>
    </row>
    <row r="266" spans="1:17" x14ac:dyDescent="0.35">
      <c r="A266" s="1">
        <v>264</v>
      </c>
      <c r="B266" t="s">
        <v>539</v>
      </c>
      <c r="C266" t="s">
        <v>540</v>
      </c>
      <c r="D266">
        <v>1000000</v>
      </c>
      <c r="E266">
        <v>0</v>
      </c>
      <c r="F266">
        <v>0</v>
      </c>
      <c r="G266" t="s">
        <v>541</v>
      </c>
      <c r="H266">
        <v>500001</v>
      </c>
      <c r="I266">
        <v>2</v>
      </c>
      <c r="J266">
        <v>1000000</v>
      </c>
      <c r="K266">
        <v>1</v>
      </c>
      <c r="L266">
        <v>6</v>
      </c>
      <c r="M266">
        <v>0</v>
      </c>
      <c r="N266">
        <v>0</v>
      </c>
      <c r="O266">
        <v>0.20000079999680001</v>
      </c>
      <c r="P266">
        <v>0.20000079999680001</v>
      </c>
      <c r="Q266" t="s">
        <v>23</v>
      </c>
    </row>
    <row r="267" spans="1:17" x14ac:dyDescent="0.35">
      <c r="A267" s="1">
        <v>265</v>
      </c>
      <c r="B267" t="s">
        <v>542</v>
      </c>
      <c r="C267" t="s">
        <v>543</v>
      </c>
      <c r="D267">
        <v>1000000</v>
      </c>
      <c r="E267">
        <v>0</v>
      </c>
      <c r="F267">
        <v>0</v>
      </c>
      <c r="G267" t="s">
        <v>544</v>
      </c>
      <c r="H267">
        <v>500001</v>
      </c>
      <c r="I267">
        <v>2</v>
      </c>
      <c r="J267">
        <v>1000000</v>
      </c>
      <c r="K267">
        <v>5</v>
      </c>
      <c r="L267">
        <v>9</v>
      </c>
      <c r="M267">
        <v>0</v>
      </c>
      <c r="N267">
        <v>0</v>
      </c>
      <c r="O267">
        <v>0.15357561488268931</v>
      </c>
      <c r="P267">
        <v>0.15357561488268931</v>
      </c>
      <c r="Q267" t="s">
        <v>23</v>
      </c>
    </row>
    <row r="268" spans="1:17" x14ac:dyDescent="0.35">
      <c r="A268" s="1">
        <v>266</v>
      </c>
      <c r="B268" t="s">
        <v>545</v>
      </c>
      <c r="C268" t="s">
        <v>546</v>
      </c>
      <c r="D268">
        <v>1000000</v>
      </c>
      <c r="E268">
        <v>0</v>
      </c>
      <c r="F268">
        <v>0</v>
      </c>
      <c r="G268" t="s">
        <v>547</v>
      </c>
      <c r="H268">
        <v>500001</v>
      </c>
      <c r="I268">
        <v>2</v>
      </c>
      <c r="J268">
        <v>1000000</v>
      </c>
      <c r="K268">
        <v>5</v>
      </c>
      <c r="L268">
        <v>9</v>
      </c>
      <c r="M268">
        <v>0</v>
      </c>
      <c r="N268">
        <v>0</v>
      </c>
      <c r="O268">
        <v>0.15357561488268931</v>
      </c>
      <c r="P268">
        <v>0.15357561488268931</v>
      </c>
      <c r="Q268" t="s">
        <v>23</v>
      </c>
    </row>
    <row r="269" spans="1:17" x14ac:dyDescent="0.35">
      <c r="A269" s="1">
        <v>267</v>
      </c>
      <c r="B269" t="s">
        <v>548</v>
      </c>
      <c r="C269" t="s">
        <v>549</v>
      </c>
      <c r="D269">
        <v>1000000</v>
      </c>
      <c r="E269">
        <v>0</v>
      </c>
      <c r="F269">
        <v>0</v>
      </c>
      <c r="G269" t="s">
        <v>550</v>
      </c>
      <c r="H269">
        <v>500001</v>
      </c>
      <c r="I269">
        <v>2</v>
      </c>
      <c r="J269">
        <v>1000000</v>
      </c>
      <c r="K269">
        <v>5</v>
      </c>
      <c r="L269">
        <v>9</v>
      </c>
      <c r="M269">
        <v>0</v>
      </c>
      <c r="N269">
        <v>0</v>
      </c>
      <c r="O269">
        <v>0.15357561488268931</v>
      </c>
      <c r="P269">
        <v>0.15357561488268931</v>
      </c>
      <c r="Q269" t="s">
        <v>23</v>
      </c>
    </row>
    <row r="270" spans="1:17" x14ac:dyDescent="0.35">
      <c r="A270" s="1">
        <v>268</v>
      </c>
      <c r="B270" t="s">
        <v>551</v>
      </c>
      <c r="C270" t="s">
        <v>552</v>
      </c>
      <c r="D270">
        <v>1000000</v>
      </c>
      <c r="E270">
        <v>0</v>
      </c>
      <c r="F270">
        <v>0</v>
      </c>
      <c r="G270" t="s">
        <v>553</v>
      </c>
      <c r="H270">
        <v>500001</v>
      </c>
      <c r="I270">
        <v>2</v>
      </c>
      <c r="J270">
        <v>1000000</v>
      </c>
      <c r="K270">
        <v>5</v>
      </c>
      <c r="L270">
        <v>9</v>
      </c>
      <c r="M270">
        <v>0</v>
      </c>
      <c r="N270">
        <v>0</v>
      </c>
      <c r="O270">
        <v>0.15357561488268931</v>
      </c>
      <c r="P270">
        <v>0.15357561488268931</v>
      </c>
      <c r="Q270" t="s">
        <v>23</v>
      </c>
    </row>
    <row r="271" spans="1:17" x14ac:dyDescent="0.35">
      <c r="A271" s="1">
        <v>269</v>
      </c>
      <c r="B271" t="s">
        <v>554</v>
      </c>
      <c r="C271" t="s">
        <v>555</v>
      </c>
      <c r="D271">
        <v>1000000</v>
      </c>
      <c r="E271">
        <v>0</v>
      </c>
      <c r="F271">
        <v>0</v>
      </c>
      <c r="G271" t="s">
        <v>556</v>
      </c>
      <c r="H271">
        <v>500001</v>
      </c>
      <c r="I271">
        <v>2</v>
      </c>
      <c r="J271">
        <v>1000000</v>
      </c>
      <c r="K271">
        <v>5</v>
      </c>
      <c r="L271">
        <v>9</v>
      </c>
      <c r="M271">
        <v>0</v>
      </c>
      <c r="N271">
        <v>0</v>
      </c>
      <c r="O271">
        <v>0.15357561488268931</v>
      </c>
      <c r="P271">
        <v>0.15357561488268931</v>
      </c>
      <c r="Q271" t="s">
        <v>23</v>
      </c>
    </row>
    <row r="272" spans="1:17" x14ac:dyDescent="0.35">
      <c r="A272" s="1">
        <v>270</v>
      </c>
      <c r="B272" t="s">
        <v>557</v>
      </c>
      <c r="C272" t="s">
        <v>558</v>
      </c>
      <c r="D272">
        <v>1000000</v>
      </c>
      <c r="E272">
        <v>0</v>
      </c>
      <c r="F272">
        <v>0</v>
      </c>
      <c r="G272" t="s">
        <v>559</v>
      </c>
      <c r="H272">
        <v>500001</v>
      </c>
      <c r="I272">
        <v>2</v>
      </c>
      <c r="J272">
        <v>1000000</v>
      </c>
      <c r="K272">
        <v>5</v>
      </c>
      <c r="L272">
        <v>9</v>
      </c>
      <c r="M272">
        <v>0</v>
      </c>
      <c r="N272">
        <v>0</v>
      </c>
      <c r="O272">
        <v>0.15357561488268931</v>
      </c>
      <c r="P272">
        <v>0.15357561488268931</v>
      </c>
      <c r="Q272" t="s">
        <v>23</v>
      </c>
    </row>
    <row r="273" spans="1:17" x14ac:dyDescent="0.35">
      <c r="A273" s="1">
        <v>271</v>
      </c>
      <c r="B273" t="s">
        <v>560</v>
      </c>
      <c r="C273" t="s">
        <v>561</v>
      </c>
      <c r="D273">
        <v>1000000</v>
      </c>
      <c r="E273">
        <v>0</v>
      </c>
      <c r="F273">
        <v>0</v>
      </c>
      <c r="G273" t="s">
        <v>562</v>
      </c>
      <c r="H273">
        <v>500001</v>
      </c>
      <c r="I273">
        <v>2</v>
      </c>
      <c r="J273">
        <v>1000000</v>
      </c>
      <c r="K273">
        <v>5</v>
      </c>
      <c r="L273">
        <v>9</v>
      </c>
      <c r="M273">
        <v>0</v>
      </c>
      <c r="N273">
        <v>0</v>
      </c>
      <c r="O273">
        <v>0.15357561488268931</v>
      </c>
      <c r="P273">
        <v>0.15357561488268931</v>
      </c>
      <c r="Q273" t="s">
        <v>23</v>
      </c>
    </row>
    <row r="274" spans="1:17" x14ac:dyDescent="0.35">
      <c r="A274" s="1">
        <v>272</v>
      </c>
      <c r="B274" t="s">
        <v>563</v>
      </c>
      <c r="C274" t="s">
        <v>564</v>
      </c>
      <c r="D274">
        <v>1000000</v>
      </c>
      <c r="E274">
        <v>0</v>
      </c>
      <c r="F274">
        <v>0</v>
      </c>
      <c r="G274" t="s">
        <v>565</v>
      </c>
      <c r="H274">
        <v>500001</v>
      </c>
      <c r="I274">
        <v>2</v>
      </c>
      <c r="J274">
        <v>1000000</v>
      </c>
      <c r="K274">
        <v>5</v>
      </c>
      <c r="L274">
        <v>9</v>
      </c>
      <c r="M274">
        <v>0</v>
      </c>
      <c r="N274">
        <v>0</v>
      </c>
      <c r="O274">
        <v>0.15357561488268931</v>
      </c>
      <c r="P274">
        <v>0.15357561488268931</v>
      </c>
      <c r="Q274" t="s">
        <v>23</v>
      </c>
    </row>
    <row r="275" spans="1:17" x14ac:dyDescent="0.35">
      <c r="A275" s="1">
        <v>273</v>
      </c>
      <c r="B275" t="s">
        <v>566</v>
      </c>
      <c r="C275" t="s">
        <v>567</v>
      </c>
      <c r="D275">
        <v>1000000</v>
      </c>
      <c r="E275">
        <v>0</v>
      </c>
      <c r="F275">
        <v>0</v>
      </c>
      <c r="G275" t="s">
        <v>568</v>
      </c>
      <c r="H275">
        <v>500001.5</v>
      </c>
      <c r="I275">
        <v>3</v>
      </c>
      <c r="J275">
        <v>1000000</v>
      </c>
      <c r="K275">
        <v>140</v>
      </c>
      <c r="L275">
        <v>227</v>
      </c>
      <c r="M275">
        <v>0</v>
      </c>
      <c r="N275">
        <v>0</v>
      </c>
      <c r="O275">
        <v>7.0393905964289238E-2</v>
      </c>
      <c r="P275">
        <v>7.0393905964289238E-2</v>
      </c>
      <c r="Q275" t="s">
        <v>23</v>
      </c>
    </row>
    <row r="276" spans="1:17" x14ac:dyDescent="0.35">
      <c r="A276" s="1">
        <v>274</v>
      </c>
      <c r="B276" t="s">
        <v>569</v>
      </c>
      <c r="C276" t="s">
        <v>570</v>
      </c>
      <c r="D276">
        <v>1000000</v>
      </c>
      <c r="E276">
        <v>0</v>
      </c>
      <c r="F276">
        <v>0</v>
      </c>
      <c r="G276" t="s">
        <v>571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1</v>
      </c>
      <c r="O276">
        <v>0.7</v>
      </c>
      <c r="P276">
        <v>0.7</v>
      </c>
      <c r="Q276" t="s">
        <v>35</v>
      </c>
    </row>
    <row r="277" spans="1:17" x14ac:dyDescent="0.35">
      <c r="A277" s="1">
        <v>275</v>
      </c>
      <c r="B277" t="s">
        <v>572</v>
      </c>
      <c r="C277" t="s">
        <v>573</v>
      </c>
      <c r="D277">
        <v>1000000</v>
      </c>
      <c r="E277">
        <v>0</v>
      </c>
      <c r="F277">
        <v>0</v>
      </c>
      <c r="G277" t="s">
        <v>574</v>
      </c>
      <c r="H277">
        <v>500000.5</v>
      </c>
      <c r="I277">
        <v>1000000</v>
      </c>
      <c r="J277">
        <v>1</v>
      </c>
      <c r="K277">
        <v>0</v>
      </c>
      <c r="L277">
        <v>0</v>
      </c>
      <c r="M277">
        <v>1</v>
      </c>
      <c r="N277">
        <v>3</v>
      </c>
      <c r="O277">
        <v>0.25840673484163579</v>
      </c>
      <c r="P277">
        <v>0.25840673484163579</v>
      </c>
      <c r="Q277" t="s">
        <v>23</v>
      </c>
    </row>
    <row r="278" spans="1:17" x14ac:dyDescent="0.35">
      <c r="A278" s="1">
        <v>276</v>
      </c>
      <c r="B278" t="s">
        <v>575</v>
      </c>
      <c r="C278" t="s">
        <v>576</v>
      </c>
      <c r="D278">
        <v>1000000</v>
      </c>
      <c r="E278">
        <v>0</v>
      </c>
      <c r="F278">
        <v>0</v>
      </c>
      <c r="G278" t="s">
        <v>577</v>
      </c>
      <c r="H278">
        <v>3.5</v>
      </c>
      <c r="I278">
        <v>2</v>
      </c>
      <c r="J278">
        <v>5</v>
      </c>
      <c r="K278">
        <v>7</v>
      </c>
      <c r="L278">
        <v>9</v>
      </c>
      <c r="M278">
        <v>1</v>
      </c>
      <c r="N278">
        <v>1</v>
      </c>
      <c r="O278">
        <v>0.23013423690887189</v>
      </c>
      <c r="P278">
        <v>0.23013423690887189</v>
      </c>
      <c r="Q278" t="s">
        <v>23</v>
      </c>
    </row>
    <row r="279" spans="1:17" x14ac:dyDescent="0.35">
      <c r="A279" s="1">
        <v>277</v>
      </c>
      <c r="B279" t="s">
        <v>578</v>
      </c>
      <c r="C279" t="s">
        <v>579</v>
      </c>
      <c r="D279">
        <v>1000000</v>
      </c>
      <c r="E279">
        <v>0</v>
      </c>
      <c r="F279">
        <v>0</v>
      </c>
      <c r="G279" t="s">
        <v>580</v>
      </c>
      <c r="H279">
        <v>2</v>
      </c>
      <c r="I279">
        <v>2</v>
      </c>
      <c r="J279">
        <v>2</v>
      </c>
      <c r="K279">
        <v>7</v>
      </c>
      <c r="L279">
        <v>9</v>
      </c>
      <c r="M279">
        <v>4</v>
      </c>
      <c r="N279">
        <v>6</v>
      </c>
      <c r="O279">
        <v>0.25951928404762481</v>
      </c>
      <c r="P279">
        <v>0.25951928404762481</v>
      </c>
      <c r="Q279" t="s">
        <v>23</v>
      </c>
    </row>
    <row r="280" spans="1:17" x14ac:dyDescent="0.35">
      <c r="A280" s="1">
        <v>278</v>
      </c>
      <c r="B280" t="s">
        <v>581</v>
      </c>
      <c r="C280" t="s">
        <v>582</v>
      </c>
      <c r="D280">
        <v>1000000</v>
      </c>
      <c r="E280">
        <v>0</v>
      </c>
      <c r="F280">
        <v>0</v>
      </c>
      <c r="G280" t="s">
        <v>583</v>
      </c>
      <c r="H280">
        <v>500000</v>
      </c>
      <c r="I280">
        <v>1000000</v>
      </c>
      <c r="J280">
        <v>0</v>
      </c>
      <c r="K280">
        <v>0</v>
      </c>
      <c r="L280">
        <v>0</v>
      </c>
      <c r="M280">
        <v>1</v>
      </c>
      <c r="N280">
        <v>3</v>
      </c>
      <c r="O280">
        <v>0.25840673484243593</v>
      </c>
      <c r="P280">
        <v>0.25840673484243593</v>
      </c>
      <c r="Q280" t="s">
        <v>23</v>
      </c>
    </row>
    <row r="281" spans="1:17" x14ac:dyDescent="0.35">
      <c r="A281" s="1">
        <v>279</v>
      </c>
      <c r="B281" t="s">
        <v>584</v>
      </c>
      <c r="C281" t="s">
        <v>585</v>
      </c>
      <c r="D281">
        <v>1000000</v>
      </c>
      <c r="E281">
        <v>0</v>
      </c>
      <c r="F281">
        <v>0</v>
      </c>
      <c r="G281" t="s">
        <v>586</v>
      </c>
      <c r="H281">
        <v>0</v>
      </c>
      <c r="I281">
        <v>0</v>
      </c>
      <c r="J281">
        <v>0</v>
      </c>
      <c r="K281">
        <v>1</v>
      </c>
      <c r="L281">
        <v>4</v>
      </c>
      <c r="M281">
        <v>1</v>
      </c>
      <c r="N281">
        <v>1</v>
      </c>
      <c r="O281">
        <v>0.6</v>
      </c>
      <c r="P281">
        <v>0.6</v>
      </c>
      <c r="Q281" t="s">
        <v>35</v>
      </c>
    </row>
    <row r="282" spans="1:17" x14ac:dyDescent="0.35">
      <c r="A282" s="1">
        <v>280</v>
      </c>
      <c r="B282" t="s">
        <v>587</v>
      </c>
      <c r="C282" t="s">
        <v>588</v>
      </c>
      <c r="D282">
        <v>1000000</v>
      </c>
      <c r="E282">
        <v>0</v>
      </c>
      <c r="F282">
        <v>0</v>
      </c>
      <c r="G282" t="s">
        <v>589</v>
      </c>
      <c r="H282">
        <v>500000</v>
      </c>
      <c r="I282">
        <v>0</v>
      </c>
      <c r="J282">
        <v>1000000</v>
      </c>
      <c r="K282">
        <v>1</v>
      </c>
      <c r="L282">
        <v>1</v>
      </c>
      <c r="M282">
        <v>0</v>
      </c>
      <c r="N282">
        <v>0</v>
      </c>
      <c r="O282">
        <v>0.37855865214127449</v>
      </c>
      <c r="P282">
        <v>0.37855865214127449</v>
      </c>
      <c r="Q282" t="s">
        <v>19</v>
      </c>
    </row>
    <row r="283" spans="1:17" x14ac:dyDescent="0.35">
      <c r="A283" s="1">
        <v>281</v>
      </c>
      <c r="B283" t="s">
        <v>590</v>
      </c>
      <c r="C283" t="s">
        <v>591</v>
      </c>
      <c r="D283">
        <v>1000000</v>
      </c>
      <c r="E283">
        <v>0</v>
      </c>
      <c r="F283">
        <v>0</v>
      </c>
      <c r="G283" t="s">
        <v>592</v>
      </c>
      <c r="H283">
        <v>500000</v>
      </c>
      <c r="I283">
        <v>0</v>
      </c>
      <c r="J283">
        <v>1000000</v>
      </c>
      <c r="K283">
        <v>1</v>
      </c>
      <c r="L283">
        <v>1</v>
      </c>
      <c r="M283">
        <v>0</v>
      </c>
      <c r="N283">
        <v>0</v>
      </c>
      <c r="O283">
        <v>0.37855865214127449</v>
      </c>
      <c r="P283">
        <v>0.37599877396600362</v>
      </c>
      <c r="Q283" t="s">
        <v>19</v>
      </c>
    </row>
    <row r="284" spans="1:17" x14ac:dyDescent="0.35">
      <c r="A284" s="1">
        <v>282</v>
      </c>
      <c r="B284" t="s">
        <v>590</v>
      </c>
      <c r="C284" t="s">
        <v>534</v>
      </c>
      <c r="D284">
        <v>1</v>
      </c>
      <c r="E284">
        <v>2</v>
      </c>
      <c r="F284">
        <v>8</v>
      </c>
      <c r="G284" t="s">
        <v>535</v>
      </c>
      <c r="H284">
        <v>1</v>
      </c>
      <c r="I284">
        <v>1</v>
      </c>
      <c r="J284">
        <v>-1</v>
      </c>
      <c r="K284">
        <v>2</v>
      </c>
      <c r="L284">
        <v>8</v>
      </c>
      <c r="M284">
        <v>-1</v>
      </c>
      <c r="N284">
        <v>-1</v>
      </c>
      <c r="O284">
        <v>0.37343889579073269</v>
      </c>
      <c r="P284">
        <v>0.37599877396600362</v>
      </c>
      <c r="Q284" t="s">
        <v>19</v>
      </c>
    </row>
    <row r="285" spans="1:17" x14ac:dyDescent="0.35">
      <c r="A285" s="1">
        <v>283</v>
      </c>
      <c r="B285" t="s">
        <v>593</v>
      </c>
      <c r="C285" t="s">
        <v>594</v>
      </c>
      <c r="D285">
        <v>1000000</v>
      </c>
      <c r="E285">
        <v>0</v>
      </c>
      <c r="F285">
        <v>0</v>
      </c>
      <c r="G285" t="s">
        <v>595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1</v>
      </c>
      <c r="N285">
        <v>2</v>
      </c>
      <c r="O285">
        <v>0.63211168434072496</v>
      </c>
      <c r="P285">
        <v>0.3668443844483969</v>
      </c>
      <c r="Q285" t="s">
        <v>19</v>
      </c>
    </row>
    <row r="286" spans="1:17" x14ac:dyDescent="0.35">
      <c r="A286" s="1">
        <v>284</v>
      </c>
      <c r="B286" t="s">
        <v>593</v>
      </c>
      <c r="C286" t="s">
        <v>596</v>
      </c>
      <c r="D286">
        <v>1000000</v>
      </c>
      <c r="E286">
        <v>0</v>
      </c>
      <c r="F286">
        <v>0</v>
      </c>
      <c r="G286" t="s">
        <v>597</v>
      </c>
      <c r="H286">
        <v>500001</v>
      </c>
      <c r="I286">
        <v>1000000</v>
      </c>
      <c r="J286">
        <v>2</v>
      </c>
      <c r="K286">
        <v>0</v>
      </c>
      <c r="L286">
        <v>0</v>
      </c>
      <c r="M286">
        <v>15</v>
      </c>
      <c r="N286">
        <v>44</v>
      </c>
      <c r="O286">
        <v>0.1015770845560689</v>
      </c>
      <c r="P286">
        <v>0.3668443844483969</v>
      </c>
      <c r="Q286" t="s">
        <v>19</v>
      </c>
    </row>
    <row r="287" spans="1:17" x14ac:dyDescent="0.35">
      <c r="A287" s="1">
        <v>285</v>
      </c>
      <c r="B287" t="s">
        <v>598</v>
      </c>
      <c r="C287" t="s">
        <v>599</v>
      </c>
      <c r="D287">
        <v>0</v>
      </c>
      <c r="E287">
        <v>1</v>
      </c>
      <c r="F287">
        <v>1</v>
      </c>
      <c r="G287" t="s">
        <v>600</v>
      </c>
      <c r="H287">
        <v>0</v>
      </c>
      <c r="I287">
        <v>0</v>
      </c>
      <c r="J287">
        <v>-1</v>
      </c>
      <c r="K287">
        <v>1</v>
      </c>
      <c r="L287">
        <v>1</v>
      </c>
      <c r="M287">
        <v>-1</v>
      </c>
      <c r="N287">
        <v>-1</v>
      </c>
      <c r="O287">
        <v>0.77855785214287443</v>
      </c>
      <c r="P287">
        <v>0.77855785214287443</v>
      </c>
      <c r="Q287" t="s">
        <v>35</v>
      </c>
    </row>
    <row r="288" spans="1:17" x14ac:dyDescent="0.35">
      <c r="A288" s="1">
        <v>286</v>
      </c>
      <c r="B288" t="s">
        <v>601</v>
      </c>
      <c r="C288" t="s">
        <v>602</v>
      </c>
      <c r="D288">
        <v>1000000</v>
      </c>
      <c r="E288">
        <v>0</v>
      </c>
      <c r="F288">
        <v>0</v>
      </c>
      <c r="G288" t="s">
        <v>603</v>
      </c>
      <c r="H288">
        <v>2</v>
      </c>
      <c r="I288">
        <v>2</v>
      </c>
      <c r="J288">
        <v>2</v>
      </c>
      <c r="K288">
        <v>13</v>
      </c>
      <c r="L288">
        <v>42</v>
      </c>
      <c r="M288">
        <v>4</v>
      </c>
      <c r="N288">
        <v>22</v>
      </c>
      <c r="O288">
        <v>0.22770928174306149</v>
      </c>
      <c r="P288">
        <v>0.22770928174306149</v>
      </c>
      <c r="Q288" t="s">
        <v>23</v>
      </c>
    </row>
    <row r="289" spans="1:17" x14ac:dyDescent="0.35">
      <c r="A289" s="1">
        <v>287</v>
      </c>
      <c r="B289" t="s">
        <v>604</v>
      </c>
      <c r="C289" t="s">
        <v>605</v>
      </c>
      <c r="D289">
        <v>1000000</v>
      </c>
      <c r="E289">
        <v>0</v>
      </c>
      <c r="F289">
        <v>0</v>
      </c>
      <c r="G289" t="s">
        <v>606</v>
      </c>
      <c r="H289">
        <v>2</v>
      </c>
      <c r="I289">
        <v>2</v>
      </c>
      <c r="J289">
        <v>2</v>
      </c>
      <c r="K289">
        <v>13</v>
      </c>
      <c r="L289">
        <v>42</v>
      </c>
      <c r="M289">
        <v>4</v>
      </c>
      <c r="N289">
        <v>6</v>
      </c>
      <c r="O289">
        <v>0.23259886568476831</v>
      </c>
      <c r="P289">
        <v>0.23259886568476831</v>
      </c>
      <c r="Q289" t="s">
        <v>23</v>
      </c>
    </row>
    <row r="290" spans="1:17" x14ac:dyDescent="0.35">
      <c r="A290" s="1">
        <v>288</v>
      </c>
      <c r="B290" t="s">
        <v>607</v>
      </c>
      <c r="C290" t="s">
        <v>608</v>
      </c>
      <c r="D290">
        <v>1</v>
      </c>
      <c r="E290">
        <v>2</v>
      </c>
      <c r="F290">
        <v>5</v>
      </c>
      <c r="G290" t="s">
        <v>609</v>
      </c>
      <c r="H290">
        <v>1</v>
      </c>
      <c r="I290">
        <v>1</v>
      </c>
      <c r="J290">
        <v>-1</v>
      </c>
      <c r="K290">
        <v>2</v>
      </c>
      <c r="L290">
        <v>5</v>
      </c>
      <c r="M290">
        <v>-1</v>
      </c>
      <c r="N290">
        <v>-1</v>
      </c>
      <c r="O290">
        <v>0.4</v>
      </c>
      <c r="P290">
        <v>0.32975964202381242</v>
      </c>
      <c r="Q290" t="s">
        <v>19</v>
      </c>
    </row>
    <row r="291" spans="1:17" x14ac:dyDescent="0.35">
      <c r="A291" s="1">
        <v>289</v>
      </c>
      <c r="B291" t="s">
        <v>607</v>
      </c>
      <c r="C291" t="s">
        <v>85</v>
      </c>
      <c r="D291">
        <v>2</v>
      </c>
      <c r="E291">
        <v>11</v>
      </c>
      <c r="F291">
        <v>15</v>
      </c>
      <c r="G291" t="s">
        <v>86</v>
      </c>
      <c r="H291">
        <v>2</v>
      </c>
      <c r="I291">
        <v>2</v>
      </c>
      <c r="J291">
        <v>-1</v>
      </c>
      <c r="K291">
        <v>11</v>
      </c>
      <c r="L291">
        <v>15</v>
      </c>
      <c r="M291">
        <v>-1</v>
      </c>
      <c r="N291">
        <v>-1</v>
      </c>
      <c r="O291">
        <v>0.25951928404762481</v>
      </c>
      <c r="P291">
        <v>0.32975964202381242</v>
      </c>
      <c r="Q291" t="s">
        <v>19</v>
      </c>
    </row>
    <row r="292" spans="1:17" x14ac:dyDescent="0.35">
      <c r="A292" s="1">
        <v>290</v>
      </c>
      <c r="B292" t="s">
        <v>610</v>
      </c>
      <c r="C292" t="s">
        <v>608</v>
      </c>
      <c r="D292">
        <v>1</v>
      </c>
      <c r="E292">
        <v>2</v>
      </c>
      <c r="F292">
        <v>5</v>
      </c>
      <c r="G292" t="s">
        <v>609</v>
      </c>
      <c r="H292">
        <v>1</v>
      </c>
      <c r="I292">
        <v>1</v>
      </c>
      <c r="J292">
        <v>-1</v>
      </c>
      <c r="K292">
        <v>2</v>
      </c>
      <c r="L292">
        <v>5</v>
      </c>
      <c r="M292">
        <v>-1</v>
      </c>
      <c r="N292">
        <v>-1</v>
      </c>
      <c r="O292">
        <v>0.4</v>
      </c>
      <c r="P292">
        <v>0.55317309468254161</v>
      </c>
      <c r="Q292" t="s">
        <v>35</v>
      </c>
    </row>
    <row r="293" spans="1:17" x14ac:dyDescent="0.35">
      <c r="A293" s="1">
        <v>291</v>
      </c>
      <c r="B293" t="s">
        <v>610</v>
      </c>
      <c r="C293" t="s">
        <v>85</v>
      </c>
      <c r="D293">
        <v>2</v>
      </c>
      <c r="E293">
        <v>11</v>
      </c>
      <c r="F293">
        <v>15</v>
      </c>
      <c r="G293" t="s">
        <v>86</v>
      </c>
      <c r="H293">
        <v>2</v>
      </c>
      <c r="I293">
        <v>2</v>
      </c>
      <c r="J293">
        <v>-1</v>
      </c>
      <c r="K293">
        <v>11</v>
      </c>
      <c r="L293">
        <v>15</v>
      </c>
      <c r="M293">
        <v>-1</v>
      </c>
      <c r="N293">
        <v>-1</v>
      </c>
      <c r="O293">
        <v>0.25951928404762481</v>
      </c>
      <c r="P293">
        <v>0.55317309468254161</v>
      </c>
      <c r="Q293" t="s">
        <v>35</v>
      </c>
    </row>
    <row r="294" spans="1:17" x14ac:dyDescent="0.35">
      <c r="A294" s="1">
        <v>292</v>
      </c>
      <c r="B294" t="s">
        <v>610</v>
      </c>
      <c r="C294" t="s">
        <v>611</v>
      </c>
      <c r="D294">
        <v>0</v>
      </c>
      <c r="E294">
        <v>1</v>
      </c>
      <c r="F294">
        <v>0</v>
      </c>
      <c r="G294" t="s">
        <v>612</v>
      </c>
      <c r="H294">
        <v>0</v>
      </c>
      <c r="I294">
        <v>0</v>
      </c>
      <c r="J294">
        <v>-1</v>
      </c>
      <c r="K294">
        <v>1</v>
      </c>
      <c r="L294">
        <v>0</v>
      </c>
      <c r="M294">
        <v>-1</v>
      </c>
      <c r="N294">
        <v>-1</v>
      </c>
      <c r="O294">
        <v>1</v>
      </c>
      <c r="P294">
        <v>0.55317309468254161</v>
      </c>
      <c r="Q294" t="s">
        <v>35</v>
      </c>
    </row>
    <row r="295" spans="1:17" x14ac:dyDescent="0.35">
      <c r="A295" s="1">
        <v>293</v>
      </c>
      <c r="B295" t="s">
        <v>613</v>
      </c>
      <c r="C295" t="s">
        <v>614</v>
      </c>
      <c r="D295">
        <v>0</v>
      </c>
      <c r="E295">
        <v>1</v>
      </c>
      <c r="F295">
        <v>2</v>
      </c>
      <c r="G295" t="s">
        <v>615</v>
      </c>
      <c r="H295">
        <v>0</v>
      </c>
      <c r="I295">
        <v>0</v>
      </c>
      <c r="J295">
        <v>-1</v>
      </c>
      <c r="K295">
        <v>1</v>
      </c>
      <c r="L295">
        <v>2</v>
      </c>
      <c r="M295">
        <v>-1</v>
      </c>
      <c r="N295">
        <v>-1</v>
      </c>
      <c r="O295">
        <v>0.7</v>
      </c>
      <c r="P295">
        <v>0.9</v>
      </c>
      <c r="Q295" t="s">
        <v>35</v>
      </c>
    </row>
    <row r="296" spans="1:17" x14ac:dyDescent="0.35">
      <c r="A296" s="1">
        <v>294</v>
      </c>
      <c r="B296" t="s">
        <v>613</v>
      </c>
      <c r="C296" t="s">
        <v>616</v>
      </c>
      <c r="D296">
        <v>0</v>
      </c>
      <c r="E296">
        <v>1</v>
      </c>
      <c r="F296">
        <v>0</v>
      </c>
      <c r="G296" t="s">
        <v>617</v>
      </c>
      <c r="H296">
        <v>0</v>
      </c>
      <c r="I296">
        <v>0</v>
      </c>
      <c r="J296">
        <v>-1</v>
      </c>
      <c r="K296">
        <v>1</v>
      </c>
      <c r="L296">
        <v>0</v>
      </c>
      <c r="M296">
        <v>-1</v>
      </c>
      <c r="N296">
        <v>-1</v>
      </c>
      <c r="O296">
        <v>1</v>
      </c>
      <c r="P296">
        <v>0.9</v>
      </c>
      <c r="Q296" t="s">
        <v>35</v>
      </c>
    </row>
    <row r="297" spans="1:17" x14ac:dyDescent="0.35">
      <c r="A297" s="1">
        <v>295</v>
      </c>
      <c r="B297" t="s">
        <v>613</v>
      </c>
      <c r="C297" t="s">
        <v>618</v>
      </c>
      <c r="D297">
        <v>0</v>
      </c>
      <c r="E297">
        <v>1</v>
      </c>
      <c r="F297">
        <v>0</v>
      </c>
      <c r="G297" t="s">
        <v>619</v>
      </c>
      <c r="H297">
        <v>0</v>
      </c>
      <c r="I297">
        <v>0</v>
      </c>
      <c r="J297">
        <v>-1</v>
      </c>
      <c r="K297">
        <v>1</v>
      </c>
      <c r="L297">
        <v>0</v>
      </c>
      <c r="M297">
        <v>-1</v>
      </c>
      <c r="N297">
        <v>-1</v>
      </c>
      <c r="O297">
        <v>1</v>
      </c>
      <c r="P297">
        <v>0.9</v>
      </c>
      <c r="Q297" t="s">
        <v>35</v>
      </c>
    </row>
    <row r="298" spans="1:17" x14ac:dyDescent="0.35">
      <c r="A298" s="1">
        <v>296</v>
      </c>
      <c r="B298" t="s">
        <v>620</v>
      </c>
      <c r="C298" t="s">
        <v>614</v>
      </c>
      <c r="D298">
        <v>0</v>
      </c>
      <c r="E298">
        <v>1</v>
      </c>
      <c r="F298">
        <v>2</v>
      </c>
      <c r="G298" t="s">
        <v>615</v>
      </c>
      <c r="H298">
        <v>0</v>
      </c>
      <c r="I298">
        <v>0</v>
      </c>
      <c r="J298">
        <v>-1</v>
      </c>
      <c r="K298">
        <v>1</v>
      </c>
      <c r="L298">
        <v>2</v>
      </c>
      <c r="M298">
        <v>-1</v>
      </c>
      <c r="N298">
        <v>-1</v>
      </c>
      <c r="O298">
        <v>0.7</v>
      </c>
      <c r="P298">
        <v>0.73987982101190619</v>
      </c>
      <c r="Q298" t="s">
        <v>35</v>
      </c>
    </row>
    <row r="299" spans="1:17" x14ac:dyDescent="0.35">
      <c r="A299" s="1">
        <v>297</v>
      </c>
      <c r="B299" t="s">
        <v>620</v>
      </c>
      <c r="C299" t="s">
        <v>616</v>
      </c>
      <c r="D299">
        <v>0</v>
      </c>
      <c r="E299">
        <v>1</v>
      </c>
      <c r="F299">
        <v>0</v>
      </c>
      <c r="G299" t="s">
        <v>617</v>
      </c>
      <c r="H299">
        <v>0</v>
      </c>
      <c r="I299">
        <v>0</v>
      </c>
      <c r="J299">
        <v>-1</v>
      </c>
      <c r="K299">
        <v>1</v>
      </c>
      <c r="L299">
        <v>0</v>
      </c>
      <c r="M299">
        <v>-1</v>
      </c>
      <c r="N299">
        <v>-1</v>
      </c>
      <c r="O299">
        <v>1</v>
      </c>
      <c r="P299">
        <v>0.73987982101190619</v>
      </c>
      <c r="Q299" t="s">
        <v>35</v>
      </c>
    </row>
    <row r="300" spans="1:17" x14ac:dyDescent="0.35">
      <c r="A300" s="1">
        <v>298</v>
      </c>
      <c r="B300" t="s">
        <v>620</v>
      </c>
      <c r="C300" t="s">
        <v>618</v>
      </c>
      <c r="D300">
        <v>0</v>
      </c>
      <c r="E300">
        <v>1</v>
      </c>
      <c r="F300">
        <v>0</v>
      </c>
      <c r="G300" t="s">
        <v>619</v>
      </c>
      <c r="H300">
        <v>0</v>
      </c>
      <c r="I300">
        <v>0</v>
      </c>
      <c r="J300">
        <v>-1</v>
      </c>
      <c r="K300">
        <v>1</v>
      </c>
      <c r="L300">
        <v>0</v>
      </c>
      <c r="M300">
        <v>-1</v>
      </c>
      <c r="N300">
        <v>-1</v>
      </c>
      <c r="O300">
        <v>1</v>
      </c>
      <c r="P300">
        <v>0.73987982101190619</v>
      </c>
      <c r="Q300" t="s">
        <v>35</v>
      </c>
    </row>
    <row r="301" spans="1:17" x14ac:dyDescent="0.35">
      <c r="A301" s="1">
        <v>299</v>
      </c>
      <c r="B301" t="s">
        <v>620</v>
      </c>
      <c r="C301" t="s">
        <v>85</v>
      </c>
      <c r="D301">
        <v>2</v>
      </c>
      <c r="E301">
        <v>11</v>
      </c>
      <c r="F301">
        <v>15</v>
      </c>
      <c r="G301" t="s">
        <v>86</v>
      </c>
      <c r="H301">
        <v>2</v>
      </c>
      <c r="I301">
        <v>2</v>
      </c>
      <c r="J301">
        <v>-1</v>
      </c>
      <c r="K301">
        <v>11</v>
      </c>
      <c r="L301">
        <v>15</v>
      </c>
      <c r="M301">
        <v>-1</v>
      </c>
      <c r="N301">
        <v>-1</v>
      </c>
      <c r="O301">
        <v>0.25951928404762481</v>
      </c>
      <c r="P301">
        <v>0.73987982101190619</v>
      </c>
      <c r="Q301" t="s">
        <v>35</v>
      </c>
    </row>
    <row r="302" spans="1:17" x14ac:dyDescent="0.35">
      <c r="A302" s="1">
        <v>300</v>
      </c>
      <c r="B302" t="s">
        <v>621</v>
      </c>
      <c r="C302" t="s">
        <v>614</v>
      </c>
      <c r="D302">
        <v>0</v>
      </c>
      <c r="E302">
        <v>1</v>
      </c>
      <c r="F302">
        <v>2</v>
      </c>
      <c r="G302" t="s">
        <v>615</v>
      </c>
      <c r="H302">
        <v>0</v>
      </c>
      <c r="I302">
        <v>0</v>
      </c>
      <c r="J302">
        <v>-1</v>
      </c>
      <c r="K302">
        <v>1</v>
      </c>
      <c r="L302">
        <v>2</v>
      </c>
      <c r="M302">
        <v>-1</v>
      </c>
      <c r="N302">
        <v>-1</v>
      </c>
      <c r="O302">
        <v>0.7</v>
      </c>
      <c r="P302">
        <v>0.9</v>
      </c>
      <c r="Q302" t="s">
        <v>35</v>
      </c>
    </row>
    <row r="303" spans="1:17" x14ac:dyDescent="0.35">
      <c r="A303" s="1">
        <v>301</v>
      </c>
      <c r="B303" t="s">
        <v>621</v>
      </c>
      <c r="C303" t="s">
        <v>622</v>
      </c>
      <c r="D303">
        <v>0</v>
      </c>
      <c r="E303">
        <v>1</v>
      </c>
      <c r="F303">
        <v>0</v>
      </c>
      <c r="G303" t="s">
        <v>623</v>
      </c>
      <c r="H303">
        <v>0</v>
      </c>
      <c r="I303">
        <v>0</v>
      </c>
      <c r="J303">
        <v>-1</v>
      </c>
      <c r="K303">
        <v>1</v>
      </c>
      <c r="L303">
        <v>0</v>
      </c>
      <c r="M303">
        <v>-1</v>
      </c>
      <c r="N303">
        <v>-1</v>
      </c>
      <c r="O303">
        <v>1</v>
      </c>
      <c r="P303">
        <v>0.9</v>
      </c>
      <c r="Q303" t="s">
        <v>35</v>
      </c>
    </row>
    <row r="304" spans="1:17" x14ac:dyDescent="0.35">
      <c r="A304" s="1">
        <v>302</v>
      </c>
      <c r="B304" t="s">
        <v>621</v>
      </c>
      <c r="C304" t="s">
        <v>618</v>
      </c>
      <c r="D304">
        <v>0</v>
      </c>
      <c r="E304">
        <v>1</v>
      </c>
      <c r="F304">
        <v>0</v>
      </c>
      <c r="G304" t="s">
        <v>619</v>
      </c>
      <c r="H304">
        <v>0</v>
      </c>
      <c r="I304">
        <v>0</v>
      </c>
      <c r="J304">
        <v>-1</v>
      </c>
      <c r="K304">
        <v>1</v>
      </c>
      <c r="L304">
        <v>0</v>
      </c>
      <c r="M304">
        <v>-1</v>
      </c>
      <c r="N304">
        <v>-1</v>
      </c>
      <c r="O304">
        <v>1</v>
      </c>
      <c r="P304">
        <v>0.9</v>
      </c>
      <c r="Q304" t="s">
        <v>35</v>
      </c>
    </row>
    <row r="305" spans="1:17" x14ac:dyDescent="0.35">
      <c r="A305" s="1">
        <v>303</v>
      </c>
      <c r="B305" t="s">
        <v>624</v>
      </c>
      <c r="C305" t="s">
        <v>625</v>
      </c>
      <c r="D305">
        <v>0</v>
      </c>
      <c r="E305">
        <v>1</v>
      </c>
      <c r="F305">
        <v>2</v>
      </c>
      <c r="G305" t="s">
        <v>626</v>
      </c>
      <c r="H305">
        <v>0</v>
      </c>
      <c r="I305">
        <v>0</v>
      </c>
      <c r="J305">
        <v>-1</v>
      </c>
      <c r="K305">
        <v>1</v>
      </c>
      <c r="L305">
        <v>2</v>
      </c>
      <c r="M305">
        <v>-1</v>
      </c>
      <c r="N305">
        <v>-1</v>
      </c>
      <c r="O305">
        <v>0.7</v>
      </c>
      <c r="P305">
        <v>0.7</v>
      </c>
      <c r="Q305" t="s">
        <v>35</v>
      </c>
    </row>
    <row r="306" spans="1:17" x14ac:dyDescent="0.35">
      <c r="A306" s="1">
        <v>304</v>
      </c>
      <c r="B306" t="s">
        <v>624</v>
      </c>
      <c r="C306" t="s">
        <v>77</v>
      </c>
      <c r="D306">
        <v>0</v>
      </c>
      <c r="E306">
        <v>1</v>
      </c>
      <c r="F306">
        <v>2</v>
      </c>
      <c r="G306" t="s">
        <v>78</v>
      </c>
      <c r="H306">
        <v>0</v>
      </c>
      <c r="I306">
        <v>0</v>
      </c>
      <c r="J306">
        <v>-1</v>
      </c>
      <c r="K306">
        <v>1</v>
      </c>
      <c r="L306">
        <v>2</v>
      </c>
      <c r="M306">
        <v>-1</v>
      </c>
      <c r="N306">
        <v>-1</v>
      </c>
      <c r="O306">
        <v>0.7</v>
      </c>
      <c r="P306">
        <v>0.7</v>
      </c>
      <c r="Q306" t="s">
        <v>35</v>
      </c>
    </row>
    <row r="307" spans="1:17" x14ac:dyDescent="0.35">
      <c r="A307" s="1">
        <v>305</v>
      </c>
      <c r="B307" t="s">
        <v>627</v>
      </c>
      <c r="C307" t="s">
        <v>628</v>
      </c>
      <c r="D307">
        <v>1</v>
      </c>
      <c r="E307">
        <v>4</v>
      </c>
      <c r="F307">
        <v>10</v>
      </c>
      <c r="G307" t="s">
        <v>629</v>
      </c>
      <c r="H307">
        <v>1</v>
      </c>
      <c r="I307">
        <v>1</v>
      </c>
      <c r="J307">
        <v>-1</v>
      </c>
      <c r="K307">
        <v>4</v>
      </c>
      <c r="L307">
        <v>10</v>
      </c>
      <c r="M307">
        <v>-1</v>
      </c>
      <c r="N307">
        <v>-1</v>
      </c>
      <c r="O307">
        <v>0.35357481488588932</v>
      </c>
      <c r="P307">
        <v>0.36350685533831101</v>
      </c>
      <c r="Q307" t="s">
        <v>19</v>
      </c>
    </row>
    <row r="308" spans="1:17" x14ac:dyDescent="0.35">
      <c r="A308" s="1">
        <v>306</v>
      </c>
      <c r="B308" t="s">
        <v>627</v>
      </c>
      <c r="C308" t="s">
        <v>630</v>
      </c>
      <c r="D308">
        <v>1</v>
      </c>
      <c r="E308">
        <v>1</v>
      </c>
      <c r="F308">
        <v>9</v>
      </c>
      <c r="G308" t="s">
        <v>631</v>
      </c>
      <c r="H308">
        <v>1</v>
      </c>
      <c r="I308">
        <v>1</v>
      </c>
      <c r="J308">
        <v>-1</v>
      </c>
      <c r="K308">
        <v>1</v>
      </c>
      <c r="L308">
        <v>9</v>
      </c>
      <c r="M308">
        <v>-1</v>
      </c>
      <c r="N308">
        <v>-1</v>
      </c>
      <c r="O308">
        <v>0.37343889579073269</v>
      </c>
      <c r="P308">
        <v>0.36350685533831101</v>
      </c>
      <c r="Q308" t="s">
        <v>19</v>
      </c>
    </row>
    <row r="309" spans="1:17" x14ac:dyDescent="0.35">
      <c r="A309" s="1">
        <v>307</v>
      </c>
      <c r="B309" t="s">
        <v>632</v>
      </c>
      <c r="C309" t="s">
        <v>633</v>
      </c>
      <c r="D309">
        <v>0</v>
      </c>
      <c r="E309">
        <v>1</v>
      </c>
      <c r="F309">
        <v>2</v>
      </c>
      <c r="G309" t="s">
        <v>634</v>
      </c>
      <c r="H309">
        <v>0</v>
      </c>
      <c r="I309">
        <v>0</v>
      </c>
      <c r="J309">
        <v>-1</v>
      </c>
      <c r="K309">
        <v>1</v>
      </c>
      <c r="L309">
        <v>2</v>
      </c>
      <c r="M309">
        <v>-1</v>
      </c>
      <c r="N309">
        <v>-1</v>
      </c>
      <c r="O309">
        <v>0.7</v>
      </c>
      <c r="P309">
        <v>0.7</v>
      </c>
      <c r="Q309" t="s">
        <v>35</v>
      </c>
    </row>
    <row r="310" spans="1:17" x14ac:dyDescent="0.35">
      <c r="A310" s="1">
        <v>308</v>
      </c>
      <c r="B310" t="s">
        <v>635</v>
      </c>
      <c r="C310" t="s">
        <v>636</v>
      </c>
      <c r="D310">
        <v>0</v>
      </c>
      <c r="E310">
        <v>1</v>
      </c>
      <c r="F310">
        <v>1</v>
      </c>
      <c r="G310" t="s">
        <v>637</v>
      </c>
      <c r="H310">
        <v>0</v>
      </c>
      <c r="I310">
        <v>0</v>
      </c>
      <c r="J310">
        <v>-1</v>
      </c>
      <c r="K310">
        <v>1</v>
      </c>
      <c r="L310">
        <v>1</v>
      </c>
      <c r="M310">
        <v>-1</v>
      </c>
      <c r="N310">
        <v>-1</v>
      </c>
      <c r="O310">
        <v>0.77855785214287443</v>
      </c>
      <c r="P310">
        <v>0.71232126232896997</v>
      </c>
      <c r="Q310" t="s">
        <v>35</v>
      </c>
    </row>
    <row r="311" spans="1:17" x14ac:dyDescent="0.35">
      <c r="A311" s="1">
        <v>309</v>
      </c>
      <c r="B311" t="s">
        <v>635</v>
      </c>
      <c r="C311" t="s">
        <v>638</v>
      </c>
      <c r="D311">
        <v>0</v>
      </c>
      <c r="E311">
        <v>1</v>
      </c>
      <c r="F311">
        <v>3</v>
      </c>
      <c r="G311" t="s">
        <v>639</v>
      </c>
      <c r="H311">
        <v>0</v>
      </c>
      <c r="I311">
        <v>0</v>
      </c>
      <c r="J311">
        <v>-1</v>
      </c>
      <c r="K311">
        <v>1</v>
      </c>
      <c r="L311">
        <v>3</v>
      </c>
      <c r="M311">
        <v>-1</v>
      </c>
      <c r="N311">
        <v>-1</v>
      </c>
      <c r="O311">
        <v>0.65840593484403587</v>
      </c>
      <c r="P311">
        <v>0.71232126232896997</v>
      </c>
      <c r="Q311" t="s">
        <v>35</v>
      </c>
    </row>
    <row r="312" spans="1:17" x14ac:dyDescent="0.35">
      <c r="A312" s="1">
        <v>310</v>
      </c>
      <c r="B312" t="s">
        <v>635</v>
      </c>
      <c r="C312" t="s">
        <v>640</v>
      </c>
      <c r="D312">
        <v>0</v>
      </c>
      <c r="E312">
        <v>1</v>
      </c>
      <c r="F312">
        <v>2</v>
      </c>
      <c r="G312" t="s">
        <v>641</v>
      </c>
      <c r="H312">
        <v>0</v>
      </c>
      <c r="I312">
        <v>0</v>
      </c>
      <c r="J312">
        <v>-1</v>
      </c>
      <c r="K312">
        <v>1</v>
      </c>
      <c r="L312">
        <v>2</v>
      </c>
      <c r="M312">
        <v>-1</v>
      </c>
      <c r="N312">
        <v>-1</v>
      </c>
      <c r="O312">
        <v>0.7</v>
      </c>
      <c r="P312">
        <v>0.71232126232896997</v>
      </c>
      <c r="Q312" t="s">
        <v>35</v>
      </c>
    </row>
    <row r="313" spans="1:17" x14ac:dyDescent="0.35">
      <c r="A313" s="1">
        <v>311</v>
      </c>
      <c r="B313" t="s">
        <v>642</v>
      </c>
      <c r="C313" t="s">
        <v>599</v>
      </c>
      <c r="D313">
        <v>0</v>
      </c>
      <c r="E313">
        <v>1</v>
      </c>
      <c r="F313">
        <v>1</v>
      </c>
      <c r="G313" t="s">
        <v>600</v>
      </c>
      <c r="H313">
        <v>0</v>
      </c>
      <c r="I313">
        <v>0</v>
      </c>
      <c r="J313">
        <v>-1</v>
      </c>
      <c r="K313">
        <v>1</v>
      </c>
      <c r="L313">
        <v>1</v>
      </c>
      <c r="M313">
        <v>-1</v>
      </c>
      <c r="N313">
        <v>-1</v>
      </c>
      <c r="O313">
        <v>0.77855785214287443</v>
      </c>
      <c r="P313">
        <v>0.77855785214287443</v>
      </c>
      <c r="Q313" t="s">
        <v>35</v>
      </c>
    </row>
    <row r="314" spans="1:17" x14ac:dyDescent="0.35">
      <c r="A314" s="1">
        <v>312</v>
      </c>
      <c r="B314" t="s">
        <v>643</v>
      </c>
      <c r="C314" t="s">
        <v>599</v>
      </c>
      <c r="D314">
        <v>0</v>
      </c>
      <c r="E314">
        <v>1</v>
      </c>
      <c r="F314">
        <v>1</v>
      </c>
      <c r="G314" t="s">
        <v>600</v>
      </c>
      <c r="H314">
        <v>0</v>
      </c>
      <c r="I314">
        <v>0</v>
      </c>
      <c r="J314">
        <v>-1</v>
      </c>
      <c r="K314">
        <v>1</v>
      </c>
      <c r="L314">
        <v>1</v>
      </c>
      <c r="M314">
        <v>-1</v>
      </c>
      <c r="N314">
        <v>-1</v>
      </c>
      <c r="O314">
        <v>0.77855785214287443</v>
      </c>
      <c r="P314">
        <v>0.51903856809524962</v>
      </c>
      <c r="Q314" t="s">
        <v>19</v>
      </c>
    </row>
    <row r="315" spans="1:17" x14ac:dyDescent="0.35">
      <c r="A315" s="1">
        <v>313</v>
      </c>
      <c r="B315" t="s">
        <v>643</v>
      </c>
      <c r="C315" t="s">
        <v>85</v>
      </c>
      <c r="D315">
        <v>2</v>
      </c>
      <c r="E315">
        <v>11</v>
      </c>
      <c r="F315">
        <v>15</v>
      </c>
      <c r="G315" t="s">
        <v>86</v>
      </c>
      <c r="H315">
        <v>2</v>
      </c>
      <c r="I315">
        <v>2</v>
      </c>
      <c r="J315">
        <v>-1</v>
      </c>
      <c r="K315">
        <v>11</v>
      </c>
      <c r="L315">
        <v>15</v>
      </c>
      <c r="M315">
        <v>-1</v>
      </c>
      <c r="N315">
        <v>-1</v>
      </c>
      <c r="O315">
        <v>0.25951928404762481</v>
      </c>
      <c r="P315">
        <v>0.51903856809524962</v>
      </c>
      <c r="Q315" t="s">
        <v>19</v>
      </c>
    </row>
    <row r="316" spans="1:17" x14ac:dyDescent="0.35">
      <c r="A316" s="1">
        <v>314</v>
      </c>
      <c r="B316" t="s">
        <v>644</v>
      </c>
      <c r="C316" t="s">
        <v>645</v>
      </c>
      <c r="D316">
        <v>0</v>
      </c>
      <c r="E316">
        <v>1</v>
      </c>
      <c r="F316">
        <v>1</v>
      </c>
      <c r="G316" t="s">
        <v>646</v>
      </c>
      <c r="H316">
        <v>0</v>
      </c>
      <c r="I316">
        <v>0</v>
      </c>
      <c r="J316">
        <v>-1</v>
      </c>
      <c r="K316">
        <v>1</v>
      </c>
      <c r="L316">
        <v>1</v>
      </c>
      <c r="M316">
        <v>-1</v>
      </c>
      <c r="N316">
        <v>-1</v>
      </c>
      <c r="O316">
        <v>0.77855785214287443</v>
      </c>
      <c r="P316">
        <v>0.73927892607143719</v>
      </c>
      <c r="Q316" t="s">
        <v>35</v>
      </c>
    </row>
    <row r="317" spans="1:17" x14ac:dyDescent="0.35">
      <c r="A317" s="1">
        <v>315</v>
      </c>
      <c r="B317" t="s">
        <v>644</v>
      </c>
      <c r="C317" t="s">
        <v>647</v>
      </c>
      <c r="D317">
        <v>0</v>
      </c>
      <c r="E317">
        <v>1</v>
      </c>
      <c r="F317">
        <v>2</v>
      </c>
      <c r="G317" t="s">
        <v>648</v>
      </c>
      <c r="H317">
        <v>0</v>
      </c>
      <c r="I317">
        <v>0</v>
      </c>
      <c r="J317">
        <v>-1</v>
      </c>
      <c r="K317">
        <v>1</v>
      </c>
      <c r="L317">
        <v>2</v>
      </c>
      <c r="M317">
        <v>-1</v>
      </c>
      <c r="N317">
        <v>-1</v>
      </c>
      <c r="O317">
        <v>0.7</v>
      </c>
      <c r="P317">
        <v>0.73927892607143719</v>
      </c>
      <c r="Q317" t="s">
        <v>35</v>
      </c>
    </row>
    <row r="318" spans="1:17" x14ac:dyDescent="0.35">
      <c r="A318" s="1">
        <v>316</v>
      </c>
      <c r="B318" t="s">
        <v>649</v>
      </c>
      <c r="C318" t="s">
        <v>650</v>
      </c>
      <c r="D318">
        <v>1000000</v>
      </c>
      <c r="E318">
        <v>0</v>
      </c>
      <c r="F318">
        <v>0</v>
      </c>
      <c r="G318" t="s">
        <v>651</v>
      </c>
      <c r="H318">
        <v>500000</v>
      </c>
      <c r="I318">
        <v>1000000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0.60000079999839995</v>
      </c>
      <c r="P318">
        <v>0.60000079999839995</v>
      </c>
      <c r="Q318" t="s">
        <v>35</v>
      </c>
    </row>
    <row r="319" spans="1:17" x14ac:dyDescent="0.35">
      <c r="A319" s="1">
        <v>317</v>
      </c>
      <c r="B319" t="s">
        <v>652</v>
      </c>
      <c r="C319" t="s">
        <v>653</v>
      </c>
      <c r="D319">
        <v>1000000</v>
      </c>
      <c r="E319">
        <v>0</v>
      </c>
      <c r="F319">
        <v>0</v>
      </c>
      <c r="G319" t="s">
        <v>654</v>
      </c>
      <c r="H319">
        <v>1</v>
      </c>
      <c r="I319">
        <v>2</v>
      </c>
      <c r="J319">
        <v>0</v>
      </c>
      <c r="K319">
        <v>4</v>
      </c>
      <c r="L319">
        <v>4</v>
      </c>
      <c r="M319">
        <v>1</v>
      </c>
      <c r="N319">
        <v>1</v>
      </c>
      <c r="O319">
        <v>0.37343889579073269</v>
      </c>
      <c r="P319">
        <v>0.37343889579073269</v>
      </c>
      <c r="Q319" t="s">
        <v>19</v>
      </c>
    </row>
    <row r="320" spans="1:17" x14ac:dyDescent="0.35">
      <c r="A320" s="1">
        <v>318</v>
      </c>
      <c r="B320" t="s">
        <v>655</v>
      </c>
      <c r="C320" t="s">
        <v>656</v>
      </c>
      <c r="D320">
        <v>1000000</v>
      </c>
      <c r="E320">
        <v>0</v>
      </c>
      <c r="F320">
        <v>0</v>
      </c>
      <c r="G320" t="s">
        <v>657</v>
      </c>
      <c r="H320">
        <v>0.5</v>
      </c>
      <c r="I320">
        <v>1</v>
      </c>
      <c r="J320">
        <v>0</v>
      </c>
      <c r="K320">
        <v>3</v>
      </c>
      <c r="L320">
        <v>21</v>
      </c>
      <c r="M320">
        <v>1</v>
      </c>
      <c r="N320">
        <v>0</v>
      </c>
      <c r="O320">
        <v>0.39431429879868451</v>
      </c>
      <c r="P320">
        <v>0.39431429879868451</v>
      </c>
      <c r="Q320" t="s">
        <v>19</v>
      </c>
    </row>
    <row r="321" spans="1:17" x14ac:dyDescent="0.35">
      <c r="A321" s="1">
        <v>319</v>
      </c>
      <c r="B321" t="s">
        <v>658</v>
      </c>
      <c r="C321" t="s">
        <v>659</v>
      </c>
      <c r="D321">
        <v>2</v>
      </c>
      <c r="E321">
        <v>25</v>
      </c>
      <c r="F321">
        <v>52</v>
      </c>
      <c r="G321" t="s">
        <v>660</v>
      </c>
      <c r="H321">
        <v>2</v>
      </c>
      <c r="I321">
        <v>2</v>
      </c>
      <c r="J321">
        <v>-1</v>
      </c>
      <c r="K321">
        <v>25</v>
      </c>
      <c r="L321">
        <v>52</v>
      </c>
      <c r="M321">
        <v>-1</v>
      </c>
      <c r="N321">
        <v>-1</v>
      </c>
      <c r="O321">
        <v>0.2287926180549098</v>
      </c>
      <c r="P321">
        <v>0.3508693154663064</v>
      </c>
      <c r="Q321" t="s">
        <v>19</v>
      </c>
    </row>
    <row r="322" spans="1:17" x14ac:dyDescent="0.35">
      <c r="A322" s="1">
        <v>320</v>
      </c>
      <c r="B322" t="s">
        <v>658</v>
      </c>
      <c r="C322" t="s">
        <v>661</v>
      </c>
      <c r="D322">
        <v>1000000</v>
      </c>
      <c r="E322">
        <v>0</v>
      </c>
      <c r="F322">
        <v>0</v>
      </c>
      <c r="G322" t="s">
        <v>662</v>
      </c>
      <c r="H322">
        <v>1.5</v>
      </c>
      <c r="I322">
        <v>2</v>
      </c>
      <c r="J322">
        <v>1</v>
      </c>
      <c r="K322">
        <v>4</v>
      </c>
      <c r="L322">
        <v>5</v>
      </c>
      <c r="M322">
        <v>3</v>
      </c>
      <c r="N322">
        <v>6</v>
      </c>
      <c r="O322">
        <v>0.30124534801998298</v>
      </c>
      <c r="P322">
        <v>0.3508693154663064</v>
      </c>
      <c r="Q322" t="s">
        <v>19</v>
      </c>
    </row>
    <row r="323" spans="1:17" x14ac:dyDescent="0.35">
      <c r="A323" s="1">
        <v>321</v>
      </c>
      <c r="B323" t="s">
        <v>658</v>
      </c>
      <c r="C323" t="s">
        <v>663</v>
      </c>
      <c r="D323">
        <v>1000000</v>
      </c>
      <c r="E323">
        <v>0</v>
      </c>
      <c r="F323">
        <v>0</v>
      </c>
      <c r="G323" t="s">
        <v>664</v>
      </c>
      <c r="H323">
        <v>1000000</v>
      </c>
      <c r="I323">
        <v>1000000</v>
      </c>
      <c r="J323">
        <v>-1</v>
      </c>
      <c r="K323">
        <v>0</v>
      </c>
      <c r="L323">
        <v>0</v>
      </c>
      <c r="M323">
        <v>-1</v>
      </c>
      <c r="N323">
        <v>-1</v>
      </c>
      <c r="O323">
        <v>0.60000039999959998</v>
      </c>
      <c r="P323">
        <v>0.3508693154663064</v>
      </c>
      <c r="Q323" t="s">
        <v>19</v>
      </c>
    </row>
    <row r="324" spans="1:17" x14ac:dyDescent="0.35">
      <c r="A324" s="1">
        <v>322</v>
      </c>
      <c r="B324" t="s">
        <v>658</v>
      </c>
      <c r="C324" t="s">
        <v>665</v>
      </c>
      <c r="D324">
        <v>3</v>
      </c>
      <c r="E324">
        <v>3</v>
      </c>
      <c r="F324">
        <v>7</v>
      </c>
      <c r="G324" t="s">
        <v>666</v>
      </c>
      <c r="H324">
        <v>2.5</v>
      </c>
      <c r="I324">
        <v>3</v>
      </c>
      <c r="J324">
        <v>2</v>
      </c>
      <c r="K324">
        <v>55</v>
      </c>
      <c r="L324">
        <v>92</v>
      </c>
      <c r="M324">
        <v>26</v>
      </c>
      <c r="N324">
        <v>56</v>
      </c>
      <c r="O324">
        <v>0.27343889579073272</v>
      </c>
      <c r="P324">
        <v>0.3508693154663064</v>
      </c>
      <c r="Q324" t="s">
        <v>19</v>
      </c>
    </row>
    <row r="325" spans="1:17" x14ac:dyDescent="0.35">
      <c r="A325" s="1">
        <v>323</v>
      </c>
      <c r="B325" t="s">
        <v>667</v>
      </c>
      <c r="C325" t="s">
        <v>668</v>
      </c>
      <c r="D325">
        <v>0</v>
      </c>
      <c r="E325">
        <v>1</v>
      </c>
      <c r="F325">
        <v>1</v>
      </c>
      <c r="G325" t="s">
        <v>669</v>
      </c>
      <c r="H325">
        <v>0</v>
      </c>
      <c r="I325">
        <v>0</v>
      </c>
      <c r="J325">
        <v>-1</v>
      </c>
      <c r="K325">
        <v>1</v>
      </c>
      <c r="L325">
        <v>1</v>
      </c>
      <c r="M325">
        <v>-1</v>
      </c>
      <c r="N325">
        <v>-1</v>
      </c>
      <c r="O325">
        <v>0.77855785214287443</v>
      </c>
      <c r="P325">
        <v>0.72618595071429137</v>
      </c>
      <c r="Q325" t="s">
        <v>35</v>
      </c>
    </row>
    <row r="326" spans="1:17" x14ac:dyDescent="0.35">
      <c r="A326" s="1">
        <v>324</v>
      </c>
      <c r="B326" t="s">
        <v>667</v>
      </c>
      <c r="C326" t="s">
        <v>670</v>
      </c>
      <c r="D326">
        <v>0</v>
      </c>
      <c r="E326">
        <v>1</v>
      </c>
      <c r="F326">
        <v>2</v>
      </c>
      <c r="G326" t="s">
        <v>671</v>
      </c>
      <c r="H326">
        <v>0</v>
      </c>
      <c r="I326">
        <v>0</v>
      </c>
      <c r="J326">
        <v>-1</v>
      </c>
      <c r="K326">
        <v>1</v>
      </c>
      <c r="L326">
        <v>2</v>
      </c>
      <c r="M326">
        <v>-1</v>
      </c>
      <c r="N326">
        <v>-1</v>
      </c>
      <c r="O326">
        <v>0.7</v>
      </c>
      <c r="P326">
        <v>0.72618595071429137</v>
      </c>
      <c r="Q326" t="s">
        <v>35</v>
      </c>
    </row>
    <row r="327" spans="1:17" x14ac:dyDescent="0.35">
      <c r="A327" s="1">
        <v>325</v>
      </c>
      <c r="B327" t="s">
        <v>667</v>
      </c>
      <c r="C327" t="s">
        <v>77</v>
      </c>
      <c r="D327">
        <v>0</v>
      </c>
      <c r="E327">
        <v>1</v>
      </c>
      <c r="F327">
        <v>2</v>
      </c>
      <c r="G327" t="s">
        <v>78</v>
      </c>
      <c r="H327">
        <v>0</v>
      </c>
      <c r="I327">
        <v>0</v>
      </c>
      <c r="J327">
        <v>-1</v>
      </c>
      <c r="K327">
        <v>1</v>
      </c>
      <c r="L327">
        <v>2</v>
      </c>
      <c r="M327">
        <v>-1</v>
      </c>
      <c r="N327">
        <v>-1</v>
      </c>
      <c r="O327">
        <v>0.7</v>
      </c>
      <c r="P327">
        <v>0.72618595071429137</v>
      </c>
      <c r="Q327" t="s">
        <v>35</v>
      </c>
    </row>
    <row r="328" spans="1:17" x14ac:dyDescent="0.35">
      <c r="A328" s="1">
        <v>326</v>
      </c>
      <c r="B328" t="s">
        <v>672</v>
      </c>
      <c r="C328" t="s">
        <v>673</v>
      </c>
      <c r="D328">
        <v>6</v>
      </c>
      <c r="E328">
        <v>1</v>
      </c>
      <c r="F328">
        <v>2</v>
      </c>
      <c r="G328" t="s">
        <v>674</v>
      </c>
      <c r="H328">
        <v>2</v>
      </c>
      <c r="I328">
        <v>2</v>
      </c>
      <c r="J328">
        <v>2</v>
      </c>
      <c r="K328">
        <v>2</v>
      </c>
      <c r="L328">
        <v>11</v>
      </c>
      <c r="M328">
        <v>25</v>
      </c>
      <c r="N328">
        <v>52</v>
      </c>
      <c r="O328">
        <v>0.35714285714285721</v>
      </c>
      <c r="P328">
        <v>0.6785714285714286</v>
      </c>
      <c r="Q328" t="s">
        <v>35</v>
      </c>
    </row>
    <row r="329" spans="1:17" x14ac:dyDescent="0.35">
      <c r="A329" s="1">
        <v>327</v>
      </c>
      <c r="B329" t="s">
        <v>672</v>
      </c>
      <c r="C329" t="s">
        <v>675</v>
      </c>
      <c r="D329">
        <v>0</v>
      </c>
      <c r="E329">
        <v>1</v>
      </c>
      <c r="F329">
        <v>0</v>
      </c>
      <c r="G329" t="s">
        <v>676</v>
      </c>
      <c r="H329">
        <v>0</v>
      </c>
      <c r="I329">
        <v>0</v>
      </c>
      <c r="J329">
        <v>-1</v>
      </c>
      <c r="K329">
        <v>1</v>
      </c>
      <c r="L329">
        <v>0</v>
      </c>
      <c r="M329">
        <v>-1</v>
      </c>
      <c r="N329">
        <v>-1</v>
      </c>
      <c r="O329">
        <v>1</v>
      </c>
      <c r="P329">
        <v>0.6785714285714286</v>
      </c>
      <c r="Q329" t="s">
        <v>35</v>
      </c>
    </row>
    <row r="330" spans="1:17" x14ac:dyDescent="0.35">
      <c r="A330" s="1">
        <v>328</v>
      </c>
      <c r="B330" t="s">
        <v>677</v>
      </c>
      <c r="C330" t="s">
        <v>678</v>
      </c>
      <c r="D330">
        <v>0</v>
      </c>
      <c r="E330">
        <v>1</v>
      </c>
      <c r="F330">
        <v>1</v>
      </c>
      <c r="G330" t="s">
        <v>679</v>
      </c>
      <c r="H330">
        <v>0</v>
      </c>
      <c r="I330">
        <v>0</v>
      </c>
      <c r="J330">
        <v>-1</v>
      </c>
      <c r="K330">
        <v>1</v>
      </c>
      <c r="L330">
        <v>1</v>
      </c>
      <c r="M330">
        <v>-1</v>
      </c>
      <c r="N330">
        <v>-1</v>
      </c>
      <c r="O330">
        <v>0.77855785214287443</v>
      </c>
      <c r="P330">
        <v>0.52054707644911291</v>
      </c>
      <c r="Q330" t="s">
        <v>19</v>
      </c>
    </row>
    <row r="331" spans="1:17" x14ac:dyDescent="0.35">
      <c r="A331" s="1">
        <v>329</v>
      </c>
      <c r="B331" t="s">
        <v>677</v>
      </c>
      <c r="C331" t="s">
        <v>680</v>
      </c>
      <c r="D331">
        <v>2</v>
      </c>
      <c r="E331">
        <v>6</v>
      </c>
      <c r="F331">
        <v>18</v>
      </c>
      <c r="G331" t="s">
        <v>681</v>
      </c>
      <c r="H331">
        <v>2</v>
      </c>
      <c r="I331">
        <v>2</v>
      </c>
      <c r="J331">
        <v>-1</v>
      </c>
      <c r="K331">
        <v>6</v>
      </c>
      <c r="L331">
        <v>18</v>
      </c>
      <c r="M331">
        <v>-1</v>
      </c>
      <c r="N331">
        <v>-1</v>
      </c>
      <c r="O331">
        <v>0.26253630075535128</v>
      </c>
      <c r="P331">
        <v>0.52054707644911291</v>
      </c>
      <c r="Q331" t="s">
        <v>19</v>
      </c>
    </row>
    <row r="332" spans="1:17" x14ac:dyDescent="0.35">
      <c r="A332" s="1">
        <v>330</v>
      </c>
      <c r="B332" t="s">
        <v>682</v>
      </c>
      <c r="C332" t="s">
        <v>683</v>
      </c>
      <c r="D332">
        <v>0</v>
      </c>
      <c r="E332">
        <v>1</v>
      </c>
      <c r="F332">
        <v>0</v>
      </c>
      <c r="G332" t="s">
        <v>684</v>
      </c>
      <c r="H332">
        <v>0</v>
      </c>
      <c r="I332">
        <v>0</v>
      </c>
      <c r="J332">
        <v>-1</v>
      </c>
      <c r="K332">
        <v>1</v>
      </c>
      <c r="L332">
        <v>0</v>
      </c>
      <c r="M332">
        <v>-1</v>
      </c>
      <c r="N332">
        <v>-1</v>
      </c>
      <c r="O332">
        <v>1</v>
      </c>
      <c r="P332">
        <v>0.82172703705480565</v>
      </c>
      <c r="Q332" t="s">
        <v>35</v>
      </c>
    </row>
    <row r="333" spans="1:17" x14ac:dyDescent="0.35">
      <c r="A333" s="1">
        <v>331</v>
      </c>
      <c r="B333" t="s">
        <v>682</v>
      </c>
      <c r="C333" t="s">
        <v>685</v>
      </c>
      <c r="D333">
        <v>0</v>
      </c>
      <c r="E333">
        <v>1</v>
      </c>
      <c r="F333">
        <v>0</v>
      </c>
      <c r="G333" t="s">
        <v>686</v>
      </c>
      <c r="H333">
        <v>0</v>
      </c>
      <c r="I333">
        <v>0</v>
      </c>
      <c r="J333">
        <v>-1</v>
      </c>
      <c r="K333">
        <v>1</v>
      </c>
      <c r="L333">
        <v>0</v>
      </c>
      <c r="M333">
        <v>-1</v>
      </c>
      <c r="N333">
        <v>-1</v>
      </c>
      <c r="O333">
        <v>1</v>
      </c>
      <c r="P333">
        <v>0.82172703705480565</v>
      </c>
      <c r="Q333" t="s">
        <v>35</v>
      </c>
    </row>
    <row r="334" spans="1:17" x14ac:dyDescent="0.35">
      <c r="A334" s="1">
        <v>332</v>
      </c>
      <c r="B334" t="s">
        <v>682</v>
      </c>
      <c r="C334" t="s">
        <v>687</v>
      </c>
      <c r="D334">
        <v>2</v>
      </c>
      <c r="E334">
        <v>2</v>
      </c>
      <c r="F334">
        <v>12</v>
      </c>
      <c r="G334" t="s">
        <v>688</v>
      </c>
      <c r="H334">
        <v>2</v>
      </c>
      <c r="I334">
        <v>2</v>
      </c>
      <c r="J334">
        <v>-1</v>
      </c>
      <c r="K334">
        <v>2</v>
      </c>
      <c r="L334">
        <v>12</v>
      </c>
      <c r="M334">
        <v>-1</v>
      </c>
      <c r="N334">
        <v>-1</v>
      </c>
      <c r="O334">
        <v>0.28690814821922261</v>
      </c>
      <c r="P334">
        <v>0.82172703705480565</v>
      </c>
      <c r="Q334" t="s">
        <v>35</v>
      </c>
    </row>
    <row r="335" spans="1:17" x14ac:dyDescent="0.35">
      <c r="A335" s="1">
        <v>333</v>
      </c>
      <c r="B335" t="s">
        <v>682</v>
      </c>
      <c r="C335" t="s">
        <v>689</v>
      </c>
      <c r="D335">
        <v>0</v>
      </c>
      <c r="E335">
        <v>1</v>
      </c>
      <c r="F335">
        <v>0</v>
      </c>
      <c r="G335" t="s">
        <v>690</v>
      </c>
      <c r="H335">
        <v>0</v>
      </c>
      <c r="I335">
        <v>0</v>
      </c>
      <c r="J335">
        <v>-1</v>
      </c>
      <c r="K335">
        <v>1</v>
      </c>
      <c r="L335">
        <v>0</v>
      </c>
      <c r="M335">
        <v>-1</v>
      </c>
      <c r="N335">
        <v>-1</v>
      </c>
      <c r="O335">
        <v>1</v>
      </c>
      <c r="P335">
        <v>0.82172703705480565</v>
      </c>
      <c r="Q335" t="s">
        <v>35</v>
      </c>
    </row>
    <row r="336" spans="1:17" x14ac:dyDescent="0.35">
      <c r="A336" s="1">
        <v>334</v>
      </c>
      <c r="B336" t="s">
        <v>691</v>
      </c>
      <c r="C336" t="s">
        <v>692</v>
      </c>
      <c r="D336">
        <v>0</v>
      </c>
      <c r="E336">
        <v>1</v>
      </c>
      <c r="F336">
        <v>0</v>
      </c>
      <c r="G336" t="s">
        <v>693</v>
      </c>
      <c r="H336">
        <v>0</v>
      </c>
      <c r="I336">
        <v>0</v>
      </c>
      <c r="J336">
        <v>-1</v>
      </c>
      <c r="K336">
        <v>1</v>
      </c>
      <c r="L336">
        <v>0</v>
      </c>
      <c r="M336">
        <v>-1</v>
      </c>
      <c r="N336">
        <v>-1</v>
      </c>
      <c r="O336">
        <v>1</v>
      </c>
      <c r="P336">
        <v>1</v>
      </c>
      <c r="Q336" t="s">
        <v>35</v>
      </c>
    </row>
    <row r="337" spans="1:17" x14ac:dyDescent="0.35">
      <c r="A337" s="1">
        <v>335</v>
      </c>
      <c r="B337" t="s">
        <v>694</v>
      </c>
      <c r="C337" t="s">
        <v>695</v>
      </c>
      <c r="D337">
        <v>1000000</v>
      </c>
      <c r="E337">
        <v>0</v>
      </c>
      <c r="F337">
        <v>0</v>
      </c>
      <c r="G337" t="s">
        <v>696</v>
      </c>
      <c r="H337">
        <v>1</v>
      </c>
      <c r="I337">
        <v>0</v>
      </c>
      <c r="J337">
        <v>2</v>
      </c>
      <c r="K337">
        <v>1</v>
      </c>
      <c r="L337">
        <v>1</v>
      </c>
      <c r="M337">
        <v>7</v>
      </c>
      <c r="N337">
        <v>9</v>
      </c>
      <c r="O337">
        <v>0.34124534801998302</v>
      </c>
      <c r="P337">
        <v>0.34124534801998302</v>
      </c>
      <c r="Q337" t="s">
        <v>19</v>
      </c>
    </row>
    <row r="338" spans="1:17" x14ac:dyDescent="0.35">
      <c r="A338" s="1">
        <v>336</v>
      </c>
      <c r="B338" t="s">
        <v>697</v>
      </c>
      <c r="C338" t="s">
        <v>698</v>
      </c>
      <c r="D338">
        <v>1000000</v>
      </c>
      <c r="E338">
        <v>0</v>
      </c>
      <c r="F338">
        <v>0</v>
      </c>
      <c r="G338" t="s">
        <v>699</v>
      </c>
      <c r="H338">
        <v>1</v>
      </c>
      <c r="I338">
        <v>0</v>
      </c>
      <c r="J338">
        <v>2</v>
      </c>
      <c r="K338">
        <v>1</v>
      </c>
      <c r="L338">
        <v>1</v>
      </c>
      <c r="M338">
        <v>13</v>
      </c>
      <c r="N338">
        <v>42</v>
      </c>
      <c r="O338">
        <v>0.30242436779823212</v>
      </c>
      <c r="P338">
        <v>0.30242436779823212</v>
      </c>
      <c r="Q338" t="s">
        <v>19</v>
      </c>
    </row>
    <row r="339" spans="1:17" x14ac:dyDescent="0.35">
      <c r="A339" s="1">
        <v>337</v>
      </c>
      <c r="B339" t="s">
        <v>700</v>
      </c>
      <c r="C339" t="s">
        <v>701</v>
      </c>
      <c r="D339">
        <v>0</v>
      </c>
      <c r="E339">
        <v>1</v>
      </c>
      <c r="F339">
        <v>1</v>
      </c>
      <c r="G339" t="s">
        <v>702</v>
      </c>
      <c r="H339">
        <v>0</v>
      </c>
      <c r="I339">
        <v>0</v>
      </c>
      <c r="J339">
        <v>-1</v>
      </c>
      <c r="K339">
        <v>1</v>
      </c>
      <c r="L339">
        <v>1</v>
      </c>
      <c r="M339">
        <v>-1</v>
      </c>
      <c r="N339">
        <v>-1</v>
      </c>
      <c r="O339">
        <v>0.77855785214287443</v>
      </c>
      <c r="P339">
        <v>0.55990160008142875</v>
      </c>
      <c r="Q339" t="s">
        <v>35</v>
      </c>
    </row>
    <row r="340" spans="1:17" x14ac:dyDescent="0.35">
      <c r="A340" s="1">
        <v>338</v>
      </c>
      <c r="B340" t="s">
        <v>700</v>
      </c>
      <c r="C340" t="s">
        <v>703</v>
      </c>
      <c r="D340">
        <v>1</v>
      </c>
      <c r="E340">
        <v>4</v>
      </c>
      <c r="F340">
        <v>14</v>
      </c>
      <c r="G340" t="s">
        <v>704</v>
      </c>
      <c r="H340">
        <v>1</v>
      </c>
      <c r="I340">
        <v>1</v>
      </c>
      <c r="J340">
        <v>-1</v>
      </c>
      <c r="K340">
        <v>4</v>
      </c>
      <c r="L340">
        <v>14</v>
      </c>
      <c r="M340">
        <v>-1</v>
      </c>
      <c r="N340">
        <v>-1</v>
      </c>
      <c r="O340">
        <v>0.34124534801998302</v>
      </c>
      <c r="P340">
        <v>0.55990160008142875</v>
      </c>
      <c r="Q340" t="s">
        <v>35</v>
      </c>
    </row>
    <row r="341" spans="1:17" x14ac:dyDescent="0.35">
      <c r="A341" s="1">
        <v>339</v>
      </c>
      <c r="B341" t="s">
        <v>705</v>
      </c>
      <c r="C341" t="s">
        <v>706</v>
      </c>
      <c r="D341">
        <v>1000000</v>
      </c>
      <c r="E341">
        <v>0</v>
      </c>
      <c r="F341">
        <v>0</v>
      </c>
      <c r="G341" t="s">
        <v>707</v>
      </c>
      <c r="H341">
        <v>0</v>
      </c>
      <c r="I341">
        <v>0</v>
      </c>
      <c r="J341">
        <v>0</v>
      </c>
      <c r="K341">
        <v>1</v>
      </c>
      <c r="L341">
        <v>2</v>
      </c>
      <c r="M341">
        <v>1</v>
      </c>
      <c r="N341">
        <v>0</v>
      </c>
      <c r="O341">
        <v>0.65840593484403587</v>
      </c>
      <c r="P341">
        <v>0.65840593484403587</v>
      </c>
      <c r="Q341" t="s">
        <v>35</v>
      </c>
    </row>
    <row r="342" spans="1:17" x14ac:dyDescent="0.35">
      <c r="A342" s="1">
        <v>340</v>
      </c>
      <c r="B342" t="s">
        <v>708</v>
      </c>
      <c r="C342" t="s">
        <v>709</v>
      </c>
      <c r="D342">
        <v>3</v>
      </c>
      <c r="E342">
        <v>55</v>
      </c>
      <c r="F342">
        <v>92</v>
      </c>
      <c r="G342" t="s">
        <v>710</v>
      </c>
      <c r="H342">
        <v>3</v>
      </c>
      <c r="I342">
        <v>3</v>
      </c>
      <c r="J342">
        <v>-1</v>
      </c>
      <c r="K342">
        <v>55</v>
      </c>
      <c r="L342">
        <v>92</v>
      </c>
      <c r="M342">
        <v>-1</v>
      </c>
      <c r="N342">
        <v>-1</v>
      </c>
      <c r="O342">
        <v>0.18322406284788501</v>
      </c>
      <c r="P342">
        <v>0.31668661743662457</v>
      </c>
      <c r="Q342" t="s">
        <v>19</v>
      </c>
    </row>
    <row r="343" spans="1:17" x14ac:dyDescent="0.35">
      <c r="A343" s="1">
        <v>341</v>
      </c>
      <c r="B343" t="s">
        <v>708</v>
      </c>
      <c r="C343" t="s">
        <v>99</v>
      </c>
      <c r="D343">
        <v>3</v>
      </c>
      <c r="E343">
        <v>163</v>
      </c>
      <c r="F343">
        <v>340</v>
      </c>
      <c r="G343" t="s">
        <v>100</v>
      </c>
      <c r="H343">
        <v>3</v>
      </c>
      <c r="I343">
        <v>3</v>
      </c>
      <c r="J343">
        <v>-1</v>
      </c>
      <c r="K343">
        <v>163</v>
      </c>
      <c r="L343">
        <v>340</v>
      </c>
      <c r="M343">
        <v>-1</v>
      </c>
      <c r="N343">
        <v>-1</v>
      </c>
      <c r="O343">
        <v>0.16683538946238871</v>
      </c>
      <c r="P343">
        <v>0.31668661743662457</v>
      </c>
      <c r="Q343" t="s">
        <v>19</v>
      </c>
    </row>
    <row r="344" spans="1:17" x14ac:dyDescent="0.35">
      <c r="A344" s="1">
        <v>342</v>
      </c>
      <c r="B344" t="s">
        <v>708</v>
      </c>
      <c r="C344" t="s">
        <v>362</v>
      </c>
      <c r="D344">
        <v>1000000</v>
      </c>
      <c r="E344">
        <v>0</v>
      </c>
      <c r="F344">
        <v>0</v>
      </c>
      <c r="G344" t="s">
        <v>363</v>
      </c>
      <c r="H344">
        <v>1000000</v>
      </c>
      <c r="I344">
        <v>1000000</v>
      </c>
      <c r="J344">
        <v>-1</v>
      </c>
      <c r="K344">
        <v>0</v>
      </c>
      <c r="L344">
        <v>0</v>
      </c>
      <c r="M344">
        <v>-1</v>
      </c>
      <c r="N344">
        <v>-1</v>
      </c>
      <c r="O344">
        <v>0.60000039999959998</v>
      </c>
      <c r="P344">
        <v>0.31668661743662457</v>
      </c>
      <c r="Q344" t="s">
        <v>19</v>
      </c>
    </row>
    <row r="345" spans="1:17" x14ac:dyDescent="0.35">
      <c r="A345" s="1">
        <v>343</v>
      </c>
      <c r="B345" t="s">
        <v>711</v>
      </c>
      <c r="C345" t="s">
        <v>712</v>
      </c>
      <c r="D345">
        <v>1000000</v>
      </c>
      <c r="E345">
        <v>0</v>
      </c>
      <c r="F345">
        <v>0</v>
      </c>
      <c r="G345" t="s">
        <v>713</v>
      </c>
      <c r="H345">
        <v>500001.5</v>
      </c>
      <c r="I345">
        <v>3</v>
      </c>
      <c r="J345">
        <v>1000000</v>
      </c>
      <c r="K345">
        <v>163</v>
      </c>
      <c r="L345">
        <v>340</v>
      </c>
      <c r="M345">
        <v>0</v>
      </c>
      <c r="N345">
        <v>0</v>
      </c>
      <c r="O345">
        <v>6.6836189458388706E-2</v>
      </c>
      <c r="P345">
        <v>6.6836189458388706E-2</v>
      </c>
      <c r="Q345" t="s">
        <v>23</v>
      </c>
    </row>
    <row r="346" spans="1:17" x14ac:dyDescent="0.35">
      <c r="A346" s="1">
        <v>344</v>
      </c>
      <c r="B346" t="s">
        <v>714</v>
      </c>
      <c r="C346" t="s">
        <v>715</v>
      </c>
      <c r="D346">
        <v>1000000</v>
      </c>
      <c r="E346">
        <v>0</v>
      </c>
      <c r="F346">
        <v>0</v>
      </c>
      <c r="G346" t="s">
        <v>716</v>
      </c>
      <c r="H346">
        <v>3</v>
      </c>
      <c r="I346">
        <v>2</v>
      </c>
      <c r="J346">
        <v>4</v>
      </c>
      <c r="K346">
        <v>1</v>
      </c>
      <c r="L346">
        <v>9</v>
      </c>
      <c r="M346">
        <v>3</v>
      </c>
      <c r="N346">
        <v>1</v>
      </c>
      <c r="O346">
        <v>0.25357481488588929</v>
      </c>
      <c r="P346">
        <v>0.25357481488588929</v>
      </c>
      <c r="Q346" t="s">
        <v>23</v>
      </c>
    </row>
    <row r="347" spans="1:17" x14ac:dyDescent="0.35">
      <c r="A347" s="1">
        <v>345</v>
      </c>
      <c r="B347" t="s">
        <v>717</v>
      </c>
      <c r="C347" t="s">
        <v>718</v>
      </c>
      <c r="D347">
        <v>1000000</v>
      </c>
      <c r="E347">
        <v>0</v>
      </c>
      <c r="F347">
        <v>0</v>
      </c>
      <c r="G347" t="s">
        <v>719</v>
      </c>
      <c r="H347">
        <v>0</v>
      </c>
      <c r="I347">
        <v>0</v>
      </c>
      <c r="J347">
        <v>0</v>
      </c>
      <c r="K347">
        <v>1</v>
      </c>
      <c r="L347">
        <v>2</v>
      </c>
      <c r="M347">
        <v>1</v>
      </c>
      <c r="N347">
        <v>2</v>
      </c>
      <c r="O347">
        <v>0.61372431226481328</v>
      </c>
      <c r="P347">
        <v>0.61372431226481328</v>
      </c>
      <c r="Q347" t="s">
        <v>35</v>
      </c>
    </row>
    <row r="348" spans="1:17" x14ac:dyDescent="0.35">
      <c r="A348" s="1">
        <v>346</v>
      </c>
      <c r="B348" t="s">
        <v>720</v>
      </c>
      <c r="C348" t="s">
        <v>721</v>
      </c>
      <c r="D348">
        <v>1000000</v>
      </c>
      <c r="E348">
        <v>0</v>
      </c>
      <c r="F348">
        <v>0</v>
      </c>
      <c r="G348" t="s">
        <v>722</v>
      </c>
      <c r="H348">
        <v>0</v>
      </c>
      <c r="I348">
        <v>0</v>
      </c>
      <c r="J348">
        <v>0</v>
      </c>
      <c r="K348">
        <v>1</v>
      </c>
      <c r="L348">
        <v>2</v>
      </c>
      <c r="M348">
        <v>1</v>
      </c>
      <c r="N348">
        <v>2</v>
      </c>
      <c r="O348">
        <v>0.61372431226481328</v>
      </c>
      <c r="P348">
        <v>0.61372431226481328</v>
      </c>
      <c r="Q348" t="s">
        <v>35</v>
      </c>
    </row>
    <row r="349" spans="1:17" x14ac:dyDescent="0.35">
      <c r="A349" s="1">
        <v>347</v>
      </c>
      <c r="B349" t="s">
        <v>723</v>
      </c>
      <c r="C349" t="s">
        <v>724</v>
      </c>
      <c r="D349">
        <v>2</v>
      </c>
      <c r="E349">
        <v>1</v>
      </c>
      <c r="F349">
        <v>2</v>
      </c>
      <c r="G349" t="s">
        <v>725</v>
      </c>
      <c r="H349">
        <v>2</v>
      </c>
      <c r="I349">
        <v>2</v>
      </c>
      <c r="J349">
        <v>-1</v>
      </c>
      <c r="K349">
        <v>1</v>
      </c>
      <c r="L349">
        <v>2</v>
      </c>
      <c r="M349">
        <v>-1</v>
      </c>
      <c r="N349">
        <v>-1</v>
      </c>
      <c r="O349">
        <v>0.43333333333333329</v>
      </c>
      <c r="P349">
        <v>0.43333333333333329</v>
      </c>
      <c r="Q349" t="s">
        <v>19</v>
      </c>
    </row>
    <row r="350" spans="1:17" x14ac:dyDescent="0.35">
      <c r="A350" s="1">
        <v>348</v>
      </c>
      <c r="B350" t="s">
        <v>726</v>
      </c>
      <c r="C350" t="s">
        <v>727</v>
      </c>
      <c r="D350">
        <v>1000000</v>
      </c>
      <c r="E350">
        <v>0</v>
      </c>
      <c r="F350">
        <v>0</v>
      </c>
      <c r="G350" t="s">
        <v>728</v>
      </c>
      <c r="H350">
        <v>2</v>
      </c>
      <c r="I350">
        <v>3</v>
      </c>
      <c r="J350">
        <v>1</v>
      </c>
      <c r="K350">
        <v>163</v>
      </c>
      <c r="L350">
        <v>340</v>
      </c>
      <c r="M350">
        <v>1</v>
      </c>
      <c r="N350">
        <v>1</v>
      </c>
      <c r="O350">
        <v>0.20012621201135439</v>
      </c>
      <c r="P350">
        <v>0.20012621201135439</v>
      </c>
      <c r="Q350" t="s">
        <v>23</v>
      </c>
    </row>
    <row r="351" spans="1:17" x14ac:dyDescent="0.35">
      <c r="A351" s="1">
        <v>349</v>
      </c>
      <c r="B351" t="s">
        <v>729</v>
      </c>
      <c r="C351" t="s">
        <v>730</v>
      </c>
      <c r="D351">
        <v>4</v>
      </c>
      <c r="E351">
        <v>1</v>
      </c>
      <c r="F351">
        <v>0</v>
      </c>
      <c r="G351" t="s">
        <v>731</v>
      </c>
      <c r="H351">
        <v>0.5</v>
      </c>
      <c r="I351">
        <v>1</v>
      </c>
      <c r="J351">
        <v>0</v>
      </c>
      <c r="K351">
        <v>6</v>
      </c>
      <c r="L351">
        <v>28</v>
      </c>
      <c r="M351">
        <v>1</v>
      </c>
      <c r="N351">
        <v>1</v>
      </c>
      <c r="O351">
        <v>0.67999999999999994</v>
      </c>
      <c r="P351">
        <v>0.67999999999999994</v>
      </c>
      <c r="Q351" t="s">
        <v>35</v>
      </c>
    </row>
    <row r="352" spans="1:17" x14ac:dyDescent="0.35">
      <c r="A352" s="1">
        <v>350</v>
      </c>
      <c r="B352" t="s">
        <v>732</v>
      </c>
      <c r="C352" t="s">
        <v>733</v>
      </c>
      <c r="D352">
        <v>1000000</v>
      </c>
      <c r="E352">
        <v>0</v>
      </c>
      <c r="F352">
        <v>0</v>
      </c>
      <c r="G352" t="s">
        <v>734</v>
      </c>
      <c r="H352">
        <v>1</v>
      </c>
      <c r="I352">
        <v>2</v>
      </c>
      <c r="J352">
        <v>0</v>
      </c>
      <c r="K352">
        <v>1</v>
      </c>
      <c r="L352">
        <v>4</v>
      </c>
      <c r="M352">
        <v>1</v>
      </c>
      <c r="N352">
        <v>0</v>
      </c>
      <c r="O352">
        <v>0.41372431226481332</v>
      </c>
      <c r="P352">
        <v>0.41372431226481332</v>
      </c>
      <c r="Q352" t="s">
        <v>19</v>
      </c>
    </row>
    <row r="353" spans="1:17" x14ac:dyDescent="0.35">
      <c r="A353" s="1">
        <v>351</v>
      </c>
      <c r="B353" t="s">
        <v>735</v>
      </c>
      <c r="C353" t="s">
        <v>736</v>
      </c>
      <c r="D353">
        <v>3</v>
      </c>
      <c r="E353">
        <v>5</v>
      </c>
      <c r="F353">
        <v>11</v>
      </c>
      <c r="G353" t="s">
        <v>737</v>
      </c>
      <c r="H353">
        <v>2.5</v>
      </c>
      <c r="I353">
        <v>3</v>
      </c>
      <c r="J353">
        <v>2</v>
      </c>
      <c r="K353">
        <v>163</v>
      </c>
      <c r="L353">
        <v>340</v>
      </c>
      <c r="M353">
        <v>41</v>
      </c>
      <c r="N353">
        <v>106</v>
      </c>
      <c r="O353">
        <v>0.24679032527093561</v>
      </c>
      <c r="P353">
        <v>0.24679032527093561</v>
      </c>
      <c r="Q353" t="s">
        <v>23</v>
      </c>
    </row>
    <row r="354" spans="1:17" x14ac:dyDescent="0.35">
      <c r="A354" s="1">
        <v>352</v>
      </c>
      <c r="B354" t="s">
        <v>738</v>
      </c>
      <c r="C354" t="s">
        <v>739</v>
      </c>
      <c r="D354">
        <v>0</v>
      </c>
      <c r="E354">
        <v>1</v>
      </c>
      <c r="F354">
        <v>2</v>
      </c>
      <c r="G354" t="s">
        <v>740</v>
      </c>
      <c r="H354">
        <v>0</v>
      </c>
      <c r="I354">
        <v>0</v>
      </c>
      <c r="J354">
        <v>-1</v>
      </c>
      <c r="K354">
        <v>1</v>
      </c>
      <c r="L354">
        <v>2</v>
      </c>
      <c r="M354">
        <v>-1</v>
      </c>
      <c r="N354">
        <v>-1</v>
      </c>
      <c r="O354">
        <v>0.7</v>
      </c>
      <c r="P354">
        <v>0.57935904539683303</v>
      </c>
      <c r="Q354" t="s">
        <v>35</v>
      </c>
    </row>
    <row r="355" spans="1:17" x14ac:dyDescent="0.35">
      <c r="A355" s="1">
        <v>353</v>
      </c>
      <c r="B355" t="s">
        <v>738</v>
      </c>
      <c r="C355" t="s">
        <v>741</v>
      </c>
      <c r="D355">
        <v>0</v>
      </c>
      <c r="E355">
        <v>1</v>
      </c>
      <c r="F355">
        <v>1</v>
      </c>
      <c r="G355" t="s">
        <v>742</v>
      </c>
      <c r="H355">
        <v>0</v>
      </c>
      <c r="I355">
        <v>0</v>
      </c>
      <c r="J355">
        <v>-1</v>
      </c>
      <c r="K355">
        <v>1</v>
      </c>
      <c r="L355">
        <v>1</v>
      </c>
      <c r="M355">
        <v>-1</v>
      </c>
      <c r="N355">
        <v>-1</v>
      </c>
      <c r="O355">
        <v>0.77855785214287443</v>
      </c>
      <c r="P355">
        <v>0.57935904539683303</v>
      </c>
      <c r="Q355" t="s">
        <v>35</v>
      </c>
    </row>
    <row r="356" spans="1:17" x14ac:dyDescent="0.35">
      <c r="A356" s="1">
        <v>354</v>
      </c>
      <c r="B356" t="s">
        <v>738</v>
      </c>
      <c r="C356" t="s">
        <v>85</v>
      </c>
      <c r="D356">
        <v>2</v>
      </c>
      <c r="E356">
        <v>11</v>
      </c>
      <c r="F356">
        <v>15</v>
      </c>
      <c r="G356" t="s">
        <v>86</v>
      </c>
      <c r="H356">
        <v>2</v>
      </c>
      <c r="I356">
        <v>2</v>
      </c>
      <c r="J356">
        <v>-1</v>
      </c>
      <c r="K356">
        <v>11</v>
      </c>
      <c r="L356">
        <v>15</v>
      </c>
      <c r="M356">
        <v>-1</v>
      </c>
      <c r="N356">
        <v>-1</v>
      </c>
      <c r="O356">
        <v>0.25951928404762481</v>
      </c>
      <c r="P356">
        <v>0.57935904539683303</v>
      </c>
      <c r="Q356" t="s">
        <v>35</v>
      </c>
    </row>
    <row r="357" spans="1:17" x14ac:dyDescent="0.35">
      <c r="A357" s="1">
        <v>355</v>
      </c>
      <c r="B357" t="s">
        <v>743</v>
      </c>
      <c r="C357" t="s">
        <v>744</v>
      </c>
      <c r="D357">
        <v>0</v>
      </c>
      <c r="E357">
        <v>1</v>
      </c>
      <c r="F357">
        <v>0</v>
      </c>
      <c r="G357" t="s">
        <v>745</v>
      </c>
      <c r="H357">
        <v>0</v>
      </c>
      <c r="I357">
        <v>0</v>
      </c>
      <c r="J357">
        <v>-1</v>
      </c>
      <c r="K357">
        <v>1</v>
      </c>
      <c r="L357">
        <v>0</v>
      </c>
      <c r="M357">
        <v>-1</v>
      </c>
      <c r="N357">
        <v>-1</v>
      </c>
      <c r="O357">
        <v>1</v>
      </c>
      <c r="P357">
        <v>1</v>
      </c>
      <c r="Q357" t="s">
        <v>35</v>
      </c>
    </row>
    <row r="358" spans="1:17" x14ac:dyDescent="0.35">
      <c r="A358" s="1">
        <v>356</v>
      </c>
      <c r="B358" t="s">
        <v>746</v>
      </c>
      <c r="C358" t="s">
        <v>747</v>
      </c>
      <c r="D358">
        <v>0</v>
      </c>
      <c r="E358">
        <v>1</v>
      </c>
      <c r="F358">
        <v>0</v>
      </c>
      <c r="G358" t="s">
        <v>748</v>
      </c>
      <c r="H358">
        <v>0</v>
      </c>
      <c r="I358">
        <v>0</v>
      </c>
      <c r="J358">
        <v>-1</v>
      </c>
      <c r="K358">
        <v>1</v>
      </c>
      <c r="L358">
        <v>0</v>
      </c>
      <c r="M358">
        <v>-1</v>
      </c>
      <c r="N358">
        <v>-1</v>
      </c>
      <c r="O358">
        <v>1</v>
      </c>
      <c r="P358">
        <v>1</v>
      </c>
      <c r="Q358" t="s">
        <v>35</v>
      </c>
    </row>
    <row r="359" spans="1:17" x14ac:dyDescent="0.35">
      <c r="A359" s="1">
        <v>357</v>
      </c>
      <c r="B359" t="s">
        <v>749</v>
      </c>
      <c r="C359" t="s">
        <v>750</v>
      </c>
      <c r="D359">
        <v>0</v>
      </c>
      <c r="E359">
        <v>1</v>
      </c>
      <c r="F359">
        <v>4</v>
      </c>
      <c r="G359" t="s">
        <v>751</v>
      </c>
      <c r="H359">
        <v>0</v>
      </c>
      <c r="I359">
        <v>0</v>
      </c>
      <c r="J359">
        <v>-1</v>
      </c>
      <c r="K359">
        <v>1</v>
      </c>
      <c r="L359">
        <v>4</v>
      </c>
      <c r="M359">
        <v>-1</v>
      </c>
      <c r="N359">
        <v>-1</v>
      </c>
      <c r="O359">
        <v>0.63211168434072496</v>
      </c>
      <c r="P359">
        <v>0.7773705614469083</v>
      </c>
      <c r="Q359" t="s">
        <v>35</v>
      </c>
    </row>
    <row r="360" spans="1:17" x14ac:dyDescent="0.35">
      <c r="A360" s="1">
        <v>358</v>
      </c>
      <c r="B360" t="s">
        <v>749</v>
      </c>
      <c r="C360" t="s">
        <v>752</v>
      </c>
      <c r="D360">
        <v>0</v>
      </c>
      <c r="E360">
        <v>1</v>
      </c>
      <c r="F360">
        <v>0</v>
      </c>
      <c r="G360" t="s">
        <v>753</v>
      </c>
      <c r="H360">
        <v>0</v>
      </c>
      <c r="I360">
        <v>0</v>
      </c>
      <c r="J360">
        <v>-1</v>
      </c>
      <c r="K360">
        <v>1</v>
      </c>
      <c r="L360">
        <v>0</v>
      </c>
      <c r="M360">
        <v>-1</v>
      </c>
      <c r="N360">
        <v>-1</v>
      </c>
      <c r="O360">
        <v>1</v>
      </c>
      <c r="P360">
        <v>0.7773705614469083</v>
      </c>
      <c r="Q360" t="s">
        <v>35</v>
      </c>
    </row>
    <row r="361" spans="1:17" x14ac:dyDescent="0.35">
      <c r="A361" s="1">
        <v>359</v>
      </c>
      <c r="B361" t="s">
        <v>749</v>
      </c>
      <c r="C361" t="s">
        <v>77</v>
      </c>
      <c r="D361">
        <v>0</v>
      </c>
      <c r="E361">
        <v>1</v>
      </c>
      <c r="F361">
        <v>2</v>
      </c>
      <c r="G361" t="s">
        <v>78</v>
      </c>
      <c r="H361">
        <v>0</v>
      </c>
      <c r="I361">
        <v>0</v>
      </c>
      <c r="J361">
        <v>-1</v>
      </c>
      <c r="K361">
        <v>1</v>
      </c>
      <c r="L361">
        <v>2</v>
      </c>
      <c r="M361">
        <v>-1</v>
      </c>
      <c r="N361">
        <v>-1</v>
      </c>
      <c r="O361">
        <v>0.7</v>
      </c>
      <c r="P361">
        <v>0.7773705614469083</v>
      </c>
      <c r="Q361" t="s">
        <v>35</v>
      </c>
    </row>
    <row r="362" spans="1:17" x14ac:dyDescent="0.35">
      <c r="A362" s="1">
        <v>360</v>
      </c>
      <c r="B362" t="s">
        <v>754</v>
      </c>
      <c r="C362" t="s">
        <v>750</v>
      </c>
      <c r="D362">
        <v>0</v>
      </c>
      <c r="E362">
        <v>1</v>
      </c>
      <c r="F362">
        <v>4</v>
      </c>
      <c r="G362" t="s">
        <v>751</v>
      </c>
      <c r="H362">
        <v>0</v>
      </c>
      <c r="I362">
        <v>0</v>
      </c>
      <c r="J362">
        <v>-1</v>
      </c>
      <c r="K362">
        <v>1</v>
      </c>
      <c r="L362">
        <v>4</v>
      </c>
      <c r="M362">
        <v>-1</v>
      </c>
      <c r="N362">
        <v>-1</v>
      </c>
      <c r="O362">
        <v>0.63211168434072496</v>
      </c>
      <c r="P362">
        <v>0.63211168434072496</v>
      </c>
      <c r="Q362" t="s">
        <v>35</v>
      </c>
    </row>
    <row r="363" spans="1:17" x14ac:dyDescent="0.35">
      <c r="A363" s="1">
        <v>361</v>
      </c>
      <c r="B363" t="s">
        <v>754</v>
      </c>
      <c r="C363" t="s">
        <v>755</v>
      </c>
      <c r="D363">
        <v>0</v>
      </c>
      <c r="E363">
        <v>1</v>
      </c>
      <c r="F363">
        <v>4</v>
      </c>
      <c r="G363" t="s">
        <v>756</v>
      </c>
      <c r="H363">
        <v>0</v>
      </c>
      <c r="I363">
        <v>0</v>
      </c>
      <c r="J363">
        <v>-1</v>
      </c>
      <c r="K363">
        <v>1</v>
      </c>
      <c r="L363">
        <v>4</v>
      </c>
      <c r="M363">
        <v>-1</v>
      </c>
      <c r="N363">
        <v>-1</v>
      </c>
      <c r="O363">
        <v>0.63211168434072496</v>
      </c>
      <c r="P363">
        <v>0.63211168434072496</v>
      </c>
      <c r="Q363" t="s">
        <v>35</v>
      </c>
    </row>
    <row r="364" spans="1:17" x14ac:dyDescent="0.35">
      <c r="A364" s="1">
        <v>362</v>
      </c>
      <c r="B364" t="s">
        <v>757</v>
      </c>
      <c r="C364" t="s">
        <v>758</v>
      </c>
      <c r="D364">
        <v>1000000</v>
      </c>
      <c r="E364">
        <v>0</v>
      </c>
      <c r="F364">
        <v>0</v>
      </c>
      <c r="G364" t="s">
        <v>759</v>
      </c>
      <c r="H364">
        <v>1</v>
      </c>
      <c r="I364">
        <v>1</v>
      </c>
      <c r="J364">
        <v>1</v>
      </c>
      <c r="K364">
        <v>3</v>
      </c>
      <c r="L364">
        <v>20</v>
      </c>
      <c r="M364">
        <v>1</v>
      </c>
      <c r="N364">
        <v>0</v>
      </c>
      <c r="O364">
        <v>0.32920296742201788</v>
      </c>
      <c r="P364">
        <v>0.51460148371100889</v>
      </c>
      <c r="Q364" t="s">
        <v>19</v>
      </c>
    </row>
    <row r="365" spans="1:17" x14ac:dyDescent="0.35">
      <c r="A365" s="1">
        <v>363</v>
      </c>
      <c r="B365" t="s">
        <v>757</v>
      </c>
      <c r="C365" t="s">
        <v>154</v>
      </c>
      <c r="D365">
        <v>0</v>
      </c>
      <c r="E365">
        <v>1</v>
      </c>
      <c r="F365">
        <v>2</v>
      </c>
      <c r="G365" t="s">
        <v>155</v>
      </c>
      <c r="H365">
        <v>0</v>
      </c>
      <c r="I365">
        <v>0</v>
      </c>
      <c r="J365">
        <v>-1</v>
      </c>
      <c r="K365">
        <v>1</v>
      </c>
      <c r="L365">
        <v>2</v>
      </c>
      <c r="M365">
        <v>-1</v>
      </c>
      <c r="N365">
        <v>-1</v>
      </c>
      <c r="O365">
        <v>0.7</v>
      </c>
      <c r="P365">
        <v>0.51460148371100889</v>
      </c>
      <c r="Q365" t="s">
        <v>19</v>
      </c>
    </row>
    <row r="366" spans="1:17" x14ac:dyDescent="0.35">
      <c r="A366" s="1">
        <v>364</v>
      </c>
      <c r="B366" t="s">
        <v>760</v>
      </c>
      <c r="C366" t="s">
        <v>761</v>
      </c>
      <c r="D366">
        <v>0</v>
      </c>
      <c r="E366">
        <v>1</v>
      </c>
      <c r="F366">
        <v>2</v>
      </c>
      <c r="G366" t="s">
        <v>762</v>
      </c>
      <c r="H366">
        <v>0</v>
      </c>
      <c r="I366">
        <v>0</v>
      </c>
      <c r="J366">
        <v>-1</v>
      </c>
      <c r="K366">
        <v>1</v>
      </c>
      <c r="L366">
        <v>2</v>
      </c>
      <c r="M366">
        <v>-1</v>
      </c>
      <c r="N366">
        <v>-1</v>
      </c>
      <c r="O366">
        <v>0.7</v>
      </c>
      <c r="P366">
        <v>0.47975964202381238</v>
      </c>
      <c r="Q366" t="s">
        <v>19</v>
      </c>
    </row>
    <row r="367" spans="1:17" x14ac:dyDescent="0.35">
      <c r="A367" s="1">
        <v>365</v>
      </c>
      <c r="B367" t="s">
        <v>760</v>
      </c>
      <c r="C367" t="s">
        <v>85</v>
      </c>
      <c r="D367">
        <v>2</v>
      </c>
      <c r="E367">
        <v>11</v>
      </c>
      <c r="F367">
        <v>15</v>
      </c>
      <c r="G367" t="s">
        <v>86</v>
      </c>
      <c r="H367">
        <v>2</v>
      </c>
      <c r="I367">
        <v>2</v>
      </c>
      <c r="J367">
        <v>-1</v>
      </c>
      <c r="K367">
        <v>11</v>
      </c>
      <c r="L367">
        <v>15</v>
      </c>
      <c r="M367">
        <v>-1</v>
      </c>
      <c r="N367">
        <v>-1</v>
      </c>
      <c r="O367">
        <v>0.25951928404762481</v>
      </c>
      <c r="P367">
        <v>0.47975964202381238</v>
      </c>
      <c r="Q367" t="s">
        <v>19</v>
      </c>
    </row>
    <row r="368" spans="1:17" x14ac:dyDescent="0.35">
      <c r="A368" s="1">
        <v>366</v>
      </c>
      <c r="B368" t="s">
        <v>763</v>
      </c>
      <c r="C368" t="s">
        <v>761</v>
      </c>
      <c r="D368">
        <v>0</v>
      </c>
      <c r="E368">
        <v>1</v>
      </c>
      <c r="F368">
        <v>2</v>
      </c>
      <c r="G368" t="s">
        <v>762</v>
      </c>
      <c r="H368">
        <v>0</v>
      </c>
      <c r="I368">
        <v>0</v>
      </c>
      <c r="J368">
        <v>-1</v>
      </c>
      <c r="K368">
        <v>1</v>
      </c>
      <c r="L368">
        <v>2</v>
      </c>
      <c r="M368">
        <v>-1</v>
      </c>
      <c r="N368">
        <v>-1</v>
      </c>
      <c r="O368">
        <v>0.7</v>
      </c>
      <c r="P368">
        <v>0.73927892607143719</v>
      </c>
      <c r="Q368" t="s">
        <v>35</v>
      </c>
    </row>
    <row r="369" spans="1:17" x14ac:dyDescent="0.35">
      <c r="A369" s="1">
        <v>367</v>
      </c>
      <c r="B369" t="s">
        <v>763</v>
      </c>
      <c r="C369" t="s">
        <v>764</v>
      </c>
      <c r="D369">
        <v>0</v>
      </c>
      <c r="E369">
        <v>1</v>
      </c>
      <c r="F369">
        <v>1</v>
      </c>
      <c r="G369" t="s">
        <v>765</v>
      </c>
      <c r="H369">
        <v>0</v>
      </c>
      <c r="I369">
        <v>0</v>
      </c>
      <c r="J369">
        <v>-1</v>
      </c>
      <c r="K369">
        <v>1</v>
      </c>
      <c r="L369">
        <v>1</v>
      </c>
      <c r="M369">
        <v>-1</v>
      </c>
      <c r="N369">
        <v>-1</v>
      </c>
      <c r="O369">
        <v>0.77855785214287443</v>
      </c>
      <c r="P369">
        <v>0.73927892607143719</v>
      </c>
      <c r="Q369" t="s">
        <v>35</v>
      </c>
    </row>
    <row r="370" spans="1:17" x14ac:dyDescent="0.35">
      <c r="A370" s="1">
        <v>368</v>
      </c>
      <c r="B370" t="s">
        <v>766</v>
      </c>
      <c r="C370" t="s">
        <v>767</v>
      </c>
      <c r="D370">
        <v>0</v>
      </c>
      <c r="E370">
        <v>1</v>
      </c>
      <c r="F370">
        <v>1</v>
      </c>
      <c r="G370" t="s">
        <v>768</v>
      </c>
      <c r="H370">
        <v>0</v>
      </c>
      <c r="I370">
        <v>0</v>
      </c>
      <c r="J370">
        <v>-1</v>
      </c>
      <c r="K370">
        <v>1</v>
      </c>
      <c r="L370">
        <v>1</v>
      </c>
      <c r="M370">
        <v>-1</v>
      </c>
      <c r="N370">
        <v>-1</v>
      </c>
      <c r="O370">
        <v>0.77855785214287443</v>
      </c>
      <c r="P370">
        <v>0.77855785214287443</v>
      </c>
      <c r="Q370" t="s">
        <v>35</v>
      </c>
    </row>
    <row r="371" spans="1:17" x14ac:dyDescent="0.35">
      <c r="A371" s="1">
        <v>369</v>
      </c>
      <c r="B371" t="s">
        <v>769</v>
      </c>
      <c r="C371" t="s">
        <v>770</v>
      </c>
      <c r="D371">
        <v>1</v>
      </c>
      <c r="E371">
        <v>3</v>
      </c>
      <c r="F371">
        <v>25</v>
      </c>
      <c r="G371" t="s">
        <v>771</v>
      </c>
      <c r="H371">
        <v>1</v>
      </c>
      <c r="I371">
        <v>1</v>
      </c>
      <c r="J371">
        <v>-1</v>
      </c>
      <c r="K371">
        <v>3</v>
      </c>
      <c r="L371">
        <v>25</v>
      </c>
      <c r="M371">
        <v>-1</v>
      </c>
      <c r="N371">
        <v>-1</v>
      </c>
      <c r="O371">
        <v>0.32350809947626069</v>
      </c>
      <c r="P371">
        <v>0.32407472782362362</v>
      </c>
      <c r="Q371" t="s">
        <v>19</v>
      </c>
    </row>
    <row r="372" spans="1:17" x14ac:dyDescent="0.35">
      <c r="A372" s="1">
        <v>370</v>
      </c>
      <c r="B372" t="s">
        <v>769</v>
      </c>
      <c r="C372" t="s">
        <v>248</v>
      </c>
      <c r="D372">
        <v>1</v>
      </c>
      <c r="E372">
        <v>1</v>
      </c>
      <c r="F372">
        <v>1</v>
      </c>
      <c r="G372" t="s">
        <v>249</v>
      </c>
      <c r="H372">
        <v>1</v>
      </c>
      <c r="I372">
        <v>1</v>
      </c>
      <c r="J372">
        <v>-1</v>
      </c>
      <c r="K372">
        <v>1</v>
      </c>
      <c r="L372">
        <v>1</v>
      </c>
      <c r="M372">
        <v>-1</v>
      </c>
      <c r="N372">
        <v>-1</v>
      </c>
      <c r="O372">
        <v>0.57855785214287447</v>
      </c>
      <c r="P372">
        <v>0.32407472782362362</v>
      </c>
      <c r="Q372" t="s">
        <v>19</v>
      </c>
    </row>
    <row r="373" spans="1:17" x14ac:dyDescent="0.35">
      <c r="A373" s="1">
        <v>371</v>
      </c>
      <c r="B373" t="s">
        <v>769</v>
      </c>
      <c r="C373" t="s">
        <v>344</v>
      </c>
      <c r="D373">
        <v>2</v>
      </c>
      <c r="E373">
        <v>20</v>
      </c>
      <c r="F373">
        <v>78</v>
      </c>
      <c r="G373" t="s">
        <v>345</v>
      </c>
      <c r="H373">
        <v>2</v>
      </c>
      <c r="I373">
        <v>2</v>
      </c>
      <c r="J373">
        <v>-1</v>
      </c>
      <c r="K373">
        <v>20</v>
      </c>
      <c r="L373">
        <v>78</v>
      </c>
      <c r="M373">
        <v>-1</v>
      </c>
      <c r="N373">
        <v>-1</v>
      </c>
      <c r="O373">
        <v>0.2238398537070698</v>
      </c>
      <c r="P373">
        <v>0.32407472782362362</v>
      </c>
      <c r="Q373" t="s">
        <v>19</v>
      </c>
    </row>
    <row r="374" spans="1:17" x14ac:dyDescent="0.35">
      <c r="A374" s="1">
        <v>372</v>
      </c>
      <c r="B374" t="s">
        <v>769</v>
      </c>
      <c r="C374" t="s">
        <v>419</v>
      </c>
      <c r="D374">
        <v>3</v>
      </c>
      <c r="E374">
        <v>122</v>
      </c>
      <c r="F374">
        <v>245</v>
      </c>
      <c r="G374" t="s">
        <v>420</v>
      </c>
      <c r="H374">
        <v>3</v>
      </c>
      <c r="I374">
        <v>3</v>
      </c>
      <c r="J374">
        <v>-1</v>
      </c>
      <c r="K374">
        <v>122</v>
      </c>
      <c r="L374">
        <v>245</v>
      </c>
      <c r="M374">
        <v>-1</v>
      </c>
      <c r="N374">
        <v>-1</v>
      </c>
      <c r="O374">
        <v>0.17039310596828919</v>
      </c>
      <c r="P374">
        <v>0.32407472782362362</v>
      </c>
      <c r="Q374" t="s">
        <v>19</v>
      </c>
    </row>
    <row r="375" spans="1:17" x14ac:dyDescent="0.35">
      <c r="A375" s="1">
        <v>373</v>
      </c>
      <c r="B375" t="s">
        <v>772</v>
      </c>
      <c r="C375" t="s">
        <v>773</v>
      </c>
      <c r="D375">
        <v>1</v>
      </c>
      <c r="E375">
        <v>7</v>
      </c>
      <c r="F375">
        <v>23</v>
      </c>
      <c r="G375" t="s">
        <v>774</v>
      </c>
      <c r="H375">
        <v>1</v>
      </c>
      <c r="I375">
        <v>1</v>
      </c>
      <c r="J375">
        <v>-1</v>
      </c>
      <c r="K375">
        <v>7</v>
      </c>
      <c r="L375">
        <v>23</v>
      </c>
      <c r="M375">
        <v>-1</v>
      </c>
      <c r="N375">
        <v>-1</v>
      </c>
      <c r="O375">
        <v>0.32110945194925988</v>
      </c>
      <c r="P375">
        <v>0.44983365204606718</v>
      </c>
      <c r="Q375" t="s">
        <v>19</v>
      </c>
    </row>
    <row r="376" spans="1:17" x14ac:dyDescent="0.35">
      <c r="A376" s="1">
        <v>374</v>
      </c>
      <c r="B376" t="s">
        <v>772</v>
      </c>
      <c r="C376" t="s">
        <v>775</v>
      </c>
      <c r="D376">
        <v>1</v>
      </c>
      <c r="E376">
        <v>1</v>
      </c>
      <c r="F376">
        <v>1</v>
      </c>
      <c r="G376" t="s">
        <v>776</v>
      </c>
      <c r="H376">
        <v>1</v>
      </c>
      <c r="I376">
        <v>1</v>
      </c>
      <c r="J376">
        <v>-1</v>
      </c>
      <c r="K376">
        <v>1</v>
      </c>
      <c r="L376">
        <v>1</v>
      </c>
      <c r="M376">
        <v>-1</v>
      </c>
      <c r="N376">
        <v>-1</v>
      </c>
      <c r="O376">
        <v>0.57855785214287447</v>
      </c>
      <c r="P376">
        <v>0.44983365204606718</v>
      </c>
      <c r="Q376" t="s">
        <v>19</v>
      </c>
    </row>
    <row r="377" spans="1:17" x14ac:dyDescent="0.35">
      <c r="A377" s="1">
        <v>375</v>
      </c>
      <c r="B377" t="s">
        <v>777</v>
      </c>
      <c r="C377" t="s">
        <v>778</v>
      </c>
      <c r="D377">
        <v>0</v>
      </c>
      <c r="E377">
        <v>1</v>
      </c>
      <c r="F377">
        <v>1</v>
      </c>
      <c r="G377" t="s">
        <v>779</v>
      </c>
      <c r="H377">
        <v>0</v>
      </c>
      <c r="I377">
        <v>0</v>
      </c>
      <c r="J377">
        <v>-1</v>
      </c>
      <c r="K377">
        <v>1</v>
      </c>
      <c r="L377">
        <v>1</v>
      </c>
      <c r="M377">
        <v>-1</v>
      </c>
      <c r="N377">
        <v>-1</v>
      </c>
      <c r="O377">
        <v>0.77855785214287443</v>
      </c>
      <c r="P377">
        <v>0.77855785214287443</v>
      </c>
      <c r="Q377" t="s">
        <v>35</v>
      </c>
    </row>
    <row r="378" spans="1:17" x14ac:dyDescent="0.35">
      <c r="A378" s="1">
        <v>376</v>
      </c>
      <c r="B378" t="s">
        <v>777</v>
      </c>
      <c r="C378" t="s">
        <v>457</v>
      </c>
      <c r="D378">
        <v>0</v>
      </c>
      <c r="E378">
        <v>1</v>
      </c>
      <c r="F378">
        <v>1</v>
      </c>
      <c r="G378" t="s">
        <v>458</v>
      </c>
      <c r="H378">
        <v>0</v>
      </c>
      <c r="I378">
        <v>0</v>
      </c>
      <c r="J378">
        <v>-1</v>
      </c>
      <c r="K378">
        <v>1</v>
      </c>
      <c r="L378">
        <v>1</v>
      </c>
      <c r="M378">
        <v>-1</v>
      </c>
      <c r="N378">
        <v>-1</v>
      </c>
      <c r="O378">
        <v>0.77855785214287443</v>
      </c>
      <c r="P378">
        <v>0.77855785214287443</v>
      </c>
      <c r="Q378" t="s">
        <v>35</v>
      </c>
    </row>
    <row r="379" spans="1:17" x14ac:dyDescent="0.35">
      <c r="A379" s="1">
        <v>377</v>
      </c>
      <c r="B379" t="s">
        <v>780</v>
      </c>
      <c r="C379" t="s">
        <v>781</v>
      </c>
      <c r="D379">
        <v>1000000</v>
      </c>
      <c r="E379">
        <v>0</v>
      </c>
      <c r="F379">
        <v>0</v>
      </c>
      <c r="G379" t="s">
        <v>782</v>
      </c>
      <c r="H379">
        <v>500001</v>
      </c>
      <c r="I379">
        <v>2</v>
      </c>
      <c r="J379">
        <v>1000000</v>
      </c>
      <c r="K379">
        <v>53</v>
      </c>
      <c r="L379">
        <v>131</v>
      </c>
      <c r="M379">
        <v>0</v>
      </c>
      <c r="N379">
        <v>0</v>
      </c>
      <c r="O379">
        <v>7.9667459180846598E-2</v>
      </c>
      <c r="P379">
        <v>7.9667459180846598E-2</v>
      </c>
      <c r="Q379" t="s">
        <v>23</v>
      </c>
    </row>
    <row r="380" spans="1:17" x14ac:dyDescent="0.35">
      <c r="A380" s="1">
        <v>378</v>
      </c>
      <c r="B380" t="s">
        <v>783</v>
      </c>
      <c r="C380" t="s">
        <v>784</v>
      </c>
      <c r="D380">
        <v>1000000</v>
      </c>
      <c r="E380">
        <v>0</v>
      </c>
      <c r="F380">
        <v>0</v>
      </c>
      <c r="G380" t="s">
        <v>785</v>
      </c>
      <c r="H380">
        <v>500001</v>
      </c>
      <c r="I380">
        <v>2</v>
      </c>
      <c r="J380">
        <v>1000000</v>
      </c>
      <c r="K380">
        <v>53</v>
      </c>
      <c r="L380">
        <v>131</v>
      </c>
      <c r="M380">
        <v>0</v>
      </c>
      <c r="N380">
        <v>0</v>
      </c>
      <c r="O380">
        <v>7.9667459180846598E-2</v>
      </c>
      <c r="P380">
        <v>7.9667459180846598E-2</v>
      </c>
      <c r="Q380" t="s">
        <v>23</v>
      </c>
    </row>
    <row r="381" spans="1:17" x14ac:dyDescent="0.35">
      <c r="A381" s="1">
        <v>379</v>
      </c>
      <c r="B381" t="s">
        <v>786</v>
      </c>
      <c r="C381" t="s">
        <v>784</v>
      </c>
      <c r="D381">
        <v>1000000</v>
      </c>
      <c r="E381">
        <v>0</v>
      </c>
      <c r="F381">
        <v>0</v>
      </c>
      <c r="G381" t="s">
        <v>785</v>
      </c>
      <c r="H381">
        <v>500001</v>
      </c>
      <c r="I381">
        <v>2</v>
      </c>
      <c r="J381">
        <v>1000000</v>
      </c>
      <c r="K381">
        <v>53</v>
      </c>
      <c r="L381">
        <v>131</v>
      </c>
      <c r="M381">
        <v>0</v>
      </c>
      <c r="N381">
        <v>0</v>
      </c>
      <c r="O381">
        <v>7.9667459180846598E-2</v>
      </c>
      <c r="P381">
        <v>0.22655317748578971</v>
      </c>
      <c r="Q381" t="s">
        <v>23</v>
      </c>
    </row>
    <row r="382" spans="1:17" x14ac:dyDescent="0.35">
      <c r="A382" s="1">
        <v>380</v>
      </c>
      <c r="B382" t="s">
        <v>786</v>
      </c>
      <c r="C382" t="s">
        <v>534</v>
      </c>
      <c r="D382">
        <v>1</v>
      </c>
      <c r="E382">
        <v>2</v>
      </c>
      <c r="F382">
        <v>8</v>
      </c>
      <c r="G382" t="s">
        <v>535</v>
      </c>
      <c r="H382">
        <v>1</v>
      </c>
      <c r="I382">
        <v>1</v>
      </c>
      <c r="J382">
        <v>-1</v>
      </c>
      <c r="K382">
        <v>2</v>
      </c>
      <c r="L382">
        <v>8</v>
      </c>
      <c r="M382">
        <v>-1</v>
      </c>
      <c r="N382">
        <v>-1</v>
      </c>
      <c r="O382">
        <v>0.37343889579073269</v>
      </c>
      <c r="P382">
        <v>0.22655317748578971</v>
      </c>
      <c r="Q382" t="s">
        <v>23</v>
      </c>
    </row>
    <row r="383" spans="1:17" x14ac:dyDescent="0.35">
      <c r="A383" s="1">
        <v>381</v>
      </c>
      <c r="B383" t="s">
        <v>787</v>
      </c>
      <c r="C383" t="s">
        <v>788</v>
      </c>
      <c r="D383">
        <v>1000000</v>
      </c>
      <c r="E383">
        <v>0</v>
      </c>
      <c r="F383">
        <v>0</v>
      </c>
      <c r="G383" t="s">
        <v>789</v>
      </c>
      <c r="H383">
        <v>1</v>
      </c>
      <c r="I383">
        <v>2</v>
      </c>
      <c r="J383">
        <v>0</v>
      </c>
      <c r="K383">
        <v>2</v>
      </c>
      <c r="L383">
        <v>12</v>
      </c>
      <c r="M383">
        <v>1</v>
      </c>
      <c r="N383">
        <v>2</v>
      </c>
      <c r="O383">
        <v>0.34388747994087893</v>
      </c>
      <c r="P383">
        <v>0.22273228224847391</v>
      </c>
      <c r="Q383" t="s">
        <v>23</v>
      </c>
    </row>
    <row r="384" spans="1:17" x14ac:dyDescent="0.35">
      <c r="A384" s="1">
        <v>382</v>
      </c>
      <c r="B384" t="s">
        <v>787</v>
      </c>
      <c r="C384" t="s">
        <v>596</v>
      </c>
      <c r="D384">
        <v>1000000</v>
      </c>
      <c r="E384">
        <v>0</v>
      </c>
      <c r="F384">
        <v>0</v>
      </c>
      <c r="G384" t="s">
        <v>597</v>
      </c>
      <c r="H384">
        <v>500001</v>
      </c>
      <c r="I384">
        <v>1000000</v>
      </c>
      <c r="J384">
        <v>2</v>
      </c>
      <c r="K384">
        <v>0</v>
      </c>
      <c r="L384">
        <v>0</v>
      </c>
      <c r="M384">
        <v>15</v>
      </c>
      <c r="N384">
        <v>44</v>
      </c>
      <c r="O384">
        <v>0.1015770845560689</v>
      </c>
      <c r="P384">
        <v>0.22273228224847391</v>
      </c>
      <c r="Q384" t="s">
        <v>23</v>
      </c>
    </row>
    <row r="385" spans="1:17" x14ac:dyDescent="0.35">
      <c r="A385" s="1">
        <v>383</v>
      </c>
      <c r="B385" t="s">
        <v>790</v>
      </c>
      <c r="C385" t="s">
        <v>791</v>
      </c>
      <c r="D385">
        <v>1000000</v>
      </c>
      <c r="E385">
        <v>0</v>
      </c>
      <c r="F385">
        <v>0</v>
      </c>
      <c r="G385" t="s">
        <v>792</v>
      </c>
      <c r="H385">
        <v>2.5</v>
      </c>
      <c r="I385">
        <v>3</v>
      </c>
      <c r="J385">
        <v>2</v>
      </c>
      <c r="K385">
        <v>1</v>
      </c>
      <c r="L385">
        <v>0</v>
      </c>
      <c r="M385">
        <v>1</v>
      </c>
      <c r="N385">
        <v>7</v>
      </c>
      <c r="O385">
        <v>0.29490371168410301</v>
      </c>
      <c r="P385">
        <v>0.29490371168410301</v>
      </c>
      <c r="Q385" t="s">
        <v>23</v>
      </c>
    </row>
    <row r="386" spans="1:17" x14ac:dyDescent="0.35">
      <c r="A386" s="1">
        <v>384</v>
      </c>
      <c r="B386" t="s">
        <v>793</v>
      </c>
      <c r="C386" t="s">
        <v>794</v>
      </c>
      <c r="D386">
        <v>1000000</v>
      </c>
      <c r="E386">
        <v>0</v>
      </c>
      <c r="F386">
        <v>0</v>
      </c>
      <c r="G386" t="s">
        <v>795</v>
      </c>
      <c r="H386">
        <v>500000</v>
      </c>
      <c r="I386">
        <v>1000000</v>
      </c>
      <c r="J386">
        <v>0</v>
      </c>
      <c r="K386">
        <v>0</v>
      </c>
      <c r="L386">
        <v>0</v>
      </c>
      <c r="M386">
        <v>1</v>
      </c>
      <c r="N386">
        <v>3</v>
      </c>
      <c r="O386">
        <v>0.25840673484243593</v>
      </c>
      <c r="P386">
        <v>0.25840673484243593</v>
      </c>
      <c r="Q386" t="s">
        <v>23</v>
      </c>
    </row>
    <row r="387" spans="1:17" x14ac:dyDescent="0.35">
      <c r="A387" s="1">
        <v>385</v>
      </c>
      <c r="B387" t="s">
        <v>796</v>
      </c>
      <c r="C387" t="s">
        <v>797</v>
      </c>
      <c r="D387">
        <v>1000000</v>
      </c>
      <c r="E387">
        <v>0</v>
      </c>
      <c r="F387">
        <v>0</v>
      </c>
      <c r="G387" t="s">
        <v>798</v>
      </c>
      <c r="H387">
        <v>0.5</v>
      </c>
      <c r="I387">
        <v>1</v>
      </c>
      <c r="J387">
        <v>0</v>
      </c>
      <c r="K387">
        <v>1</v>
      </c>
      <c r="L387">
        <v>7</v>
      </c>
      <c r="M387">
        <v>1</v>
      </c>
      <c r="N387">
        <v>0</v>
      </c>
      <c r="O387">
        <v>0.44728466406505529</v>
      </c>
      <c r="P387">
        <v>0.44728466406505529</v>
      </c>
      <c r="Q387" t="s">
        <v>19</v>
      </c>
    </row>
    <row r="388" spans="1:17" x14ac:dyDescent="0.35">
      <c r="A388" s="1">
        <v>386</v>
      </c>
      <c r="B388" t="s">
        <v>799</v>
      </c>
      <c r="C388" t="s">
        <v>800</v>
      </c>
      <c r="D388">
        <v>1000000</v>
      </c>
      <c r="E388">
        <v>0</v>
      </c>
      <c r="F388">
        <v>0</v>
      </c>
      <c r="G388" t="s">
        <v>801</v>
      </c>
      <c r="H388">
        <v>1</v>
      </c>
      <c r="I388">
        <v>0</v>
      </c>
      <c r="J388">
        <v>2</v>
      </c>
      <c r="K388">
        <v>1</v>
      </c>
      <c r="L388">
        <v>1</v>
      </c>
      <c r="M388">
        <v>1</v>
      </c>
      <c r="N388">
        <v>0</v>
      </c>
      <c r="O388">
        <v>0.5</v>
      </c>
      <c r="P388">
        <v>0.5</v>
      </c>
      <c r="Q388" t="s">
        <v>19</v>
      </c>
    </row>
    <row r="389" spans="1:17" x14ac:dyDescent="0.35">
      <c r="A389" s="1">
        <v>387</v>
      </c>
      <c r="B389" t="s">
        <v>802</v>
      </c>
      <c r="C389" t="s">
        <v>803</v>
      </c>
      <c r="D389">
        <v>1000000</v>
      </c>
      <c r="E389">
        <v>0</v>
      </c>
      <c r="F389">
        <v>0</v>
      </c>
      <c r="G389" t="s">
        <v>804</v>
      </c>
      <c r="H389">
        <v>0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2</v>
      </c>
      <c r="O389">
        <v>0.63211168434072496</v>
      </c>
      <c r="P389">
        <v>0.63211168434072496</v>
      </c>
      <c r="Q389" t="s">
        <v>35</v>
      </c>
    </row>
    <row r="390" spans="1:17" x14ac:dyDescent="0.35">
      <c r="A390" s="1">
        <v>388</v>
      </c>
      <c r="B390" t="s">
        <v>805</v>
      </c>
      <c r="C390" t="s">
        <v>806</v>
      </c>
      <c r="D390">
        <v>1000000</v>
      </c>
      <c r="E390">
        <v>0</v>
      </c>
      <c r="F390">
        <v>0</v>
      </c>
      <c r="G390" t="s">
        <v>807</v>
      </c>
      <c r="H390">
        <v>0</v>
      </c>
      <c r="I390">
        <v>0</v>
      </c>
      <c r="J390">
        <v>0</v>
      </c>
      <c r="K390">
        <v>1</v>
      </c>
      <c r="L390">
        <v>1</v>
      </c>
      <c r="M390">
        <v>1</v>
      </c>
      <c r="N390">
        <v>1</v>
      </c>
      <c r="O390">
        <v>0.65840593484403587</v>
      </c>
      <c r="P390">
        <v>0.65840593484403587</v>
      </c>
      <c r="Q390" t="s">
        <v>35</v>
      </c>
    </row>
    <row r="391" spans="1:17" x14ac:dyDescent="0.35">
      <c r="A391" s="1">
        <v>389</v>
      </c>
      <c r="B391" t="s">
        <v>808</v>
      </c>
      <c r="C391" t="s">
        <v>809</v>
      </c>
      <c r="D391">
        <v>1000000</v>
      </c>
      <c r="E391">
        <v>0</v>
      </c>
      <c r="F391">
        <v>0</v>
      </c>
      <c r="G391" t="s">
        <v>810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2</v>
      </c>
      <c r="O391">
        <v>0.63211168434072496</v>
      </c>
      <c r="P391">
        <v>0.63211168434072496</v>
      </c>
      <c r="Q391" t="s">
        <v>35</v>
      </c>
    </row>
    <row r="392" spans="1:17" x14ac:dyDescent="0.35">
      <c r="A392" s="1">
        <v>390</v>
      </c>
      <c r="B392" t="s">
        <v>811</v>
      </c>
      <c r="C392" t="s">
        <v>812</v>
      </c>
      <c r="D392">
        <v>1</v>
      </c>
      <c r="E392">
        <v>1</v>
      </c>
      <c r="F392">
        <v>0</v>
      </c>
      <c r="G392" t="s">
        <v>813</v>
      </c>
      <c r="H392">
        <v>1</v>
      </c>
      <c r="I392">
        <v>1</v>
      </c>
      <c r="J392">
        <v>-1</v>
      </c>
      <c r="K392">
        <v>1</v>
      </c>
      <c r="L392">
        <v>0</v>
      </c>
      <c r="M392">
        <v>-1</v>
      </c>
      <c r="N392">
        <v>-1</v>
      </c>
      <c r="O392">
        <v>0.8</v>
      </c>
      <c r="P392">
        <v>0.44367620560434962</v>
      </c>
      <c r="Q392" t="s">
        <v>19</v>
      </c>
    </row>
    <row r="393" spans="1:17" x14ac:dyDescent="0.35">
      <c r="A393" s="1">
        <v>391</v>
      </c>
      <c r="B393" t="s">
        <v>811</v>
      </c>
      <c r="C393" t="s">
        <v>665</v>
      </c>
      <c r="D393">
        <v>3</v>
      </c>
      <c r="E393">
        <v>3</v>
      </c>
      <c r="F393">
        <v>7</v>
      </c>
      <c r="G393" t="s">
        <v>666</v>
      </c>
      <c r="H393">
        <v>2.5</v>
      </c>
      <c r="I393">
        <v>3</v>
      </c>
      <c r="J393">
        <v>2</v>
      </c>
      <c r="K393">
        <v>55</v>
      </c>
      <c r="L393">
        <v>92</v>
      </c>
      <c r="M393">
        <v>26</v>
      </c>
      <c r="N393">
        <v>56</v>
      </c>
      <c r="O393">
        <v>0.27343889579073272</v>
      </c>
      <c r="P393">
        <v>0.44367620560434962</v>
      </c>
      <c r="Q393" t="s">
        <v>19</v>
      </c>
    </row>
    <row r="394" spans="1:17" x14ac:dyDescent="0.35">
      <c r="A394" s="1">
        <v>392</v>
      </c>
      <c r="B394" t="s">
        <v>811</v>
      </c>
      <c r="C394" t="s">
        <v>814</v>
      </c>
      <c r="D394">
        <v>3</v>
      </c>
      <c r="E394">
        <v>1</v>
      </c>
      <c r="F394">
        <v>12</v>
      </c>
      <c r="G394" t="s">
        <v>815</v>
      </c>
      <c r="H394">
        <v>2</v>
      </c>
      <c r="I394">
        <v>2</v>
      </c>
      <c r="J394">
        <v>2</v>
      </c>
      <c r="K394">
        <v>39</v>
      </c>
      <c r="L394">
        <v>156</v>
      </c>
      <c r="M394">
        <v>1</v>
      </c>
      <c r="N394">
        <v>55</v>
      </c>
      <c r="O394">
        <v>0.25758972102231609</v>
      </c>
      <c r="P394">
        <v>0.44367620560434962</v>
      </c>
      <c r="Q394" t="s">
        <v>19</v>
      </c>
    </row>
    <row r="395" spans="1:17" x14ac:dyDescent="0.35">
      <c r="A395" s="1">
        <v>393</v>
      </c>
      <c r="B395" t="s">
        <v>816</v>
      </c>
      <c r="C395" t="s">
        <v>817</v>
      </c>
      <c r="D395">
        <v>1000000</v>
      </c>
      <c r="E395">
        <v>0</v>
      </c>
      <c r="F395">
        <v>0</v>
      </c>
      <c r="G395" t="s">
        <v>818</v>
      </c>
      <c r="H395">
        <v>500000.5</v>
      </c>
      <c r="I395">
        <v>1</v>
      </c>
      <c r="J395">
        <v>1000000</v>
      </c>
      <c r="K395">
        <v>1</v>
      </c>
      <c r="L395">
        <v>5</v>
      </c>
      <c r="M395">
        <v>0</v>
      </c>
      <c r="N395">
        <v>0</v>
      </c>
      <c r="O395">
        <v>0.21372511226241331</v>
      </c>
      <c r="P395">
        <v>0.21372511226241331</v>
      </c>
      <c r="Q395" t="s">
        <v>23</v>
      </c>
    </row>
    <row r="396" spans="1:17" x14ac:dyDescent="0.35">
      <c r="A396" s="1">
        <v>394</v>
      </c>
      <c r="B396" t="s">
        <v>819</v>
      </c>
      <c r="C396" t="s">
        <v>820</v>
      </c>
      <c r="D396">
        <v>1000000</v>
      </c>
      <c r="E396">
        <v>0</v>
      </c>
      <c r="F396">
        <v>0</v>
      </c>
      <c r="G396" t="s">
        <v>821</v>
      </c>
      <c r="H396">
        <v>1.5</v>
      </c>
      <c r="I396">
        <v>1</v>
      </c>
      <c r="J396">
        <v>2</v>
      </c>
      <c r="K396">
        <v>1</v>
      </c>
      <c r="L396">
        <v>2</v>
      </c>
      <c r="M396">
        <v>6</v>
      </c>
      <c r="N396">
        <v>18</v>
      </c>
      <c r="O396">
        <v>0.28480875860590571</v>
      </c>
      <c r="P396">
        <v>0.28480875860590571</v>
      </c>
      <c r="Q396" t="s">
        <v>23</v>
      </c>
    </row>
    <row r="397" spans="1:17" x14ac:dyDescent="0.35">
      <c r="A397" s="1">
        <v>395</v>
      </c>
      <c r="B397" t="s">
        <v>822</v>
      </c>
      <c r="C397" t="s">
        <v>823</v>
      </c>
      <c r="D397">
        <v>0</v>
      </c>
      <c r="E397">
        <v>1</v>
      </c>
      <c r="F397">
        <v>2</v>
      </c>
      <c r="G397" t="s">
        <v>824</v>
      </c>
      <c r="H397">
        <v>0</v>
      </c>
      <c r="I397">
        <v>0</v>
      </c>
      <c r="J397">
        <v>-1</v>
      </c>
      <c r="K397">
        <v>1</v>
      </c>
      <c r="L397">
        <v>2</v>
      </c>
      <c r="M397">
        <v>-1</v>
      </c>
      <c r="N397">
        <v>-1</v>
      </c>
      <c r="O397">
        <v>0.7</v>
      </c>
      <c r="P397">
        <v>0.81427892607143715</v>
      </c>
      <c r="Q397" t="s">
        <v>35</v>
      </c>
    </row>
    <row r="398" spans="1:17" x14ac:dyDescent="0.35">
      <c r="A398" s="1">
        <v>396</v>
      </c>
      <c r="B398" t="s">
        <v>822</v>
      </c>
      <c r="C398" t="s">
        <v>825</v>
      </c>
      <c r="D398">
        <v>0</v>
      </c>
      <c r="E398">
        <v>1</v>
      </c>
      <c r="F398">
        <v>0</v>
      </c>
      <c r="G398" t="s">
        <v>826</v>
      </c>
      <c r="H398">
        <v>0</v>
      </c>
      <c r="I398">
        <v>0</v>
      </c>
      <c r="J398">
        <v>-1</v>
      </c>
      <c r="K398">
        <v>1</v>
      </c>
      <c r="L398">
        <v>0</v>
      </c>
      <c r="M398">
        <v>-1</v>
      </c>
      <c r="N398">
        <v>-1</v>
      </c>
      <c r="O398">
        <v>1</v>
      </c>
      <c r="P398">
        <v>0.81427892607143715</v>
      </c>
      <c r="Q398" t="s">
        <v>35</v>
      </c>
    </row>
    <row r="399" spans="1:17" x14ac:dyDescent="0.35">
      <c r="A399" s="1">
        <v>397</v>
      </c>
      <c r="B399" t="s">
        <v>822</v>
      </c>
      <c r="C399" t="s">
        <v>827</v>
      </c>
      <c r="D399">
        <v>0</v>
      </c>
      <c r="E399">
        <v>1</v>
      </c>
      <c r="F399">
        <v>1</v>
      </c>
      <c r="G399" t="s">
        <v>828</v>
      </c>
      <c r="H399">
        <v>0</v>
      </c>
      <c r="I399">
        <v>0</v>
      </c>
      <c r="J399">
        <v>-1</v>
      </c>
      <c r="K399">
        <v>1</v>
      </c>
      <c r="L399">
        <v>1</v>
      </c>
      <c r="M399">
        <v>-1</v>
      </c>
      <c r="N399">
        <v>-1</v>
      </c>
      <c r="O399">
        <v>0.77855785214287443</v>
      </c>
      <c r="P399">
        <v>0.81427892607143715</v>
      </c>
      <c r="Q399" t="s">
        <v>35</v>
      </c>
    </row>
    <row r="400" spans="1:17" x14ac:dyDescent="0.35">
      <c r="A400" s="1">
        <v>398</v>
      </c>
      <c r="B400" t="s">
        <v>822</v>
      </c>
      <c r="C400" t="s">
        <v>829</v>
      </c>
      <c r="D400">
        <v>0</v>
      </c>
      <c r="E400">
        <v>1</v>
      </c>
      <c r="F400">
        <v>1</v>
      </c>
      <c r="G400" t="s">
        <v>830</v>
      </c>
      <c r="H400">
        <v>0</v>
      </c>
      <c r="I400">
        <v>0</v>
      </c>
      <c r="J400">
        <v>-1</v>
      </c>
      <c r="K400">
        <v>1</v>
      </c>
      <c r="L400">
        <v>1</v>
      </c>
      <c r="M400">
        <v>-1</v>
      </c>
      <c r="N400">
        <v>-1</v>
      </c>
      <c r="O400">
        <v>0.77855785214287443</v>
      </c>
      <c r="P400">
        <v>0.81427892607143715</v>
      </c>
      <c r="Q400" t="s">
        <v>35</v>
      </c>
    </row>
    <row r="401" spans="1:17" x14ac:dyDescent="0.35">
      <c r="A401" s="1">
        <v>399</v>
      </c>
      <c r="B401" t="s">
        <v>831</v>
      </c>
      <c r="C401" t="s">
        <v>832</v>
      </c>
      <c r="D401">
        <v>0</v>
      </c>
      <c r="E401">
        <v>1</v>
      </c>
      <c r="F401">
        <v>2</v>
      </c>
      <c r="G401" t="s">
        <v>833</v>
      </c>
      <c r="H401">
        <v>0</v>
      </c>
      <c r="I401">
        <v>0</v>
      </c>
      <c r="J401">
        <v>-1</v>
      </c>
      <c r="K401">
        <v>1</v>
      </c>
      <c r="L401">
        <v>2</v>
      </c>
      <c r="M401">
        <v>-1</v>
      </c>
      <c r="N401">
        <v>-1</v>
      </c>
      <c r="O401">
        <v>0.7</v>
      </c>
      <c r="P401">
        <v>0.7</v>
      </c>
      <c r="Q401" t="s">
        <v>35</v>
      </c>
    </row>
    <row r="402" spans="1:17" x14ac:dyDescent="0.35">
      <c r="A402" s="1">
        <v>400</v>
      </c>
      <c r="B402" t="s">
        <v>834</v>
      </c>
      <c r="C402" t="s">
        <v>835</v>
      </c>
      <c r="D402">
        <v>0</v>
      </c>
      <c r="E402">
        <v>1</v>
      </c>
      <c r="F402">
        <v>1</v>
      </c>
      <c r="G402" t="s">
        <v>836</v>
      </c>
      <c r="H402">
        <v>0</v>
      </c>
      <c r="I402">
        <v>0</v>
      </c>
      <c r="J402">
        <v>-1</v>
      </c>
      <c r="K402">
        <v>1</v>
      </c>
      <c r="L402">
        <v>1</v>
      </c>
      <c r="M402">
        <v>-1</v>
      </c>
      <c r="N402">
        <v>-1</v>
      </c>
      <c r="O402">
        <v>0.77855785214287443</v>
      </c>
      <c r="P402">
        <v>0.73927892607143719</v>
      </c>
      <c r="Q402" t="s">
        <v>35</v>
      </c>
    </row>
    <row r="403" spans="1:17" x14ac:dyDescent="0.35">
      <c r="A403" s="1">
        <v>401</v>
      </c>
      <c r="B403" t="s">
        <v>834</v>
      </c>
      <c r="C403" t="s">
        <v>213</v>
      </c>
      <c r="D403">
        <v>0</v>
      </c>
      <c r="E403">
        <v>1</v>
      </c>
      <c r="F403">
        <v>2</v>
      </c>
      <c r="G403" t="s">
        <v>214</v>
      </c>
      <c r="H403">
        <v>0</v>
      </c>
      <c r="I403">
        <v>0</v>
      </c>
      <c r="J403">
        <v>-1</v>
      </c>
      <c r="K403">
        <v>1</v>
      </c>
      <c r="L403">
        <v>2</v>
      </c>
      <c r="M403">
        <v>-1</v>
      </c>
      <c r="N403">
        <v>-1</v>
      </c>
      <c r="O403">
        <v>0.7</v>
      </c>
      <c r="P403">
        <v>0.73927892607143719</v>
      </c>
      <c r="Q403" t="s">
        <v>35</v>
      </c>
    </row>
    <row r="404" spans="1:17" x14ac:dyDescent="0.35">
      <c r="A404" s="1">
        <v>402</v>
      </c>
      <c r="B404" t="s">
        <v>837</v>
      </c>
      <c r="C404" t="s">
        <v>838</v>
      </c>
      <c r="D404">
        <v>0</v>
      </c>
      <c r="E404">
        <v>1</v>
      </c>
      <c r="F404">
        <v>2</v>
      </c>
      <c r="G404" t="s">
        <v>839</v>
      </c>
      <c r="H404">
        <v>0</v>
      </c>
      <c r="I404">
        <v>0</v>
      </c>
      <c r="J404">
        <v>-1</v>
      </c>
      <c r="K404">
        <v>1</v>
      </c>
      <c r="L404">
        <v>2</v>
      </c>
      <c r="M404">
        <v>-1</v>
      </c>
      <c r="N404">
        <v>-1</v>
      </c>
      <c r="O404">
        <v>0.7</v>
      </c>
      <c r="P404">
        <v>0.7</v>
      </c>
      <c r="Q404" t="s">
        <v>35</v>
      </c>
    </row>
    <row r="405" spans="1:17" x14ac:dyDescent="0.35">
      <c r="A405" s="1">
        <v>403</v>
      </c>
      <c r="B405" t="s">
        <v>840</v>
      </c>
      <c r="C405" t="s">
        <v>841</v>
      </c>
      <c r="D405">
        <v>1000000</v>
      </c>
      <c r="E405">
        <v>0</v>
      </c>
      <c r="F405">
        <v>0</v>
      </c>
      <c r="G405" t="s">
        <v>842</v>
      </c>
      <c r="H405">
        <v>0.5</v>
      </c>
      <c r="I405">
        <v>0</v>
      </c>
      <c r="J405">
        <v>1</v>
      </c>
      <c r="K405">
        <v>1</v>
      </c>
      <c r="L405">
        <v>1</v>
      </c>
      <c r="M405">
        <v>1</v>
      </c>
      <c r="N405">
        <v>3</v>
      </c>
      <c r="O405">
        <v>0.48039097893147997</v>
      </c>
      <c r="P405">
        <v>0.48039097893147997</v>
      </c>
      <c r="Q405" t="s">
        <v>19</v>
      </c>
    </row>
    <row r="406" spans="1:17" x14ac:dyDescent="0.35">
      <c r="A406" s="1">
        <v>404</v>
      </c>
      <c r="B406" t="s">
        <v>843</v>
      </c>
      <c r="C406" t="s">
        <v>844</v>
      </c>
      <c r="D406">
        <v>1</v>
      </c>
      <c r="E406">
        <v>5</v>
      </c>
      <c r="F406">
        <v>30</v>
      </c>
      <c r="G406" t="s">
        <v>845</v>
      </c>
      <c r="H406">
        <v>1</v>
      </c>
      <c r="I406">
        <v>1</v>
      </c>
      <c r="J406">
        <v>-1</v>
      </c>
      <c r="K406">
        <v>5</v>
      </c>
      <c r="L406">
        <v>30</v>
      </c>
      <c r="M406">
        <v>-1</v>
      </c>
      <c r="N406">
        <v>-1</v>
      </c>
      <c r="O406">
        <v>0.31605584217036248</v>
      </c>
      <c r="P406">
        <v>0.31605584217036248</v>
      </c>
      <c r="Q406" t="s">
        <v>19</v>
      </c>
    </row>
    <row r="407" spans="1:17" x14ac:dyDescent="0.35">
      <c r="A407" s="1">
        <v>405</v>
      </c>
      <c r="B407" t="s">
        <v>846</v>
      </c>
      <c r="C407" t="s">
        <v>847</v>
      </c>
      <c r="D407">
        <v>0</v>
      </c>
      <c r="E407">
        <v>1</v>
      </c>
      <c r="F407">
        <v>1</v>
      </c>
      <c r="G407" t="s">
        <v>848</v>
      </c>
      <c r="H407">
        <v>0</v>
      </c>
      <c r="I407">
        <v>0</v>
      </c>
      <c r="J407">
        <v>-1</v>
      </c>
      <c r="K407">
        <v>1</v>
      </c>
      <c r="L407">
        <v>1</v>
      </c>
      <c r="M407">
        <v>-1</v>
      </c>
      <c r="N407">
        <v>-1</v>
      </c>
      <c r="O407">
        <v>0.77855785214287443</v>
      </c>
      <c r="P407">
        <v>0.77855785214287443</v>
      </c>
      <c r="Q407" t="s">
        <v>35</v>
      </c>
    </row>
    <row r="408" spans="1:17" x14ac:dyDescent="0.35">
      <c r="A408" s="1">
        <v>406</v>
      </c>
      <c r="B408" t="s">
        <v>849</v>
      </c>
      <c r="C408" t="s">
        <v>850</v>
      </c>
      <c r="D408">
        <v>1000000</v>
      </c>
      <c r="E408">
        <v>0</v>
      </c>
      <c r="F408">
        <v>0</v>
      </c>
      <c r="G408" t="s">
        <v>851</v>
      </c>
      <c r="H408">
        <v>0</v>
      </c>
      <c r="I408">
        <v>0</v>
      </c>
      <c r="J408">
        <v>0</v>
      </c>
      <c r="K408">
        <v>1</v>
      </c>
      <c r="L408">
        <v>4</v>
      </c>
      <c r="M408">
        <v>1</v>
      </c>
      <c r="N408">
        <v>1</v>
      </c>
      <c r="O408">
        <v>0.6</v>
      </c>
      <c r="P408">
        <v>0.6</v>
      </c>
      <c r="Q408" t="s">
        <v>35</v>
      </c>
    </row>
    <row r="409" spans="1:17" x14ac:dyDescent="0.35">
      <c r="A409" s="1">
        <v>407</v>
      </c>
      <c r="B409" t="s">
        <v>852</v>
      </c>
      <c r="C409" t="s">
        <v>853</v>
      </c>
      <c r="D409">
        <v>4</v>
      </c>
      <c r="E409">
        <v>1</v>
      </c>
      <c r="F409">
        <v>4</v>
      </c>
      <c r="G409" t="s">
        <v>854</v>
      </c>
      <c r="H409">
        <v>2</v>
      </c>
      <c r="I409">
        <v>2</v>
      </c>
      <c r="J409">
        <v>2</v>
      </c>
      <c r="K409">
        <v>35</v>
      </c>
      <c r="L409">
        <v>222</v>
      </c>
      <c r="M409">
        <v>42</v>
      </c>
      <c r="N409">
        <v>92</v>
      </c>
      <c r="O409">
        <v>0.312111684340725</v>
      </c>
      <c r="P409">
        <v>0.58302515710921177</v>
      </c>
      <c r="Q409" t="s">
        <v>35</v>
      </c>
    </row>
    <row r="410" spans="1:17" x14ac:dyDescent="0.35">
      <c r="A410" s="1">
        <v>408</v>
      </c>
      <c r="B410" t="s">
        <v>852</v>
      </c>
      <c r="C410" t="s">
        <v>370</v>
      </c>
      <c r="D410">
        <v>0</v>
      </c>
      <c r="E410">
        <v>1</v>
      </c>
      <c r="F410">
        <v>3</v>
      </c>
      <c r="G410" t="s">
        <v>371</v>
      </c>
      <c r="H410">
        <v>0</v>
      </c>
      <c r="I410">
        <v>0</v>
      </c>
      <c r="J410">
        <v>-1</v>
      </c>
      <c r="K410">
        <v>1</v>
      </c>
      <c r="L410">
        <v>3</v>
      </c>
      <c r="M410">
        <v>-1</v>
      </c>
      <c r="N410">
        <v>-1</v>
      </c>
      <c r="O410">
        <v>0.65840593484403587</v>
      </c>
      <c r="P410">
        <v>0.58302515710921177</v>
      </c>
      <c r="Q410" t="s">
        <v>35</v>
      </c>
    </row>
    <row r="411" spans="1:17" x14ac:dyDescent="0.35">
      <c r="A411" s="1">
        <v>409</v>
      </c>
      <c r="B411" t="s">
        <v>852</v>
      </c>
      <c r="C411" t="s">
        <v>855</v>
      </c>
      <c r="D411">
        <v>0</v>
      </c>
      <c r="E411">
        <v>1</v>
      </c>
      <c r="F411">
        <v>1</v>
      </c>
      <c r="G411" t="s">
        <v>856</v>
      </c>
      <c r="H411">
        <v>0</v>
      </c>
      <c r="I411">
        <v>0</v>
      </c>
      <c r="J411">
        <v>-1</v>
      </c>
      <c r="K411">
        <v>1</v>
      </c>
      <c r="L411">
        <v>1</v>
      </c>
      <c r="M411">
        <v>-1</v>
      </c>
      <c r="N411">
        <v>-1</v>
      </c>
      <c r="O411">
        <v>0.77855785214287443</v>
      </c>
      <c r="P411">
        <v>0.58302515710921177</v>
      </c>
      <c r="Q411" t="s">
        <v>35</v>
      </c>
    </row>
    <row r="412" spans="1:17" x14ac:dyDescent="0.35">
      <c r="A412" s="1">
        <v>410</v>
      </c>
      <c r="B412" t="s">
        <v>857</v>
      </c>
      <c r="C412" t="s">
        <v>858</v>
      </c>
      <c r="D412">
        <v>1000000</v>
      </c>
      <c r="E412">
        <v>0</v>
      </c>
      <c r="F412">
        <v>0</v>
      </c>
      <c r="G412" t="s">
        <v>859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1</v>
      </c>
      <c r="N412">
        <v>2</v>
      </c>
      <c r="O412">
        <v>0.65840593484403587</v>
      </c>
      <c r="P412">
        <v>0.65840593484403587</v>
      </c>
      <c r="Q412" t="s">
        <v>35</v>
      </c>
    </row>
    <row r="413" spans="1:17" x14ac:dyDescent="0.35">
      <c r="A413" s="1">
        <v>411</v>
      </c>
      <c r="B413" t="s">
        <v>860</v>
      </c>
      <c r="C413" t="s">
        <v>861</v>
      </c>
      <c r="D413">
        <v>1000000</v>
      </c>
      <c r="E413">
        <v>0</v>
      </c>
      <c r="F413">
        <v>0</v>
      </c>
      <c r="G413" t="s">
        <v>862</v>
      </c>
      <c r="H413">
        <v>500000</v>
      </c>
      <c r="I413">
        <v>0</v>
      </c>
      <c r="J413">
        <v>1000000</v>
      </c>
      <c r="K413">
        <v>1</v>
      </c>
      <c r="L413">
        <v>1</v>
      </c>
      <c r="M413">
        <v>0</v>
      </c>
      <c r="N413">
        <v>0</v>
      </c>
      <c r="O413">
        <v>0.37855865214127449</v>
      </c>
      <c r="P413">
        <v>0.37855865214127449</v>
      </c>
      <c r="Q413" t="s">
        <v>19</v>
      </c>
    </row>
    <row r="414" spans="1:17" x14ac:dyDescent="0.35">
      <c r="A414" s="1">
        <v>412</v>
      </c>
      <c r="B414" t="s">
        <v>863</v>
      </c>
      <c r="C414" t="s">
        <v>864</v>
      </c>
      <c r="D414">
        <v>1000000</v>
      </c>
      <c r="E414">
        <v>0</v>
      </c>
      <c r="F414">
        <v>0</v>
      </c>
      <c r="G414" t="s">
        <v>865</v>
      </c>
      <c r="H414">
        <v>0.5</v>
      </c>
      <c r="I414">
        <v>1</v>
      </c>
      <c r="J414">
        <v>0</v>
      </c>
      <c r="K414">
        <v>2</v>
      </c>
      <c r="L414">
        <v>4</v>
      </c>
      <c r="M414">
        <v>1</v>
      </c>
      <c r="N414">
        <v>2</v>
      </c>
      <c r="O414">
        <v>0.44728466406505529</v>
      </c>
      <c r="P414">
        <v>0.44728466406505529</v>
      </c>
      <c r="Q414" t="s">
        <v>19</v>
      </c>
    </row>
    <row r="415" spans="1:17" x14ac:dyDescent="0.35">
      <c r="A415" s="1">
        <v>413</v>
      </c>
      <c r="B415" t="s">
        <v>866</v>
      </c>
      <c r="C415" t="s">
        <v>867</v>
      </c>
      <c r="D415">
        <v>1000000</v>
      </c>
      <c r="E415">
        <v>0</v>
      </c>
      <c r="F415">
        <v>0</v>
      </c>
      <c r="G415" t="s">
        <v>868</v>
      </c>
      <c r="H415">
        <v>0.5</v>
      </c>
      <c r="I415">
        <v>0</v>
      </c>
      <c r="J415">
        <v>1</v>
      </c>
      <c r="K415">
        <v>1</v>
      </c>
      <c r="L415">
        <v>2</v>
      </c>
      <c r="M415">
        <v>1</v>
      </c>
      <c r="N415">
        <v>8</v>
      </c>
      <c r="O415">
        <v>0.42880955932305848</v>
      </c>
      <c r="P415">
        <v>0.42880955932305848</v>
      </c>
      <c r="Q415" t="s">
        <v>19</v>
      </c>
    </row>
    <row r="416" spans="1:17" x14ac:dyDescent="0.35">
      <c r="A416" s="1">
        <v>414</v>
      </c>
      <c r="B416" t="s">
        <v>869</v>
      </c>
      <c r="C416" t="s">
        <v>870</v>
      </c>
      <c r="D416">
        <v>0</v>
      </c>
      <c r="E416">
        <v>1</v>
      </c>
      <c r="F416">
        <v>3</v>
      </c>
      <c r="G416" t="s">
        <v>871</v>
      </c>
      <c r="H416">
        <v>0</v>
      </c>
      <c r="I416">
        <v>0</v>
      </c>
      <c r="J416">
        <v>-1</v>
      </c>
      <c r="K416">
        <v>1</v>
      </c>
      <c r="L416">
        <v>3</v>
      </c>
      <c r="M416">
        <v>-1</v>
      </c>
      <c r="N416">
        <v>-1</v>
      </c>
      <c r="O416">
        <v>0.65840593484403587</v>
      </c>
      <c r="P416">
        <v>0.45896260944583028</v>
      </c>
      <c r="Q416" t="s">
        <v>19</v>
      </c>
    </row>
    <row r="417" spans="1:17" x14ac:dyDescent="0.35">
      <c r="A417" s="1">
        <v>415</v>
      </c>
      <c r="B417" t="s">
        <v>869</v>
      </c>
      <c r="C417" t="s">
        <v>85</v>
      </c>
      <c r="D417">
        <v>2</v>
      </c>
      <c r="E417">
        <v>11</v>
      </c>
      <c r="F417">
        <v>15</v>
      </c>
      <c r="G417" t="s">
        <v>86</v>
      </c>
      <c r="H417">
        <v>2</v>
      </c>
      <c r="I417">
        <v>2</v>
      </c>
      <c r="J417">
        <v>-1</v>
      </c>
      <c r="K417">
        <v>11</v>
      </c>
      <c r="L417">
        <v>15</v>
      </c>
      <c r="M417">
        <v>-1</v>
      </c>
      <c r="N417">
        <v>-1</v>
      </c>
      <c r="O417">
        <v>0.25951928404762481</v>
      </c>
      <c r="P417">
        <v>0.45896260944583028</v>
      </c>
      <c r="Q417" t="s">
        <v>19</v>
      </c>
    </row>
    <row r="418" spans="1:17" x14ac:dyDescent="0.35">
      <c r="A418" s="1">
        <v>416</v>
      </c>
      <c r="B418" t="s">
        <v>872</v>
      </c>
      <c r="C418" t="s">
        <v>870</v>
      </c>
      <c r="D418">
        <v>0</v>
      </c>
      <c r="E418">
        <v>1</v>
      </c>
      <c r="F418">
        <v>3</v>
      </c>
      <c r="G418" t="s">
        <v>871</v>
      </c>
      <c r="H418">
        <v>0</v>
      </c>
      <c r="I418">
        <v>0</v>
      </c>
      <c r="J418">
        <v>-1</v>
      </c>
      <c r="K418">
        <v>1</v>
      </c>
      <c r="L418">
        <v>3</v>
      </c>
      <c r="M418">
        <v>-1</v>
      </c>
      <c r="N418">
        <v>-1</v>
      </c>
      <c r="O418">
        <v>0.65840593484403587</v>
      </c>
      <c r="P418">
        <v>0.71232126232896997</v>
      </c>
      <c r="Q418" t="s">
        <v>35</v>
      </c>
    </row>
    <row r="419" spans="1:17" x14ac:dyDescent="0.35">
      <c r="A419" s="1">
        <v>417</v>
      </c>
      <c r="B419" t="s">
        <v>872</v>
      </c>
      <c r="C419" t="s">
        <v>873</v>
      </c>
      <c r="D419">
        <v>0</v>
      </c>
      <c r="E419">
        <v>1</v>
      </c>
      <c r="F419">
        <v>1</v>
      </c>
      <c r="G419" t="s">
        <v>874</v>
      </c>
      <c r="H419">
        <v>0</v>
      </c>
      <c r="I419">
        <v>0</v>
      </c>
      <c r="J419">
        <v>-1</v>
      </c>
      <c r="K419">
        <v>1</v>
      </c>
      <c r="L419">
        <v>1</v>
      </c>
      <c r="M419">
        <v>-1</v>
      </c>
      <c r="N419">
        <v>-1</v>
      </c>
      <c r="O419">
        <v>0.77855785214287443</v>
      </c>
      <c r="P419">
        <v>0.71232126232896997</v>
      </c>
      <c r="Q419" t="s">
        <v>35</v>
      </c>
    </row>
    <row r="420" spans="1:17" x14ac:dyDescent="0.35">
      <c r="A420" s="1">
        <v>418</v>
      </c>
      <c r="B420" t="s">
        <v>872</v>
      </c>
      <c r="C420" t="s">
        <v>77</v>
      </c>
      <c r="D420">
        <v>0</v>
      </c>
      <c r="E420">
        <v>1</v>
      </c>
      <c r="F420">
        <v>2</v>
      </c>
      <c r="G420" t="s">
        <v>78</v>
      </c>
      <c r="H420">
        <v>0</v>
      </c>
      <c r="I420">
        <v>0</v>
      </c>
      <c r="J420">
        <v>-1</v>
      </c>
      <c r="K420">
        <v>1</v>
      </c>
      <c r="L420">
        <v>2</v>
      </c>
      <c r="M420">
        <v>-1</v>
      </c>
      <c r="N420">
        <v>-1</v>
      </c>
      <c r="O420">
        <v>0.7</v>
      </c>
      <c r="P420">
        <v>0.71232126232896997</v>
      </c>
      <c r="Q420" t="s">
        <v>35</v>
      </c>
    </row>
    <row r="421" spans="1:17" x14ac:dyDescent="0.35">
      <c r="A421" s="1">
        <v>419</v>
      </c>
      <c r="B421" t="s">
        <v>875</v>
      </c>
      <c r="C421" t="s">
        <v>689</v>
      </c>
      <c r="D421">
        <v>0</v>
      </c>
      <c r="E421">
        <v>1</v>
      </c>
      <c r="F421">
        <v>0</v>
      </c>
      <c r="G421" t="s">
        <v>690</v>
      </c>
      <c r="H421">
        <v>0</v>
      </c>
      <c r="I421">
        <v>0</v>
      </c>
      <c r="J421">
        <v>-1</v>
      </c>
      <c r="K421">
        <v>1</v>
      </c>
      <c r="L421">
        <v>0</v>
      </c>
      <c r="M421">
        <v>-1</v>
      </c>
      <c r="N421">
        <v>-1</v>
      </c>
      <c r="O421">
        <v>1</v>
      </c>
      <c r="P421">
        <v>0.85</v>
      </c>
      <c r="Q421" t="s">
        <v>35</v>
      </c>
    </row>
    <row r="422" spans="1:17" x14ac:dyDescent="0.35">
      <c r="A422" s="1">
        <v>420</v>
      </c>
      <c r="B422" t="s">
        <v>875</v>
      </c>
      <c r="C422" t="s">
        <v>77</v>
      </c>
      <c r="D422">
        <v>0</v>
      </c>
      <c r="E422">
        <v>1</v>
      </c>
      <c r="F422">
        <v>2</v>
      </c>
      <c r="G422" t="s">
        <v>78</v>
      </c>
      <c r="H422">
        <v>0</v>
      </c>
      <c r="I422">
        <v>0</v>
      </c>
      <c r="J422">
        <v>-1</v>
      </c>
      <c r="K422">
        <v>1</v>
      </c>
      <c r="L422">
        <v>2</v>
      </c>
      <c r="M422">
        <v>-1</v>
      </c>
      <c r="N422">
        <v>-1</v>
      </c>
      <c r="O422">
        <v>0.7</v>
      </c>
      <c r="P422">
        <v>0.85</v>
      </c>
      <c r="Q422" t="s">
        <v>35</v>
      </c>
    </row>
    <row r="423" spans="1:17" x14ac:dyDescent="0.35">
      <c r="A423" s="1">
        <v>421</v>
      </c>
      <c r="B423" t="s">
        <v>876</v>
      </c>
      <c r="C423" t="s">
        <v>877</v>
      </c>
      <c r="D423">
        <v>0</v>
      </c>
      <c r="E423">
        <v>1</v>
      </c>
      <c r="F423">
        <v>1</v>
      </c>
      <c r="G423" t="s">
        <v>878</v>
      </c>
      <c r="H423">
        <v>0</v>
      </c>
      <c r="I423">
        <v>0</v>
      </c>
      <c r="J423">
        <v>-1</v>
      </c>
      <c r="K423">
        <v>1</v>
      </c>
      <c r="L423">
        <v>1</v>
      </c>
      <c r="M423">
        <v>-1</v>
      </c>
      <c r="N423">
        <v>-1</v>
      </c>
      <c r="O423">
        <v>0.77855785214287443</v>
      </c>
      <c r="P423">
        <v>0.70148619212351015</v>
      </c>
      <c r="Q423" t="s">
        <v>35</v>
      </c>
    </row>
    <row r="424" spans="1:17" x14ac:dyDescent="0.35">
      <c r="A424" s="1">
        <v>422</v>
      </c>
      <c r="B424" t="s">
        <v>876</v>
      </c>
      <c r="C424" t="s">
        <v>879</v>
      </c>
      <c r="D424">
        <v>0</v>
      </c>
      <c r="E424">
        <v>1</v>
      </c>
      <c r="F424">
        <v>1</v>
      </c>
      <c r="G424" t="s">
        <v>880</v>
      </c>
      <c r="H424">
        <v>0</v>
      </c>
      <c r="I424">
        <v>0</v>
      </c>
      <c r="J424">
        <v>-1</v>
      </c>
      <c r="K424">
        <v>1</v>
      </c>
      <c r="L424">
        <v>1</v>
      </c>
      <c r="M424">
        <v>-1</v>
      </c>
      <c r="N424">
        <v>-1</v>
      </c>
      <c r="O424">
        <v>0.77855785214287443</v>
      </c>
      <c r="P424">
        <v>0.70148619212351015</v>
      </c>
      <c r="Q424" t="s">
        <v>35</v>
      </c>
    </row>
    <row r="425" spans="1:17" x14ac:dyDescent="0.35">
      <c r="A425" s="1">
        <v>423</v>
      </c>
      <c r="B425" t="s">
        <v>876</v>
      </c>
      <c r="C425" t="s">
        <v>518</v>
      </c>
      <c r="D425">
        <v>1000000</v>
      </c>
      <c r="E425">
        <v>0</v>
      </c>
      <c r="F425">
        <v>0</v>
      </c>
      <c r="G425" t="s">
        <v>519</v>
      </c>
      <c r="H425">
        <v>0</v>
      </c>
      <c r="I425">
        <v>0</v>
      </c>
      <c r="J425">
        <v>0</v>
      </c>
      <c r="K425">
        <v>1</v>
      </c>
      <c r="L425">
        <v>3</v>
      </c>
      <c r="M425">
        <v>1</v>
      </c>
      <c r="N425">
        <v>1</v>
      </c>
      <c r="O425">
        <v>0.61372431226481328</v>
      </c>
      <c r="P425">
        <v>0.70148619212351015</v>
      </c>
      <c r="Q425" t="s">
        <v>35</v>
      </c>
    </row>
    <row r="426" spans="1:17" x14ac:dyDescent="0.35">
      <c r="A426" s="1">
        <v>424</v>
      </c>
      <c r="B426" t="s">
        <v>876</v>
      </c>
      <c r="C426" t="s">
        <v>54</v>
      </c>
      <c r="D426">
        <v>0</v>
      </c>
      <c r="E426">
        <v>1</v>
      </c>
      <c r="F426">
        <v>1</v>
      </c>
      <c r="G426" t="s">
        <v>55</v>
      </c>
      <c r="H426">
        <v>0</v>
      </c>
      <c r="I426">
        <v>0</v>
      </c>
      <c r="J426">
        <v>-1</v>
      </c>
      <c r="K426">
        <v>1</v>
      </c>
      <c r="L426">
        <v>1</v>
      </c>
      <c r="M426">
        <v>-1</v>
      </c>
      <c r="N426">
        <v>-1</v>
      </c>
      <c r="O426">
        <v>0.77855785214287443</v>
      </c>
      <c r="P426">
        <v>0.70148619212351015</v>
      </c>
      <c r="Q426" t="s">
        <v>35</v>
      </c>
    </row>
    <row r="427" spans="1:17" x14ac:dyDescent="0.35">
      <c r="A427" s="1">
        <v>425</v>
      </c>
      <c r="B427" t="s">
        <v>876</v>
      </c>
      <c r="C427" t="s">
        <v>881</v>
      </c>
      <c r="D427">
        <v>0</v>
      </c>
      <c r="E427">
        <v>1</v>
      </c>
      <c r="F427">
        <v>0</v>
      </c>
      <c r="G427" t="s">
        <v>882</v>
      </c>
      <c r="H427">
        <v>0</v>
      </c>
      <c r="I427">
        <v>0</v>
      </c>
      <c r="J427">
        <v>-1</v>
      </c>
      <c r="K427">
        <v>1</v>
      </c>
      <c r="L427">
        <v>0</v>
      </c>
      <c r="M427">
        <v>-1</v>
      </c>
      <c r="N427">
        <v>-1</v>
      </c>
      <c r="O427">
        <v>1</v>
      </c>
      <c r="P427">
        <v>0.70148619212351015</v>
      </c>
      <c r="Q427" t="s">
        <v>35</v>
      </c>
    </row>
    <row r="428" spans="1:17" x14ac:dyDescent="0.35">
      <c r="A428" s="1">
        <v>426</v>
      </c>
      <c r="B428" t="s">
        <v>876</v>
      </c>
      <c r="C428" t="s">
        <v>85</v>
      </c>
      <c r="D428">
        <v>2</v>
      </c>
      <c r="E428">
        <v>11</v>
      </c>
      <c r="F428">
        <v>15</v>
      </c>
      <c r="G428" t="s">
        <v>86</v>
      </c>
      <c r="H428">
        <v>2</v>
      </c>
      <c r="I428">
        <v>2</v>
      </c>
      <c r="J428">
        <v>-1</v>
      </c>
      <c r="K428">
        <v>11</v>
      </c>
      <c r="L428">
        <v>15</v>
      </c>
      <c r="M428">
        <v>-1</v>
      </c>
      <c r="N428">
        <v>-1</v>
      </c>
      <c r="O428">
        <v>0.25951928404762481</v>
      </c>
      <c r="P428">
        <v>0.70148619212351015</v>
      </c>
      <c r="Q428" t="s">
        <v>35</v>
      </c>
    </row>
    <row r="429" spans="1:17" x14ac:dyDescent="0.35">
      <c r="A429" s="1">
        <v>427</v>
      </c>
      <c r="B429" t="s">
        <v>883</v>
      </c>
      <c r="C429" t="s">
        <v>884</v>
      </c>
      <c r="D429">
        <v>1000000</v>
      </c>
      <c r="E429">
        <v>0</v>
      </c>
      <c r="F429">
        <v>0</v>
      </c>
      <c r="G429" t="s">
        <v>885</v>
      </c>
      <c r="H429">
        <v>500000</v>
      </c>
      <c r="I429">
        <v>0</v>
      </c>
      <c r="J429">
        <v>1000000</v>
      </c>
      <c r="K429">
        <v>1</v>
      </c>
      <c r="L429">
        <v>0</v>
      </c>
      <c r="M429">
        <v>0</v>
      </c>
      <c r="N429">
        <v>0</v>
      </c>
      <c r="O429">
        <v>0.60000079999839995</v>
      </c>
      <c r="P429">
        <v>0.60000079999839995</v>
      </c>
      <c r="Q429" t="s">
        <v>35</v>
      </c>
    </row>
    <row r="430" spans="1:17" x14ac:dyDescent="0.35">
      <c r="A430" s="1">
        <v>428</v>
      </c>
      <c r="B430" t="s">
        <v>886</v>
      </c>
      <c r="C430" t="s">
        <v>887</v>
      </c>
      <c r="D430">
        <v>1</v>
      </c>
      <c r="E430">
        <v>1</v>
      </c>
      <c r="F430">
        <v>3</v>
      </c>
      <c r="G430" t="s">
        <v>888</v>
      </c>
      <c r="H430">
        <v>1</v>
      </c>
      <c r="I430">
        <v>1</v>
      </c>
      <c r="J430">
        <v>-1</v>
      </c>
      <c r="K430">
        <v>1</v>
      </c>
      <c r="L430">
        <v>3</v>
      </c>
      <c r="M430">
        <v>-1</v>
      </c>
      <c r="N430">
        <v>-1</v>
      </c>
      <c r="O430">
        <v>0.45840593484403591</v>
      </c>
      <c r="P430">
        <v>0.45840593484403591</v>
      </c>
      <c r="Q430" t="s">
        <v>19</v>
      </c>
    </row>
    <row r="431" spans="1:17" x14ac:dyDescent="0.35">
      <c r="A431" s="1">
        <v>429</v>
      </c>
      <c r="B431" t="s">
        <v>889</v>
      </c>
      <c r="C431" t="s">
        <v>890</v>
      </c>
      <c r="D431">
        <v>0</v>
      </c>
      <c r="E431">
        <v>1</v>
      </c>
      <c r="F431">
        <v>5</v>
      </c>
      <c r="G431" t="s">
        <v>891</v>
      </c>
      <c r="H431">
        <v>0</v>
      </c>
      <c r="I431">
        <v>0</v>
      </c>
      <c r="J431">
        <v>-1</v>
      </c>
      <c r="K431">
        <v>1</v>
      </c>
      <c r="L431">
        <v>5</v>
      </c>
      <c r="M431">
        <v>-1</v>
      </c>
      <c r="N431">
        <v>-1</v>
      </c>
      <c r="O431">
        <v>0.61372431226481328</v>
      </c>
      <c r="P431">
        <v>0.65686215613240662</v>
      </c>
      <c r="Q431" t="s">
        <v>35</v>
      </c>
    </row>
    <row r="432" spans="1:17" x14ac:dyDescent="0.35">
      <c r="A432" s="1">
        <v>430</v>
      </c>
      <c r="B432" t="s">
        <v>889</v>
      </c>
      <c r="C432" t="s">
        <v>149</v>
      </c>
      <c r="D432">
        <v>0</v>
      </c>
      <c r="E432">
        <v>1</v>
      </c>
      <c r="F432">
        <v>2</v>
      </c>
      <c r="G432" t="s">
        <v>150</v>
      </c>
      <c r="H432">
        <v>0</v>
      </c>
      <c r="I432">
        <v>0</v>
      </c>
      <c r="J432">
        <v>-1</v>
      </c>
      <c r="K432">
        <v>1</v>
      </c>
      <c r="L432">
        <v>2</v>
      </c>
      <c r="M432">
        <v>-1</v>
      </c>
      <c r="N432">
        <v>-1</v>
      </c>
      <c r="O432">
        <v>0.7</v>
      </c>
      <c r="P432">
        <v>0.65686215613240662</v>
      </c>
      <c r="Q432" t="s">
        <v>35</v>
      </c>
    </row>
    <row r="433" spans="1:17" x14ac:dyDescent="0.35">
      <c r="A433" s="1">
        <v>431</v>
      </c>
      <c r="B433" t="s">
        <v>892</v>
      </c>
      <c r="C433" t="s">
        <v>890</v>
      </c>
      <c r="D433">
        <v>0</v>
      </c>
      <c r="E433">
        <v>1</v>
      </c>
      <c r="F433">
        <v>5</v>
      </c>
      <c r="G433" t="s">
        <v>891</v>
      </c>
      <c r="H433">
        <v>0</v>
      </c>
      <c r="I433">
        <v>0</v>
      </c>
      <c r="J433">
        <v>-1</v>
      </c>
      <c r="K433">
        <v>1</v>
      </c>
      <c r="L433">
        <v>5</v>
      </c>
      <c r="M433">
        <v>-1</v>
      </c>
      <c r="N433">
        <v>-1</v>
      </c>
      <c r="O433">
        <v>0.61372431226481328</v>
      </c>
      <c r="P433">
        <v>0.43662179815621899</v>
      </c>
      <c r="Q433" t="s">
        <v>19</v>
      </c>
    </row>
    <row r="434" spans="1:17" x14ac:dyDescent="0.35">
      <c r="A434" s="1">
        <v>432</v>
      </c>
      <c r="B434" t="s">
        <v>892</v>
      </c>
      <c r="C434" t="s">
        <v>85</v>
      </c>
      <c r="D434">
        <v>2</v>
      </c>
      <c r="E434">
        <v>11</v>
      </c>
      <c r="F434">
        <v>15</v>
      </c>
      <c r="G434" t="s">
        <v>86</v>
      </c>
      <c r="H434">
        <v>2</v>
      </c>
      <c r="I434">
        <v>2</v>
      </c>
      <c r="J434">
        <v>-1</v>
      </c>
      <c r="K434">
        <v>11</v>
      </c>
      <c r="L434">
        <v>15</v>
      </c>
      <c r="M434">
        <v>-1</v>
      </c>
      <c r="N434">
        <v>-1</v>
      </c>
      <c r="O434">
        <v>0.25951928404762481</v>
      </c>
      <c r="P434">
        <v>0.43662179815621899</v>
      </c>
      <c r="Q434" t="s">
        <v>19</v>
      </c>
    </row>
    <row r="435" spans="1:17" x14ac:dyDescent="0.35">
      <c r="A435" s="1">
        <v>433</v>
      </c>
      <c r="B435" t="s">
        <v>893</v>
      </c>
      <c r="C435" t="s">
        <v>890</v>
      </c>
      <c r="D435">
        <v>0</v>
      </c>
      <c r="E435">
        <v>1</v>
      </c>
      <c r="F435">
        <v>5</v>
      </c>
      <c r="G435" t="s">
        <v>891</v>
      </c>
      <c r="H435">
        <v>0</v>
      </c>
      <c r="I435">
        <v>0</v>
      </c>
      <c r="J435">
        <v>-1</v>
      </c>
      <c r="K435">
        <v>1</v>
      </c>
      <c r="L435">
        <v>5</v>
      </c>
      <c r="M435">
        <v>-1</v>
      </c>
      <c r="N435">
        <v>-1</v>
      </c>
      <c r="O435">
        <v>0.61372431226481328</v>
      </c>
      <c r="P435">
        <v>0.61694667218352073</v>
      </c>
      <c r="Q435" t="s">
        <v>35</v>
      </c>
    </row>
    <row r="436" spans="1:17" x14ac:dyDescent="0.35">
      <c r="A436" s="1">
        <v>434</v>
      </c>
      <c r="B436" t="s">
        <v>893</v>
      </c>
      <c r="C436" t="s">
        <v>894</v>
      </c>
      <c r="D436">
        <v>0</v>
      </c>
      <c r="E436">
        <v>1</v>
      </c>
      <c r="F436">
        <v>1</v>
      </c>
      <c r="G436" t="s">
        <v>895</v>
      </c>
      <c r="H436">
        <v>0</v>
      </c>
      <c r="I436">
        <v>0</v>
      </c>
      <c r="J436">
        <v>-1</v>
      </c>
      <c r="K436">
        <v>1</v>
      </c>
      <c r="L436">
        <v>1</v>
      </c>
      <c r="M436">
        <v>-1</v>
      </c>
      <c r="N436">
        <v>-1</v>
      </c>
      <c r="O436">
        <v>0.77855785214287443</v>
      </c>
      <c r="P436">
        <v>0.61694667218352073</v>
      </c>
      <c r="Q436" t="s">
        <v>35</v>
      </c>
    </row>
    <row r="437" spans="1:17" x14ac:dyDescent="0.35">
      <c r="A437" s="1">
        <v>435</v>
      </c>
      <c r="B437" t="s">
        <v>893</v>
      </c>
      <c r="C437" t="s">
        <v>896</v>
      </c>
      <c r="D437">
        <v>4</v>
      </c>
      <c r="E437">
        <v>2</v>
      </c>
      <c r="F437">
        <v>0</v>
      </c>
      <c r="G437" t="s">
        <v>897</v>
      </c>
      <c r="H437">
        <v>4</v>
      </c>
      <c r="I437">
        <v>4</v>
      </c>
      <c r="J437">
        <v>-1</v>
      </c>
      <c r="K437">
        <v>2</v>
      </c>
      <c r="L437">
        <v>0</v>
      </c>
      <c r="M437">
        <v>-1</v>
      </c>
      <c r="N437">
        <v>-1</v>
      </c>
      <c r="O437">
        <v>0.45855785214287448</v>
      </c>
      <c r="P437">
        <v>0.61694667218352073</v>
      </c>
      <c r="Q437" t="s">
        <v>35</v>
      </c>
    </row>
    <row r="438" spans="1:17" x14ac:dyDescent="0.35">
      <c r="A438" s="1">
        <v>436</v>
      </c>
      <c r="B438" t="s">
        <v>898</v>
      </c>
      <c r="C438" t="s">
        <v>847</v>
      </c>
      <c r="D438">
        <v>0</v>
      </c>
      <c r="E438">
        <v>1</v>
      </c>
      <c r="F438">
        <v>1</v>
      </c>
      <c r="G438" t="s">
        <v>848</v>
      </c>
      <c r="H438">
        <v>0</v>
      </c>
      <c r="I438">
        <v>0</v>
      </c>
      <c r="J438">
        <v>-1</v>
      </c>
      <c r="K438">
        <v>1</v>
      </c>
      <c r="L438">
        <v>1</v>
      </c>
      <c r="M438">
        <v>-1</v>
      </c>
      <c r="N438">
        <v>-1</v>
      </c>
      <c r="O438">
        <v>0.77855785214287443</v>
      </c>
      <c r="P438">
        <v>0.77855785214287443</v>
      </c>
      <c r="Q438" t="s">
        <v>35</v>
      </c>
    </row>
    <row r="439" spans="1:17" x14ac:dyDescent="0.35">
      <c r="A439" s="1">
        <v>437</v>
      </c>
      <c r="B439" t="s">
        <v>899</v>
      </c>
      <c r="C439" t="s">
        <v>847</v>
      </c>
      <c r="D439">
        <v>0</v>
      </c>
      <c r="E439">
        <v>1</v>
      </c>
      <c r="F439">
        <v>1</v>
      </c>
      <c r="G439" t="s">
        <v>848</v>
      </c>
      <c r="H439">
        <v>0</v>
      </c>
      <c r="I439">
        <v>0</v>
      </c>
      <c r="J439">
        <v>-1</v>
      </c>
      <c r="K439">
        <v>1</v>
      </c>
      <c r="L439">
        <v>1</v>
      </c>
      <c r="M439">
        <v>-1</v>
      </c>
      <c r="N439">
        <v>-1</v>
      </c>
      <c r="O439">
        <v>0.77855785214287443</v>
      </c>
      <c r="P439">
        <v>0.71848189349345515</v>
      </c>
      <c r="Q439" t="s">
        <v>35</v>
      </c>
    </row>
    <row r="440" spans="1:17" x14ac:dyDescent="0.35">
      <c r="A440" s="1">
        <v>438</v>
      </c>
      <c r="B440" t="s">
        <v>899</v>
      </c>
      <c r="C440" t="s">
        <v>208</v>
      </c>
      <c r="D440">
        <v>0</v>
      </c>
      <c r="E440">
        <v>1</v>
      </c>
      <c r="F440">
        <v>3</v>
      </c>
      <c r="G440" t="s">
        <v>209</v>
      </c>
      <c r="H440">
        <v>0</v>
      </c>
      <c r="I440">
        <v>0</v>
      </c>
      <c r="J440">
        <v>-1</v>
      </c>
      <c r="K440">
        <v>1</v>
      </c>
      <c r="L440">
        <v>3</v>
      </c>
      <c r="M440">
        <v>-1</v>
      </c>
      <c r="N440">
        <v>-1</v>
      </c>
      <c r="O440">
        <v>0.65840593484403587</v>
      </c>
      <c r="P440">
        <v>0.71848189349345515</v>
      </c>
      <c r="Q440" t="s">
        <v>35</v>
      </c>
    </row>
    <row r="441" spans="1:17" x14ac:dyDescent="0.35">
      <c r="A441" s="1">
        <v>439</v>
      </c>
      <c r="B441" t="s">
        <v>900</v>
      </c>
      <c r="C441" t="s">
        <v>894</v>
      </c>
      <c r="D441">
        <v>0</v>
      </c>
      <c r="E441">
        <v>1</v>
      </c>
      <c r="F441">
        <v>1</v>
      </c>
      <c r="G441" t="s">
        <v>895</v>
      </c>
      <c r="H441">
        <v>0</v>
      </c>
      <c r="I441">
        <v>0</v>
      </c>
      <c r="J441">
        <v>-1</v>
      </c>
      <c r="K441">
        <v>1</v>
      </c>
      <c r="L441">
        <v>1</v>
      </c>
      <c r="M441">
        <v>-1</v>
      </c>
      <c r="N441">
        <v>-1</v>
      </c>
      <c r="O441">
        <v>0.77855785214287443</v>
      </c>
      <c r="P441">
        <v>0.72927892607143718</v>
      </c>
      <c r="Q441" t="s">
        <v>35</v>
      </c>
    </row>
    <row r="442" spans="1:17" x14ac:dyDescent="0.35">
      <c r="A442" s="1">
        <v>440</v>
      </c>
      <c r="B442" t="s">
        <v>900</v>
      </c>
      <c r="C442" t="s">
        <v>901</v>
      </c>
      <c r="D442">
        <v>4</v>
      </c>
      <c r="E442">
        <v>1</v>
      </c>
      <c r="F442">
        <v>0</v>
      </c>
      <c r="G442" t="s">
        <v>902</v>
      </c>
      <c r="H442">
        <v>2</v>
      </c>
      <c r="I442">
        <v>2</v>
      </c>
      <c r="J442">
        <v>2</v>
      </c>
      <c r="K442">
        <v>2</v>
      </c>
      <c r="L442">
        <v>12</v>
      </c>
      <c r="M442">
        <v>4</v>
      </c>
      <c r="N442">
        <v>37</v>
      </c>
      <c r="O442">
        <v>0.67999999999999994</v>
      </c>
      <c r="P442">
        <v>0.72927892607143718</v>
      </c>
      <c r="Q442" t="s">
        <v>35</v>
      </c>
    </row>
    <row r="443" spans="1:17" x14ac:dyDescent="0.35">
      <c r="A443" s="1">
        <v>441</v>
      </c>
      <c r="B443" t="s">
        <v>903</v>
      </c>
      <c r="C443" t="s">
        <v>894</v>
      </c>
      <c r="D443">
        <v>0</v>
      </c>
      <c r="E443">
        <v>1</v>
      </c>
      <c r="F443">
        <v>1</v>
      </c>
      <c r="G443" t="s">
        <v>895</v>
      </c>
      <c r="H443">
        <v>0</v>
      </c>
      <c r="I443">
        <v>0</v>
      </c>
      <c r="J443">
        <v>-1</v>
      </c>
      <c r="K443">
        <v>1</v>
      </c>
      <c r="L443">
        <v>1</v>
      </c>
      <c r="M443">
        <v>-1</v>
      </c>
      <c r="N443">
        <v>-1</v>
      </c>
      <c r="O443">
        <v>0.77855785214287443</v>
      </c>
      <c r="P443">
        <v>0.73927892607143719</v>
      </c>
      <c r="Q443" t="s">
        <v>35</v>
      </c>
    </row>
    <row r="444" spans="1:17" x14ac:dyDescent="0.35">
      <c r="A444" s="1">
        <v>442</v>
      </c>
      <c r="B444" t="s">
        <v>903</v>
      </c>
      <c r="C444" t="s">
        <v>213</v>
      </c>
      <c r="D444">
        <v>0</v>
      </c>
      <c r="E444">
        <v>1</v>
      </c>
      <c r="F444">
        <v>2</v>
      </c>
      <c r="G444" t="s">
        <v>214</v>
      </c>
      <c r="H444">
        <v>0</v>
      </c>
      <c r="I444">
        <v>0</v>
      </c>
      <c r="J444">
        <v>-1</v>
      </c>
      <c r="K444">
        <v>1</v>
      </c>
      <c r="L444">
        <v>2</v>
      </c>
      <c r="M444">
        <v>-1</v>
      </c>
      <c r="N444">
        <v>-1</v>
      </c>
      <c r="O444">
        <v>0.7</v>
      </c>
      <c r="P444">
        <v>0.73927892607143719</v>
      </c>
      <c r="Q444" t="s">
        <v>35</v>
      </c>
    </row>
    <row r="445" spans="1:17" x14ac:dyDescent="0.35">
      <c r="A445" s="1">
        <v>443</v>
      </c>
      <c r="B445" t="s">
        <v>904</v>
      </c>
      <c r="C445" t="s">
        <v>755</v>
      </c>
      <c r="D445">
        <v>0</v>
      </c>
      <c r="E445">
        <v>1</v>
      </c>
      <c r="F445">
        <v>4</v>
      </c>
      <c r="G445" t="s">
        <v>756</v>
      </c>
      <c r="H445">
        <v>0</v>
      </c>
      <c r="I445">
        <v>0</v>
      </c>
      <c r="J445">
        <v>-1</v>
      </c>
      <c r="K445">
        <v>1</v>
      </c>
      <c r="L445">
        <v>4</v>
      </c>
      <c r="M445">
        <v>-1</v>
      </c>
      <c r="N445">
        <v>-1</v>
      </c>
      <c r="O445">
        <v>0.63211168434072496</v>
      </c>
      <c r="P445">
        <v>0.63211168434072496</v>
      </c>
      <c r="Q445" t="s">
        <v>35</v>
      </c>
    </row>
    <row r="446" spans="1:17" x14ac:dyDescent="0.35">
      <c r="A446" s="1">
        <v>444</v>
      </c>
      <c r="B446" t="s">
        <v>905</v>
      </c>
      <c r="C446" t="s">
        <v>873</v>
      </c>
      <c r="D446">
        <v>0</v>
      </c>
      <c r="E446">
        <v>1</v>
      </c>
      <c r="F446">
        <v>1</v>
      </c>
      <c r="G446" t="s">
        <v>874</v>
      </c>
      <c r="H446">
        <v>0</v>
      </c>
      <c r="I446">
        <v>0</v>
      </c>
      <c r="J446">
        <v>-1</v>
      </c>
      <c r="K446">
        <v>1</v>
      </c>
      <c r="L446">
        <v>1</v>
      </c>
      <c r="M446">
        <v>-1</v>
      </c>
      <c r="N446">
        <v>-1</v>
      </c>
      <c r="O446">
        <v>0.77855785214287443</v>
      </c>
      <c r="P446">
        <v>0.51903856809524962</v>
      </c>
      <c r="Q446" t="s">
        <v>19</v>
      </c>
    </row>
    <row r="447" spans="1:17" x14ac:dyDescent="0.35">
      <c r="A447" s="1">
        <v>445</v>
      </c>
      <c r="B447" t="s">
        <v>905</v>
      </c>
      <c r="C447" t="s">
        <v>85</v>
      </c>
      <c r="D447">
        <v>2</v>
      </c>
      <c r="E447">
        <v>11</v>
      </c>
      <c r="F447">
        <v>15</v>
      </c>
      <c r="G447" t="s">
        <v>86</v>
      </c>
      <c r="H447">
        <v>2</v>
      </c>
      <c r="I447">
        <v>2</v>
      </c>
      <c r="J447">
        <v>-1</v>
      </c>
      <c r="K447">
        <v>11</v>
      </c>
      <c r="L447">
        <v>15</v>
      </c>
      <c r="M447">
        <v>-1</v>
      </c>
      <c r="N447">
        <v>-1</v>
      </c>
      <c r="O447">
        <v>0.25951928404762481</v>
      </c>
      <c r="P447">
        <v>0.51903856809524962</v>
      </c>
      <c r="Q447" t="s">
        <v>19</v>
      </c>
    </row>
    <row r="448" spans="1:17" x14ac:dyDescent="0.35">
      <c r="A448" s="1">
        <v>446</v>
      </c>
      <c r="B448" t="s">
        <v>906</v>
      </c>
      <c r="C448" t="s">
        <v>907</v>
      </c>
      <c r="D448">
        <v>0</v>
      </c>
      <c r="E448">
        <v>1</v>
      </c>
      <c r="F448">
        <v>4</v>
      </c>
      <c r="G448" t="s">
        <v>908</v>
      </c>
      <c r="H448">
        <v>0</v>
      </c>
      <c r="I448">
        <v>0</v>
      </c>
      <c r="J448">
        <v>-1</v>
      </c>
      <c r="K448">
        <v>1</v>
      </c>
      <c r="L448">
        <v>4</v>
      </c>
      <c r="M448">
        <v>-1</v>
      </c>
      <c r="N448">
        <v>-1</v>
      </c>
      <c r="O448">
        <v>0.63211168434072496</v>
      </c>
      <c r="P448">
        <v>0.49105584217036252</v>
      </c>
      <c r="Q448" t="s">
        <v>19</v>
      </c>
    </row>
    <row r="449" spans="1:17" x14ac:dyDescent="0.35">
      <c r="A449" s="1">
        <v>447</v>
      </c>
      <c r="B449" t="s">
        <v>906</v>
      </c>
      <c r="C449" t="s">
        <v>909</v>
      </c>
      <c r="D449">
        <v>1</v>
      </c>
      <c r="E449">
        <v>7</v>
      </c>
      <c r="F449">
        <v>8</v>
      </c>
      <c r="G449" t="s">
        <v>910</v>
      </c>
      <c r="H449">
        <v>1</v>
      </c>
      <c r="I449">
        <v>1</v>
      </c>
      <c r="J449">
        <v>-1</v>
      </c>
      <c r="K449">
        <v>7</v>
      </c>
      <c r="L449">
        <v>8</v>
      </c>
      <c r="M449">
        <v>-1</v>
      </c>
      <c r="N449">
        <v>-1</v>
      </c>
      <c r="O449">
        <v>0.35</v>
      </c>
      <c r="P449">
        <v>0.49105584217036252</v>
      </c>
      <c r="Q449" t="s">
        <v>19</v>
      </c>
    </row>
    <row r="450" spans="1:17" x14ac:dyDescent="0.35">
      <c r="A450" s="1">
        <v>448</v>
      </c>
      <c r="B450" t="s">
        <v>911</v>
      </c>
      <c r="C450" t="s">
        <v>912</v>
      </c>
      <c r="D450">
        <v>0</v>
      </c>
      <c r="E450">
        <v>1</v>
      </c>
      <c r="F450">
        <v>1</v>
      </c>
      <c r="G450" t="s">
        <v>913</v>
      </c>
      <c r="H450">
        <v>0</v>
      </c>
      <c r="I450">
        <v>0</v>
      </c>
      <c r="J450">
        <v>-1</v>
      </c>
      <c r="K450">
        <v>1</v>
      </c>
      <c r="L450">
        <v>1</v>
      </c>
      <c r="M450">
        <v>-1</v>
      </c>
      <c r="N450">
        <v>-1</v>
      </c>
      <c r="O450">
        <v>0.77855785214287443</v>
      </c>
      <c r="P450">
        <v>0.77855785214287443</v>
      </c>
      <c r="Q450" t="s">
        <v>35</v>
      </c>
    </row>
    <row r="451" spans="1:17" x14ac:dyDescent="0.35">
      <c r="A451" s="1">
        <v>449</v>
      </c>
      <c r="B451" t="s">
        <v>914</v>
      </c>
      <c r="C451" t="s">
        <v>915</v>
      </c>
      <c r="D451">
        <v>0</v>
      </c>
      <c r="E451">
        <v>1</v>
      </c>
      <c r="F451">
        <v>0</v>
      </c>
      <c r="G451" t="s">
        <v>916</v>
      </c>
      <c r="H451">
        <v>0</v>
      </c>
      <c r="I451">
        <v>0</v>
      </c>
      <c r="J451">
        <v>-1</v>
      </c>
      <c r="K451">
        <v>1</v>
      </c>
      <c r="L451">
        <v>0</v>
      </c>
      <c r="M451">
        <v>-1</v>
      </c>
      <c r="N451">
        <v>-1</v>
      </c>
      <c r="O451">
        <v>1</v>
      </c>
      <c r="P451">
        <v>1</v>
      </c>
      <c r="Q451" t="s">
        <v>35</v>
      </c>
    </row>
    <row r="452" spans="1:17" x14ac:dyDescent="0.35">
      <c r="A452" s="1">
        <v>450</v>
      </c>
      <c r="B452" t="s">
        <v>917</v>
      </c>
      <c r="C452" t="s">
        <v>918</v>
      </c>
      <c r="D452">
        <v>1000000</v>
      </c>
      <c r="E452">
        <v>0</v>
      </c>
      <c r="F452">
        <v>0</v>
      </c>
      <c r="G452" t="s">
        <v>919</v>
      </c>
      <c r="H452">
        <v>1</v>
      </c>
      <c r="I452">
        <v>0</v>
      </c>
      <c r="J452">
        <v>2</v>
      </c>
      <c r="K452">
        <v>1</v>
      </c>
      <c r="L452">
        <v>2</v>
      </c>
      <c r="M452">
        <v>2</v>
      </c>
      <c r="N452">
        <v>11</v>
      </c>
      <c r="O452">
        <v>0.34679032527093562</v>
      </c>
      <c r="P452">
        <v>0.34679032527093562</v>
      </c>
      <c r="Q452" t="s">
        <v>19</v>
      </c>
    </row>
    <row r="453" spans="1:17" x14ac:dyDescent="0.35">
      <c r="A453" s="1">
        <v>451</v>
      </c>
      <c r="B453" t="s">
        <v>920</v>
      </c>
      <c r="C453" t="s">
        <v>921</v>
      </c>
      <c r="D453">
        <v>1000000</v>
      </c>
      <c r="E453">
        <v>0</v>
      </c>
      <c r="F453">
        <v>0</v>
      </c>
      <c r="G453" t="s">
        <v>922</v>
      </c>
      <c r="H453">
        <v>500000</v>
      </c>
      <c r="I453">
        <v>0</v>
      </c>
      <c r="J453">
        <v>1000000</v>
      </c>
      <c r="K453">
        <v>1</v>
      </c>
      <c r="L453">
        <v>2</v>
      </c>
      <c r="M453">
        <v>0</v>
      </c>
      <c r="N453">
        <v>0</v>
      </c>
      <c r="O453">
        <v>0.30000079999840001</v>
      </c>
      <c r="P453">
        <v>0.30000079999840001</v>
      </c>
      <c r="Q453" t="s">
        <v>19</v>
      </c>
    </row>
    <row r="454" spans="1:17" x14ac:dyDescent="0.35">
      <c r="A454" s="1">
        <v>452</v>
      </c>
      <c r="B454" t="s">
        <v>923</v>
      </c>
      <c r="C454" t="s">
        <v>924</v>
      </c>
      <c r="D454">
        <v>1000000</v>
      </c>
      <c r="E454">
        <v>0</v>
      </c>
      <c r="F454">
        <v>0</v>
      </c>
      <c r="G454" t="s">
        <v>925</v>
      </c>
      <c r="H454">
        <v>0.5</v>
      </c>
      <c r="I454">
        <v>0</v>
      </c>
      <c r="J454">
        <v>1</v>
      </c>
      <c r="K454">
        <v>1</v>
      </c>
      <c r="L454">
        <v>2</v>
      </c>
      <c r="M454">
        <v>7</v>
      </c>
      <c r="N454">
        <v>18</v>
      </c>
      <c r="O454">
        <v>0.39017476614292729</v>
      </c>
      <c r="P454">
        <v>0.39017476614292729</v>
      </c>
      <c r="Q454" t="s">
        <v>19</v>
      </c>
    </row>
    <row r="455" spans="1:17" x14ac:dyDescent="0.35">
      <c r="A455" s="1">
        <v>453</v>
      </c>
      <c r="B455" t="s">
        <v>926</v>
      </c>
      <c r="C455" t="s">
        <v>927</v>
      </c>
      <c r="D455">
        <v>1000000</v>
      </c>
      <c r="E455">
        <v>0</v>
      </c>
      <c r="F455">
        <v>0</v>
      </c>
      <c r="G455" t="s">
        <v>928</v>
      </c>
      <c r="H455">
        <v>1.5</v>
      </c>
      <c r="I455">
        <v>3</v>
      </c>
      <c r="J455">
        <v>0</v>
      </c>
      <c r="K455">
        <v>1</v>
      </c>
      <c r="L455">
        <v>3</v>
      </c>
      <c r="M455">
        <v>1</v>
      </c>
      <c r="N455">
        <v>2</v>
      </c>
      <c r="O455">
        <v>0.36</v>
      </c>
      <c r="P455">
        <v>0.36</v>
      </c>
      <c r="Q455" t="s">
        <v>19</v>
      </c>
    </row>
    <row r="456" spans="1:17" x14ac:dyDescent="0.35">
      <c r="A456" s="1">
        <v>454</v>
      </c>
      <c r="B456" t="s">
        <v>929</v>
      </c>
      <c r="C456" t="s">
        <v>930</v>
      </c>
      <c r="D456">
        <v>5</v>
      </c>
      <c r="E456">
        <v>3</v>
      </c>
      <c r="F456">
        <v>4</v>
      </c>
      <c r="G456" t="s">
        <v>931</v>
      </c>
      <c r="H456">
        <v>1</v>
      </c>
      <c r="I456">
        <v>1</v>
      </c>
      <c r="J456">
        <v>1</v>
      </c>
      <c r="K456">
        <v>1</v>
      </c>
      <c r="L456">
        <v>6</v>
      </c>
      <c r="M456">
        <v>4</v>
      </c>
      <c r="N456">
        <v>11</v>
      </c>
      <c r="O456">
        <v>0.26666666666666672</v>
      </c>
      <c r="P456">
        <v>0.26666666666666672</v>
      </c>
      <c r="Q456" t="s">
        <v>23</v>
      </c>
    </row>
    <row r="457" spans="1:17" x14ac:dyDescent="0.35">
      <c r="A457" s="1">
        <v>455</v>
      </c>
      <c r="B457" t="s">
        <v>932</v>
      </c>
      <c r="C457" t="s">
        <v>933</v>
      </c>
      <c r="D457">
        <v>0</v>
      </c>
      <c r="E457">
        <v>1</v>
      </c>
      <c r="F457">
        <v>1</v>
      </c>
      <c r="G457" t="s">
        <v>934</v>
      </c>
      <c r="H457">
        <v>0</v>
      </c>
      <c r="I457">
        <v>0</v>
      </c>
      <c r="J457">
        <v>-1</v>
      </c>
      <c r="K457">
        <v>1</v>
      </c>
      <c r="L457">
        <v>1</v>
      </c>
      <c r="M457">
        <v>-1</v>
      </c>
      <c r="N457">
        <v>-1</v>
      </c>
      <c r="O457">
        <v>0.77855785214287443</v>
      </c>
      <c r="P457">
        <v>0.77855785214287443</v>
      </c>
      <c r="Q457" t="s">
        <v>35</v>
      </c>
    </row>
    <row r="458" spans="1:17" x14ac:dyDescent="0.35">
      <c r="A458" s="1">
        <v>456</v>
      </c>
      <c r="B458" t="s">
        <v>935</v>
      </c>
      <c r="C458" t="s">
        <v>36</v>
      </c>
      <c r="D458">
        <v>0</v>
      </c>
      <c r="E458">
        <v>1</v>
      </c>
      <c r="F458">
        <v>1</v>
      </c>
      <c r="G458" t="s">
        <v>37</v>
      </c>
      <c r="H458">
        <v>0</v>
      </c>
      <c r="I458">
        <v>0</v>
      </c>
      <c r="J458">
        <v>-1</v>
      </c>
      <c r="K458">
        <v>1</v>
      </c>
      <c r="L458">
        <v>1</v>
      </c>
      <c r="M458">
        <v>-1</v>
      </c>
      <c r="N458">
        <v>-1</v>
      </c>
      <c r="O458">
        <v>0.77855785214287443</v>
      </c>
      <c r="P458">
        <v>0.77855785214287443</v>
      </c>
      <c r="Q458" t="s">
        <v>35</v>
      </c>
    </row>
    <row r="459" spans="1:17" x14ac:dyDescent="0.35">
      <c r="A459" s="1">
        <v>457</v>
      </c>
      <c r="B459" t="s">
        <v>936</v>
      </c>
      <c r="C459" t="s">
        <v>370</v>
      </c>
      <c r="D459">
        <v>0</v>
      </c>
      <c r="E459">
        <v>1</v>
      </c>
      <c r="F459">
        <v>3</v>
      </c>
      <c r="G459" t="s">
        <v>371</v>
      </c>
      <c r="H459">
        <v>0</v>
      </c>
      <c r="I459">
        <v>0</v>
      </c>
      <c r="J459">
        <v>-1</v>
      </c>
      <c r="K459">
        <v>1</v>
      </c>
      <c r="L459">
        <v>3</v>
      </c>
      <c r="M459">
        <v>-1</v>
      </c>
      <c r="N459">
        <v>-1</v>
      </c>
      <c r="O459">
        <v>0.65840593484403587</v>
      </c>
      <c r="P459">
        <v>0.65840593484403587</v>
      </c>
      <c r="Q459" t="s">
        <v>35</v>
      </c>
    </row>
    <row r="460" spans="1:17" x14ac:dyDescent="0.35">
      <c r="A460" s="1">
        <v>458</v>
      </c>
      <c r="B460" t="s">
        <v>937</v>
      </c>
      <c r="C460" t="s">
        <v>938</v>
      </c>
      <c r="D460">
        <v>2</v>
      </c>
      <c r="E460">
        <v>1</v>
      </c>
      <c r="F460">
        <v>5</v>
      </c>
      <c r="G460" t="s">
        <v>939</v>
      </c>
      <c r="H460">
        <v>2</v>
      </c>
      <c r="I460">
        <v>2</v>
      </c>
      <c r="J460">
        <v>-1</v>
      </c>
      <c r="K460">
        <v>1</v>
      </c>
      <c r="L460">
        <v>5</v>
      </c>
      <c r="M460">
        <v>-1</v>
      </c>
      <c r="N460">
        <v>-1</v>
      </c>
      <c r="O460">
        <v>0.34705764559814672</v>
      </c>
      <c r="P460">
        <v>0.56280774887051055</v>
      </c>
      <c r="Q460" t="s">
        <v>35</v>
      </c>
    </row>
    <row r="461" spans="1:17" x14ac:dyDescent="0.35">
      <c r="A461" s="1">
        <v>459</v>
      </c>
      <c r="B461" t="s">
        <v>937</v>
      </c>
      <c r="C461" t="s">
        <v>940</v>
      </c>
      <c r="D461">
        <v>0</v>
      </c>
      <c r="E461">
        <v>1</v>
      </c>
      <c r="F461">
        <v>1</v>
      </c>
      <c r="G461" t="s">
        <v>941</v>
      </c>
      <c r="H461">
        <v>0</v>
      </c>
      <c r="I461">
        <v>0</v>
      </c>
      <c r="J461">
        <v>-1</v>
      </c>
      <c r="K461">
        <v>1</v>
      </c>
      <c r="L461">
        <v>1</v>
      </c>
      <c r="M461">
        <v>-1</v>
      </c>
      <c r="N461">
        <v>-1</v>
      </c>
      <c r="O461">
        <v>0.77855785214287443</v>
      </c>
      <c r="P461">
        <v>0.56280774887051055</v>
      </c>
      <c r="Q461" t="s">
        <v>35</v>
      </c>
    </row>
    <row r="462" spans="1:17" x14ac:dyDescent="0.35">
      <c r="A462" s="1">
        <v>460</v>
      </c>
      <c r="B462" t="s">
        <v>942</v>
      </c>
      <c r="C462" t="s">
        <v>943</v>
      </c>
      <c r="D462">
        <v>0</v>
      </c>
      <c r="E462">
        <v>1</v>
      </c>
      <c r="F462">
        <v>1</v>
      </c>
      <c r="G462" t="s">
        <v>944</v>
      </c>
      <c r="H462">
        <v>0</v>
      </c>
      <c r="I462">
        <v>0</v>
      </c>
      <c r="J462">
        <v>-1</v>
      </c>
      <c r="K462">
        <v>1</v>
      </c>
      <c r="L462">
        <v>1</v>
      </c>
      <c r="M462">
        <v>-1</v>
      </c>
      <c r="N462">
        <v>-1</v>
      </c>
      <c r="O462">
        <v>0.77855785214287443</v>
      </c>
      <c r="P462">
        <v>0.71848189349345515</v>
      </c>
      <c r="Q462" t="s">
        <v>35</v>
      </c>
    </row>
    <row r="463" spans="1:17" x14ac:dyDescent="0.35">
      <c r="A463" s="1">
        <v>461</v>
      </c>
      <c r="B463" t="s">
        <v>942</v>
      </c>
      <c r="C463" t="s">
        <v>945</v>
      </c>
      <c r="D463">
        <v>0</v>
      </c>
      <c r="E463">
        <v>1</v>
      </c>
      <c r="F463">
        <v>3</v>
      </c>
      <c r="G463" t="s">
        <v>946</v>
      </c>
      <c r="H463">
        <v>0</v>
      </c>
      <c r="I463">
        <v>0</v>
      </c>
      <c r="J463">
        <v>-1</v>
      </c>
      <c r="K463">
        <v>1</v>
      </c>
      <c r="L463">
        <v>3</v>
      </c>
      <c r="M463">
        <v>-1</v>
      </c>
      <c r="N463">
        <v>-1</v>
      </c>
      <c r="O463">
        <v>0.65840593484403587</v>
      </c>
      <c r="P463">
        <v>0.71848189349345515</v>
      </c>
      <c r="Q463" t="s">
        <v>35</v>
      </c>
    </row>
    <row r="464" spans="1:17" x14ac:dyDescent="0.35">
      <c r="A464" s="1">
        <v>462</v>
      </c>
      <c r="B464" t="s">
        <v>947</v>
      </c>
      <c r="C464" t="s">
        <v>943</v>
      </c>
      <c r="D464">
        <v>0</v>
      </c>
      <c r="E464">
        <v>1</v>
      </c>
      <c r="F464">
        <v>1</v>
      </c>
      <c r="G464" t="s">
        <v>944</v>
      </c>
      <c r="H464">
        <v>0</v>
      </c>
      <c r="I464">
        <v>0</v>
      </c>
      <c r="J464">
        <v>-1</v>
      </c>
      <c r="K464">
        <v>1</v>
      </c>
      <c r="L464">
        <v>1</v>
      </c>
      <c r="M464">
        <v>-1</v>
      </c>
      <c r="N464">
        <v>-1</v>
      </c>
      <c r="O464">
        <v>0.77855785214287443</v>
      </c>
      <c r="P464">
        <v>0.51976940880411282</v>
      </c>
      <c r="Q464" t="s">
        <v>19</v>
      </c>
    </row>
    <row r="465" spans="1:17" x14ac:dyDescent="0.35">
      <c r="A465" s="1">
        <v>463</v>
      </c>
      <c r="B465" t="s">
        <v>947</v>
      </c>
      <c r="C465" t="s">
        <v>948</v>
      </c>
      <c r="D465">
        <v>2</v>
      </c>
      <c r="E465">
        <v>3</v>
      </c>
      <c r="F465">
        <v>22</v>
      </c>
      <c r="G465" t="s">
        <v>949</v>
      </c>
      <c r="H465">
        <v>2</v>
      </c>
      <c r="I465">
        <v>2</v>
      </c>
      <c r="J465">
        <v>-1</v>
      </c>
      <c r="K465">
        <v>3</v>
      </c>
      <c r="L465">
        <v>22</v>
      </c>
      <c r="M465">
        <v>-1</v>
      </c>
      <c r="N465">
        <v>-1</v>
      </c>
      <c r="O465">
        <v>0.26098096546535121</v>
      </c>
      <c r="P465">
        <v>0.51976940880411282</v>
      </c>
      <c r="Q465" t="s">
        <v>19</v>
      </c>
    </row>
    <row r="466" spans="1:17" x14ac:dyDescent="0.35">
      <c r="A466" s="1">
        <v>464</v>
      </c>
      <c r="B466" t="s">
        <v>950</v>
      </c>
      <c r="C466" t="s">
        <v>951</v>
      </c>
      <c r="D466">
        <v>0</v>
      </c>
      <c r="E466">
        <v>1</v>
      </c>
      <c r="F466">
        <v>1</v>
      </c>
      <c r="G466" t="s">
        <v>952</v>
      </c>
      <c r="H466">
        <v>0</v>
      </c>
      <c r="I466">
        <v>0</v>
      </c>
      <c r="J466">
        <v>-1</v>
      </c>
      <c r="K466">
        <v>1</v>
      </c>
      <c r="L466">
        <v>1</v>
      </c>
      <c r="M466">
        <v>-1</v>
      </c>
      <c r="N466">
        <v>-1</v>
      </c>
      <c r="O466">
        <v>0.77855785214287443</v>
      </c>
      <c r="P466">
        <v>0.77855785214287443</v>
      </c>
      <c r="Q466" t="s">
        <v>35</v>
      </c>
    </row>
    <row r="467" spans="1:17" x14ac:dyDescent="0.35">
      <c r="A467" s="1">
        <v>465</v>
      </c>
      <c r="B467" t="s">
        <v>953</v>
      </c>
      <c r="C467" t="s">
        <v>954</v>
      </c>
      <c r="D467">
        <v>0</v>
      </c>
      <c r="E467">
        <v>1</v>
      </c>
      <c r="F467">
        <v>1</v>
      </c>
      <c r="G467" t="s">
        <v>955</v>
      </c>
      <c r="H467">
        <v>0</v>
      </c>
      <c r="I467">
        <v>0</v>
      </c>
      <c r="J467">
        <v>-1</v>
      </c>
      <c r="K467">
        <v>1</v>
      </c>
      <c r="L467">
        <v>1</v>
      </c>
      <c r="M467">
        <v>-1</v>
      </c>
      <c r="N467">
        <v>-1</v>
      </c>
      <c r="O467">
        <v>0.77855785214287443</v>
      </c>
      <c r="P467">
        <v>0.77855785214287443</v>
      </c>
      <c r="Q467" t="s">
        <v>35</v>
      </c>
    </row>
    <row r="468" spans="1:17" x14ac:dyDescent="0.35">
      <c r="A468" s="1">
        <v>466</v>
      </c>
      <c r="B468" t="s">
        <v>956</v>
      </c>
      <c r="C468" t="s">
        <v>954</v>
      </c>
      <c r="D468">
        <v>0</v>
      </c>
      <c r="E468">
        <v>1</v>
      </c>
      <c r="F468">
        <v>1</v>
      </c>
      <c r="G468" t="s">
        <v>955</v>
      </c>
      <c r="H468">
        <v>0</v>
      </c>
      <c r="I468">
        <v>0</v>
      </c>
      <c r="J468">
        <v>-1</v>
      </c>
      <c r="K468">
        <v>1</v>
      </c>
      <c r="L468">
        <v>1</v>
      </c>
      <c r="M468">
        <v>-1</v>
      </c>
      <c r="N468">
        <v>-1</v>
      </c>
      <c r="O468">
        <v>0.77855785214287443</v>
      </c>
      <c r="P468">
        <v>0.51903856809524962</v>
      </c>
      <c r="Q468" t="s">
        <v>19</v>
      </c>
    </row>
    <row r="469" spans="1:17" x14ac:dyDescent="0.35">
      <c r="A469" s="1">
        <v>467</v>
      </c>
      <c r="B469" t="s">
        <v>956</v>
      </c>
      <c r="C469" t="s">
        <v>85</v>
      </c>
      <c r="D469">
        <v>2</v>
      </c>
      <c r="E469">
        <v>11</v>
      </c>
      <c r="F469">
        <v>15</v>
      </c>
      <c r="G469" t="s">
        <v>86</v>
      </c>
      <c r="H469">
        <v>2</v>
      </c>
      <c r="I469">
        <v>2</v>
      </c>
      <c r="J469">
        <v>-1</v>
      </c>
      <c r="K469">
        <v>11</v>
      </c>
      <c r="L469">
        <v>15</v>
      </c>
      <c r="M469">
        <v>-1</v>
      </c>
      <c r="N469">
        <v>-1</v>
      </c>
      <c r="O469">
        <v>0.25951928404762481</v>
      </c>
      <c r="P469">
        <v>0.51903856809524962</v>
      </c>
      <c r="Q469" t="s">
        <v>19</v>
      </c>
    </row>
    <row r="470" spans="1:17" x14ac:dyDescent="0.35">
      <c r="A470" s="1">
        <v>468</v>
      </c>
      <c r="B470" t="s">
        <v>957</v>
      </c>
      <c r="C470" t="s">
        <v>958</v>
      </c>
      <c r="D470">
        <v>0</v>
      </c>
      <c r="E470">
        <v>1</v>
      </c>
      <c r="F470">
        <v>2</v>
      </c>
      <c r="G470" t="s">
        <v>959</v>
      </c>
      <c r="H470">
        <v>0</v>
      </c>
      <c r="I470">
        <v>0</v>
      </c>
      <c r="J470">
        <v>-1</v>
      </c>
      <c r="K470">
        <v>1</v>
      </c>
      <c r="L470">
        <v>2</v>
      </c>
      <c r="M470">
        <v>-1</v>
      </c>
      <c r="N470">
        <v>-1</v>
      </c>
      <c r="O470">
        <v>0.7</v>
      </c>
      <c r="P470">
        <v>0.7</v>
      </c>
      <c r="Q470" t="s">
        <v>35</v>
      </c>
    </row>
    <row r="471" spans="1:17" x14ac:dyDescent="0.35">
      <c r="A471" s="1">
        <v>469</v>
      </c>
      <c r="B471" t="s">
        <v>960</v>
      </c>
      <c r="C471" t="s">
        <v>961</v>
      </c>
      <c r="D471">
        <v>0</v>
      </c>
      <c r="E471">
        <v>1</v>
      </c>
      <c r="F471">
        <v>1</v>
      </c>
      <c r="G471" t="s">
        <v>962</v>
      </c>
      <c r="H471">
        <v>0</v>
      </c>
      <c r="I471">
        <v>0</v>
      </c>
      <c r="J471">
        <v>-1</v>
      </c>
      <c r="K471">
        <v>1</v>
      </c>
      <c r="L471">
        <v>1</v>
      </c>
      <c r="M471">
        <v>-1</v>
      </c>
      <c r="N471">
        <v>-1</v>
      </c>
      <c r="O471">
        <v>0.77855785214287443</v>
      </c>
      <c r="P471">
        <v>0.77855785214287443</v>
      </c>
      <c r="Q471" t="s">
        <v>35</v>
      </c>
    </row>
    <row r="472" spans="1:17" x14ac:dyDescent="0.35">
      <c r="A472" s="1">
        <v>470</v>
      </c>
      <c r="B472" t="s">
        <v>963</v>
      </c>
      <c r="C472" t="s">
        <v>964</v>
      </c>
      <c r="D472">
        <v>0</v>
      </c>
      <c r="E472">
        <v>1</v>
      </c>
      <c r="F472">
        <v>1</v>
      </c>
      <c r="G472" t="s">
        <v>965</v>
      </c>
      <c r="H472">
        <v>0</v>
      </c>
      <c r="I472">
        <v>0</v>
      </c>
      <c r="J472">
        <v>-1</v>
      </c>
      <c r="K472">
        <v>1</v>
      </c>
      <c r="L472">
        <v>1</v>
      </c>
      <c r="M472">
        <v>-1</v>
      </c>
      <c r="N472">
        <v>-1</v>
      </c>
      <c r="O472">
        <v>0.77855785214287443</v>
      </c>
      <c r="P472">
        <v>0.51108882977216652</v>
      </c>
      <c r="Q472" t="s">
        <v>19</v>
      </c>
    </row>
    <row r="473" spans="1:17" x14ac:dyDescent="0.35">
      <c r="A473" s="1">
        <v>471</v>
      </c>
      <c r="B473" t="s">
        <v>963</v>
      </c>
      <c r="C473" t="s">
        <v>966</v>
      </c>
      <c r="D473">
        <v>1</v>
      </c>
      <c r="E473">
        <v>5</v>
      </c>
      <c r="F473">
        <v>27</v>
      </c>
      <c r="G473" t="s">
        <v>967</v>
      </c>
      <c r="H473">
        <v>1</v>
      </c>
      <c r="I473">
        <v>1</v>
      </c>
      <c r="J473">
        <v>-1</v>
      </c>
      <c r="K473">
        <v>5</v>
      </c>
      <c r="L473">
        <v>27</v>
      </c>
      <c r="M473">
        <v>-1</v>
      </c>
      <c r="N473">
        <v>-1</v>
      </c>
      <c r="O473">
        <v>0.31894391790233628</v>
      </c>
      <c r="P473">
        <v>0.51108882977216652</v>
      </c>
      <c r="Q473" t="s">
        <v>19</v>
      </c>
    </row>
    <row r="474" spans="1:17" x14ac:dyDescent="0.35">
      <c r="A474" s="1">
        <v>472</v>
      </c>
      <c r="B474" t="s">
        <v>963</v>
      </c>
      <c r="C474" t="s">
        <v>154</v>
      </c>
      <c r="D474">
        <v>0</v>
      </c>
      <c r="E474">
        <v>1</v>
      </c>
      <c r="F474">
        <v>2</v>
      </c>
      <c r="G474" t="s">
        <v>155</v>
      </c>
      <c r="H474">
        <v>0</v>
      </c>
      <c r="I474">
        <v>0</v>
      </c>
      <c r="J474">
        <v>-1</v>
      </c>
      <c r="K474">
        <v>1</v>
      </c>
      <c r="L474">
        <v>2</v>
      </c>
      <c r="M474">
        <v>-1</v>
      </c>
      <c r="N474">
        <v>-1</v>
      </c>
      <c r="O474">
        <v>0.7</v>
      </c>
      <c r="P474">
        <v>0.51108882977216652</v>
      </c>
      <c r="Q474" t="s">
        <v>19</v>
      </c>
    </row>
    <row r="475" spans="1:17" x14ac:dyDescent="0.35">
      <c r="A475" s="1">
        <v>473</v>
      </c>
      <c r="B475" t="s">
        <v>963</v>
      </c>
      <c r="C475" t="s">
        <v>968</v>
      </c>
      <c r="D475">
        <v>2</v>
      </c>
      <c r="E475">
        <v>11</v>
      </c>
      <c r="F475">
        <v>27</v>
      </c>
      <c r="G475" t="s">
        <v>969</v>
      </c>
      <c r="H475">
        <v>2</v>
      </c>
      <c r="I475">
        <v>2</v>
      </c>
      <c r="J475">
        <v>-1</v>
      </c>
      <c r="K475">
        <v>11</v>
      </c>
      <c r="L475">
        <v>27</v>
      </c>
      <c r="M475">
        <v>-1</v>
      </c>
      <c r="N475">
        <v>-1</v>
      </c>
      <c r="O475">
        <v>0.24685354904345541</v>
      </c>
      <c r="P475">
        <v>0.51108882977216652</v>
      </c>
      <c r="Q475" t="s">
        <v>19</v>
      </c>
    </row>
    <row r="476" spans="1:17" x14ac:dyDescent="0.35">
      <c r="A476" s="1">
        <v>474</v>
      </c>
      <c r="B476" t="s">
        <v>970</v>
      </c>
      <c r="C476" t="s">
        <v>964</v>
      </c>
      <c r="D476">
        <v>0</v>
      </c>
      <c r="E476">
        <v>1</v>
      </c>
      <c r="F476">
        <v>1</v>
      </c>
      <c r="G476" t="s">
        <v>965</v>
      </c>
      <c r="H476">
        <v>0</v>
      </c>
      <c r="I476">
        <v>0</v>
      </c>
      <c r="J476">
        <v>-1</v>
      </c>
      <c r="K476">
        <v>1</v>
      </c>
      <c r="L476">
        <v>1</v>
      </c>
      <c r="M476">
        <v>-1</v>
      </c>
      <c r="N476">
        <v>-1</v>
      </c>
      <c r="O476">
        <v>0.77855785214287443</v>
      </c>
      <c r="P476">
        <v>0.59916725668173687</v>
      </c>
      <c r="Q476" t="s">
        <v>35</v>
      </c>
    </row>
    <row r="477" spans="1:17" x14ac:dyDescent="0.35">
      <c r="A477" s="1">
        <v>475</v>
      </c>
      <c r="B477" t="s">
        <v>970</v>
      </c>
      <c r="C477" t="s">
        <v>966</v>
      </c>
      <c r="D477">
        <v>1</v>
      </c>
      <c r="E477">
        <v>5</v>
      </c>
      <c r="F477">
        <v>27</v>
      </c>
      <c r="G477" t="s">
        <v>967</v>
      </c>
      <c r="H477">
        <v>1</v>
      </c>
      <c r="I477">
        <v>1</v>
      </c>
      <c r="J477">
        <v>-1</v>
      </c>
      <c r="K477">
        <v>5</v>
      </c>
      <c r="L477">
        <v>27</v>
      </c>
      <c r="M477">
        <v>-1</v>
      </c>
      <c r="N477">
        <v>-1</v>
      </c>
      <c r="O477">
        <v>0.31894391790233628</v>
      </c>
      <c r="P477">
        <v>0.59916725668173687</v>
      </c>
      <c r="Q477" t="s">
        <v>35</v>
      </c>
    </row>
    <row r="478" spans="1:17" x14ac:dyDescent="0.35">
      <c r="A478" s="1">
        <v>476</v>
      </c>
      <c r="B478" t="s">
        <v>970</v>
      </c>
      <c r="C478" t="s">
        <v>381</v>
      </c>
      <c r="D478">
        <v>0</v>
      </c>
      <c r="E478">
        <v>1</v>
      </c>
      <c r="F478">
        <v>2</v>
      </c>
      <c r="G478" t="s">
        <v>382</v>
      </c>
      <c r="H478">
        <v>0</v>
      </c>
      <c r="I478">
        <v>0</v>
      </c>
      <c r="J478">
        <v>-1</v>
      </c>
      <c r="K478">
        <v>1</v>
      </c>
      <c r="L478">
        <v>2</v>
      </c>
      <c r="M478">
        <v>-1</v>
      </c>
      <c r="N478">
        <v>-1</v>
      </c>
      <c r="O478">
        <v>0.7</v>
      </c>
      <c r="P478">
        <v>0.59916725668173687</v>
      </c>
      <c r="Q478" t="s">
        <v>35</v>
      </c>
    </row>
    <row r="479" spans="1:17" x14ac:dyDescent="0.35">
      <c r="A479" s="1">
        <v>477</v>
      </c>
      <c r="B479" t="s">
        <v>971</v>
      </c>
      <c r="C479" t="s">
        <v>964</v>
      </c>
      <c r="D479">
        <v>0</v>
      </c>
      <c r="E479">
        <v>1</v>
      </c>
      <c r="F479">
        <v>1</v>
      </c>
      <c r="G479" t="s">
        <v>965</v>
      </c>
      <c r="H479">
        <v>0</v>
      </c>
      <c r="I479">
        <v>0</v>
      </c>
      <c r="J479">
        <v>-1</v>
      </c>
      <c r="K479">
        <v>1</v>
      </c>
      <c r="L479">
        <v>1</v>
      </c>
      <c r="M479">
        <v>-1</v>
      </c>
      <c r="N479">
        <v>-1</v>
      </c>
      <c r="O479">
        <v>0.77855785214287443</v>
      </c>
      <c r="P479">
        <v>0.51425526352320894</v>
      </c>
      <c r="Q479" t="s">
        <v>19</v>
      </c>
    </row>
    <row r="480" spans="1:17" x14ac:dyDescent="0.35">
      <c r="A480" s="1">
        <v>478</v>
      </c>
      <c r="B480" t="s">
        <v>971</v>
      </c>
      <c r="C480" t="s">
        <v>966</v>
      </c>
      <c r="D480">
        <v>1</v>
      </c>
      <c r="E480">
        <v>5</v>
      </c>
      <c r="F480">
        <v>27</v>
      </c>
      <c r="G480" t="s">
        <v>967</v>
      </c>
      <c r="H480">
        <v>1</v>
      </c>
      <c r="I480">
        <v>1</v>
      </c>
      <c r="J480">
        <v>-1</v>
      </c>
      <c r="K480">
        <v>5</v>
      </c>
      <c r="L480">
        <v>27</v>
      </c>
      <c r="M480">
        <v>-1</v>
      </c>
      <c r="N480">
        <v>-1</v>
      </c>
      <c r="O480">
        <v>0.31894391790233628</v>
      </c>
      <c r="P480">
        <v>0.51425526352320894</v>
      </c>
      <c r="Q480" t="s">
        <v>19</v>
      </c>
    </row>
    <row r="481" spans="1:17" x14ac:dyDescent="0.35">
      <c r="A481" s="1">
        <v>479</v>
      </c>
      <c r="B481" t="s">
        <v>971</v>
      </c>
      <c r="C481" t="s">
        <v>381</v>
      </c>
      <c r="D481">
        <v>0</v>
      </c>
      <c r="E481">
        <v>1</v>
      </c>
      <c r="F481">
        <v>2</v>
      </c>
      <c r="G481" t="s">
        <v>382</v>
      </c>
      <c r="H481">
        <v>0</v>
      </c>
      <c r="I481">
        <v>0</v>
      </c>
      <c r="J481">
        <v>-1</v>
      </c>
      <c r="K481">
        <v>1</v>
      </c>
      <c r="L481">
        <v>2</v>
      </c>
      <c r="M481">
        <v>-1</v>
      </c>
      <c r="N481">
        <v>-1</v>
      </c>
      <c r="O481">
        <v>0.7</v>
      </c>
      <c r="P481">
        <v>0.51425526352320894</v>
      </c>
      <c r="Q481" t="s">
        <v>19</v>
      </c>
    </row>
    <row r="482" spans="1:17" x14ac:dyDescent="0.35">
      <c r="A482" s="1">
        <v>480</v>
      </c>
      <c r="B482" t="s">
        <v>971</v>
      </c>
      <c r="C482" t="s">
        <v>85</v>
      </c>
      <c r="D482">
        <v>2</v>
      </c>
      <c r="E482">
        <v>11</v>
      </c>
      <c r="F482">
        <v>15</v>
      </c>
      <c r="G482" t="s">
        <v>86</v>
      </c>
      <c r="H482">
        <v>2</v>
      </c>
      <c r="I482">
        <v>2</v>
      </c>
      <c r="J482">
        <v>-1</v>
      </c>
      <c r="K482">
        <v>11</v>
      </c>
      <c r="L482">
        <v>15</v>
      </c>
      <c r="M482">
        <v>-1</v>
      </c>
      <c r="N482">
        <v>-1</v>
      </c>
      <c r="O482">
        <v>0.25951928404762481</v>
      </c>
      <c r="P482">
        <v>0.51425526352320894</v>
      </c>
      <c r="Q482" t="s">
        <v>19</v>
      </c>
    </row>
    <row r="483" spans="1:17" x14ac:dyDescent="0.35">
      <c r="A483" s="1">
        <v>481</v>
      </c>
      <c r="B483" t="s">
        <v>972</v>
      </c>
      <c r="C483" t="s">
        <v>964</v>
      </c>
      <c r="D483">
        <v>0</v>
      </c>
      <c r="E483">
        <v>1</v>
      </c>
      <c r="F483">
        <v>1</v>
      </c>
      <c r="G483" t="s">
        <v>965</v>
      </c>
      <c r="H483">
        <v>0</v>
      </c>
      <c r="I483">
        <v>0</v>
      </c>
      <c r="J483">
        <v>-1</v>
      </c>
      <c r="K483">
        <v>1</v>
      </c>
      <c r="L483">
        <v>1</v>
      </c>
      <c r="M483">
        <v>-1</v>
      </c>
      <c r="N483">
        <v>-1</v>
      </c>
      <c r="O483">
        <v>0.77855785214287443</v>
      </c>
      <c r="P483">
        <v>0.71695919455357782</v>
      </c>
      <c r="Q483" t="s">
        <v>35</v>
      </c>
    </row>
    <row r="484" spans="1:17" x14ac:dyDescent="0.35">
      <c r="A484" s="1">
        <v>482</v>
      </c>
      <c r="B484" t="s">
        <v>972</v>
      </c>
      <c r="C484" t="s">
        <v>147</v>
      </c>
      <c r="D484">
        <v>0</v>
      </c>
      <c r="E484">
        <v>1</v>
      </c>
      <c r="F484">
        <v>0</v>
      </c>
      <c r="G484" t="s">
        <v>148</v>
      </c>
      <c r="H484">
        <v>0</v>
      </c>
      <c r="I484">
        <v>0</v>
      </c>
      <c r="J484">
        <v>-1</v>
      </c>
      <c r="K484">
        <v>1</v>
      </c>
      <c r="L484">
        <v>0</v>
      </c>
      <c r="M484">
        <v>-1</v>
      </c>
      <c r="N484">
        <v>-1</v>
      </c>
      <c r="O484">
        <v>1</v>
      </c>
      <c r="P484">
        <v>0.71695919455357782</v>
      </c>
      <c r="Q484" t="s">
        <v>35</v>
      </c>
    </row>
    <row r="485" spans="1:17" x14ac:dyDescent="0.35">
      <c r="A485" s="1">
        <v>483</v>
      </c>
      <c r="B485" t="s">
        <v>972</v>
      </c>
      <c r="C485" t="s">
        <v>973</v>
      </c>
      <c r="D485">
        <v>1</v>
      </c>
      <c r="E485">
        <v>2</v>
      </c>
      <c r="F485">
        <v>6</v>
      </c>
      <c r="G485" t="s">
        <v>974</v>
      </c>
      <c r="H485">
        <v>1</v>
      </c>
      <c r="I485">
        <v>1</v>
      </c>
      <c r="J485">
        <v>-1</v>
      </c>
      <c r="K485">
        <v>2</v>
      </c>
      <c r="L485">
        <v>6</v>
      </c>
      <c r="M485">
        <v>-1</v>
      </c>
      <c r="N485">
        <v>-1</v>
      </c>
      <c r="O485">
        <v>0.38927892607143721</v>
      </c>
      <c r="P485">
        <v>0.71695919455357782</v>
      </c>
      <c r="Q485" t="s">
        <v>35</v>
      </c>
    </row>
    <row r="486" spans="1:17" x14ac:dyDescent="0.35">
      <c r="A486" s="1">
        <v>484</v>
      </c>
      <c r="B486" t="s">
        <v>972</v>
      </c>
      <c r="C486" t="s">
        <v>381</v>
      </c>
      <c r="D486">
        <v>0</v>
      </c>
      <c r="E486">
        <v>1</v>
      </c>
      <c r="F486">
        <v>2</v>
      </c>
      <c r="G486" t="s">
        <v>382</v>
      </c>
      <c r="H486">
        <v>0</v>
      </c>
      <c r="I486">
        <v>0</v>
      </c>
      <c r="J486">
        <v>-1</v>
      </c>
      <c r="K486">
        <v>1</v>
      </c>
      <c r="L486">
        <v>2</v>
      </c>
      <c r="M486">
        <v>-1</v>
      </c>
      <c r="N486">
        <v>-1</v>
      </c>
      <c r="O486">
        <v>0.7</v>
      </c>
      <c r="P486">
        <v>0.71695919455357782</v>
      </c>
      <c r="Q486" t="s">
        <v>35</v>
      </c>
    </row>
    <row r="487" spans="1:17" x14ac:dyDescent="0.35">
      <c r="A487" s="1">
        <v>485</v>
      </c>
      <c r="B487" t="s">
        <v>975</v>
      </c>
      <c r="C487" t="s">
        <v>976</v>
      </c>
      <c r="D487">
        <v>3</v>
      </c>
      <c r="E487">
        <v>1</v>
      </c>
      <c r="F487">
        <v>2</v>
      </c>
      <c r="G487" t="s">
        <v>977</v>
      </c>
      <c r="H487">
        <v>2</v>
      </c>
      <c r="I487">
        <v>3</v>
      </c>
      <c r="J487">
        <v>1</v>
      </c>
      <c r="K487">
        <v>14</v>
      </c>
      <c r="L487">
        <v>50</v>
      </c>
      <c r="M487">
        <v>3</v>
      </c>
      <c r="N487">
        <v>9</v>
      </c>
      <c r="O487">
        <v>0.4</v>
      </c>
      <c r="P487">
        <v>0.4</v>
      </c>
      <c r="Q487" t="s">
        <v>19</v>
      </c>
    </row>
    <row r="488" spans="1:17" x14ac:dyDescent="0.35">
      <c r="A488" s="1">
        <v>486</v>
      </c>
      <c r="B488" t="s">
        <v>978</v>
      </c>
      <c r="C488" t="s">
        <v>979</v>
      </c>
      <c r="D488">
        <v>0</v>
      </c>
      <c r="E488">
        <v>1</v>
      </c>
      <c r="F488">
        <v>4</v>
      </c>
      <c r="G488" t="s">
        <v>980</v>
      </c>
      <c r="H488">
        <v>0</v>
      </c>
      <c r="I488">
        <v>0</v>
      </c>
      <c r="J488">
        <v>-1</v>
      </c>
      <c r="K488">
        <v>1</v>
      </c>
      <c r="L488">
        <v>4</v>
      </c>
      <c r="M488">
        <v>-1</v>
      </c>
      <c r="N488">
        <v>-1</v>
      </c>
      <c r="O488">
        <v>0.63211168434072496</v>
      </c>
      <c r="P488">
        <v>0.64525880959238036</v>
      </c>
      <c r="Q488" t="s">
        <v>35</v>
      </c>
    </row>
    <row r="489" spans="1:17" x14ac:dyDescent="0.35">
      <c r="A489" s="1">
        <v>487</v>
      </c>
      <c r="B489" t="s">
        <v>978</v>
      </c>
      <c r="C489" t="s">
        <v>208</v>
      </c>
      <c r="D489">
        <v>0</v>
      </c>
      <c r="E489">
        <v>1</v>
      </c>
      <c r="F489">
        <v>3</v>
      </c>
      <c r="G489" t="s">
        <v>209</v>
      </c>
      <c r="H489">
        <v>0</v>
      </c>
      <c r="I489">
        <v>0</v>
      </c>
      <c r="J489">
        <v>-1</v>
      </c>
      <c r="K489">
        <v>1</v>
      </c>
      <c r="L489">
        <v>3</v>
      </c>
      <c r="M489">
        <v>-1</v>
      </c>
      <c r="N489">
        <v>-1</v>
      </c>
      <c r="O489">
        <v>0.65840593484403587</v>
      </c>
      <c r="P489">
        <v>0.64525880959238036</v>
      </c>
      <c r="Q489" t="s">
        <v>35</v>
      </c>
    </row>
    <row r="490" spans="1:17" x14ac:dyDescent="0.35">
      <c r="A490" s="1">
        <v>488</v>
      </c>
      <c r="B490" t="s">
        <v>981</v>
      </c>
      <c r="C490" t="s">
        <v>982</v>
      </c>
      <c r="D490">
        <v>0</v>
      </c>
      <c r="E490">
        <v>1</v>
      </c>
      <c r="F490">
        <v>3</v>
      </c>
      <c r="G490" t="s">
        <v>983</v>
      </c>
      <c r="H490">
        <v>0</v>
      </c>
      <c r="I490">
        <v>0</v>
      </c>
      <c r="J490">
        <v>-1</v>
      </c>
      <c r="K490">
        <v>1</v>
      </c>
      <c r="L490">
        <v>3</v>
      </c>
      <c r="M490">
        <v>-1</v>
      </c>
      <c r="N490">
        <v>-1</v>
      </c>
      <c r="O490">
        <v>0.65840593484403587</v>
      </c>
      <c r="P490">
        <v>0.71848189349345515</v>
      </c>
      <c r="Q490" t="s">
        <v>35</v>
      </c>
    </row>
    <row r="491" spans="1:17" x14ac:dyDescent="0.35">
      <c r="A491" s="1">
        <v>489</v>
      </c>
      <c r="B491" t="s">
        <v>981</v>
      </c>
      <c r="C491" t="s">
        <v>984</v>
      </c>
      <c r="D491">
        <v>0</v>
      </c>
      <c r="E491">
        <v>1</v>
      </c>
      <c r="F491">
        <v>1</v>
      </c>
      <c r="G491" t="s">
        <v>985</v>
      </c>
      <c r="H491">
        <v>0</v>
      </c>
      <c r="I491">
        <v>0</v>
      </c>
      <c r="J491">
        <v>-1</v>
      </c>
      <c r="K491">
        <v>1</v>
      </c>
      <c r="L491">
        <v>1</v>
      </c>
      <c r="M491">
        <v>-1</v>
      </c>
      <c r="N491">
        <v>-1</v>
      </c>
      <c r="O491">
        <v>0.77855785214287443</v>
      </c>
      <c r="P491">
        <v>0.71848189349345515</v>
      </c>
      <c r="Q491" t="s">
        <v>35</v>
      </c>
    </row>
    <row r="492" spans="1:17" x14ac:dyDescent="0.35">
      <c r="A492" s="1">
        <v>490</v>
      </c>
      <c r="B492" t="s">
        <v>986</v>
      </c>
      <c r="C492" t="s">
        <v>982</v>
      </c>
      <c r="D492">
        <v>0</v>
      </c>
      <c r="E492">
        <v>1</v>
      </c>
      <c r="F492">
        <v>3</v>
      </c>
      <c r="G492" t="s">
        <v>983</v>
      </c>
      <c r="H492">
        <v>0</v>
      </c>
      <c r="I492">
        <v>0</v>
      </c>
      <c r="J492">
        <v>-1</v>
      </c>
      <c r="K492">
        <v>1</v>
      </c>
      <c r="L492">
        <v>3</v>
      </c>
      <c r="M492">
        <v>-1</v>
      </c>
      <c r="N492">
        <v>-1</v>
      </c>
      <c r="O492">
        <v>0.65840593484403587</v>
      </c>
      <c r="P492">
        <v>0.71848189349345515</v>
      </c>
      <c r="Q492" t="s">
        <v>35</v>
      </c>
    </row>
    <row r="493" spans="1:17" x14ac:dyDescent="0.35">
      <c r="A493" s="1">
        <v>491</v>
      </c>
      <c r="B493" t="s">
        <v>986</v>
      </c>
      <c r="C493" t="s">
        <v>44</v>
      </c>
      <c r="D493">
        <v>0</v>
      </c>
      <c r="E493">
        <v>1</v>
      </c>
      <c r="F493">
        <v>1</v>
      </c>
      <c r="G493" t="s">
        <v>45</v>
      </c>
      <c r="H493">
        <v>0</v>
      </c>
      <c r="I493">
        <v>0</v>
      </c>
      <c r="J493">
        <v>-1</v>
      </c>
      <c r="K493">
        <v>1</v>
      </c>
      <c r="L493">
        <v>1</v>
      </c>
      <c r="M493">
        <v>-1</v>
      </c>
      <c r="N493">
        <v>-1</v>
      </c>
      <c r="O493">
        <v>0.77855785214287443</v>
      </c>
      <c r="P493">
        <v>0.71848189349345515</v>
      </c>
      <c r="Q493" t="s">
        <v>35</v>
      </c>
    </row>
    <row r="494" spans="1:17" x14ac:dyDescent="0.35">
      <c r="A494" s="1">
        <v>492</v>
      </c>
      <c r="B494" t="s">
        <v>987</v>
      </c>
      <c r="C494" t="s">
        <v>988</v>
      </c>
      <c r="D494">
        <v>0</v>
      </c>
      <c r="E494">
        <v>1</v>
      </c>
      <c r="F494">
        <v>0</v>
      </c>
      <c r="G494" t="s">
        <v>989</v>
      </c>
      <c r="H494">
        <v>0</v>
      </c>
      <c r="I494">
        <v>0</v>
      </c>
      <c r="J494">
        <v>-1</v>
      </c>
      <c r="K494">
        <v>1</v>
      </c>
      <c r="L494">
        <v>0</v>
      </c>
      <c r="M494">
        <v>-1</v>
      </c>
      <c r="N494">
        <v>-1</v>
      </c>
      <c r="O494">
        <v>1</v>
      </c>
      <c r="P494">
        <v>0.85</v>
      </c>
      <c r="Q494" t="s">
        <v>35</v>
      </c>
    </row>
    <row r="495" spans="1:17" x14ac:dyDescent="0.35">
      <c r="A495" s="1">
        <v>493</v>
      </c>
      <c r="B495" t="s">
        <v>987</v>
      </c>
      <c r="C495" t="s">
        <v>213</v>
      </c>
      <c r="D495">
        <v>0</v>
      </c>
      <c r="E495">
        <v>1</v>
      </c>
      <c r="F495">
        <v>2</v>
      </c>
      <c r="G495" t="s">
        <v>214</v>
      </c>
      <c r="H495">
        <v>0</v>
      </c>
      <c r="I495">
        <v>0</v>
      </c>
      <c r="J495">
        <v>-1</v>
      </c>
      <c r="K495">
        <v>1</v>
      </c>
      <c r="L495">
        <v>2</v>
      </c>
      <c r="M495">
        <v>-1</v>
      </c>
      <c r="N495">
        <v>-1</v>
      </c>
      <c r="O495">
        <v>0.7</v>
      </c>
      <c r="P495">
        <v>0.85</v>
      </c>
      <c r="Q495" t="s">
        <v>35</v>
      </c>
    </row>
    <row r="496" spans="1:17" x14ac:dyDescent="0.35">
      <c r="A496" s="1">
        <v>494</v>
      </c>
      <c r="B496" t="s">
        <v>990</v>
      </c>
      <c r="C496" t="s">
        <v>988</v>
      </c>
      <c r="D496">
        <v>0</v>
      </c>
      <c r="E496">
        <v>1</v>
      </c>
      <c r="F496">
        <v>0</v>
      </c>
      <c r="G496" t="s">
        <v>989</v>
      </c>
      <c r="H496">
        <v>0</v>
      </c>
      <c r="I496">
        <v>0</v>
      </c>
      <c r="J496">
        <v>-1</v>
      </c>
      <c r="K496">
        <v>1</v>
      </c>
      <c r="L496">
        <v>0</v>
      </c>
      <c r="M496">
        <v>-1</v>
      </c>
      <c r="N496">
        <v>-1</v>
      </c>
      <c r="O496">
        <v>1</v>
      </c>
      <c r="P496">
        <v>0.88927892607143721</v>
      </c>
      <c r="Q496" t="s">
        <v>35</v>
      </c>
    </row>
    <row r="497" spans="1:17" x14ac:dyDescent="0.35">
      <c r="A497" s="1">
        <v>495</v>
      </c>
      <c r="B497" t="s">
        <v>990</v>
      </c>
      <c r="C497" t="s">
        <v>44</v>
      </c>
      <c r="D497">
        <v>0</v>
      </c>
      <c r="E497">
        <v>1</v>
      </c>
      <c r="F497">
        <v>1</v>
      </c>
      <c r="G497" t="s">
        <v>45</v>
      </c>
      <c r="H497">
        <v>0</v>
      </c>
      <c r="I497">
        <v>0</v>
      </c>
      <c r="J497">
        <v>-1</v>
      </c>
      <c r="K497">
        <v>1</v>
      </c>
      <c r="L497">
        <v>1</v>
      </c>
      <c r="M497">
        <v>-1</v>
      </c>
      <c r="N497">
        <v>-1</v>
      </c>
      <c r="O497">
        <v>0.77855785214287443</v>
      </c>
      <c r="P497">
        <v>0.88927892607143721</v>
      </c>
      <c r="Q497" t="s">
        <v>35</v>
      </c>
    </row>
    <row r="498" spans="1:17" x14ac:dyDescent="0.35">
      <c r="A498" s="1">
        <v>496</v>
      </c>
      <c r="B498" t="s">
        <v>991</v>
      </c>
      <c r="C498" t="s">
        <v>988</v>
      </c>
      <c r="D498">
        <v>0</v>
      </c>
      <c r="E498">
        <v>1</v>
      </c>
      <c r="F498">
        <v>0</v>
      </c>
      <c r="G498" t="s">
        <v>989</v>
      </c>
      <c r="H498">
        <v>0</v>
      </c>
      <c r="I498">
        <v>0</v>
      </c>
      <c r="J498">
        <v>-1</v>
      </c>
      <c r="K498">
        <v>1</v>
      </c>
      <c r="L498">
        <v>0</v>
      </c>
      <c r="M498">
        <v>-1</v>
      </c>
      <c r="N498">
        <v>-1</v>
      </c>
      <c r="O498">
        <v>1</v>
      </c>
      <c r="P498">
        <v>0.85</v>
      </c>
      <c r="Q498" t="s">
        <v>35</v>
      </c>
    </row>
    <row r="499" spans="1:17" x14ac:dyDescent="0.35">
      <c r="A499" s="1">
        <v>497</v>
      </c>
      <c r="B499" t="s">
        <v>991</v>
      </c>
      <c r="C499" t="s">
        <v>213</v>
      </c>
      <c r="D499">
        <v>0</v>
      </c>
      <c r="E499">
        <v>1</v>
      </c>
      <c r="F499">
        <v>2</v>
      </c>
      <c r="G499" t="s">
        <v>214</v>
      </c>
      <c r="H499">
        <v>0</v>
      </c>
      <c r="I499">
        <v>0</v>
      </c>
      <c r="J499">
        <v>-1</v>
      </c>
      <c r="K499">
        <v>1</v>
      </c>
      <c r="L499">
        <v>2</v>
      </c>
      <c r="M499">
        <v>-1</v>
      </c>
      <c r="N499">
        <v>-1</v>
      </c>
      <c r="O499">
        <v>0.7</v>
      </c>
      <c r="P499">
        <v>0.85</v>
      </c>
      <c r="Q499" t="s">
        <v>35</v>
      </c>
    </row>
    <row r="500" spans="1:17" x14ac:dyDescent="0.35">
      <c r="A500" s="1">
        <v>498</v>
      </c>
      <c r="B500" t="s">
        <v>992</v>
      </c>
      <c r="C500" t="s">
        <v>993</v>
      </c>
      <c r="D500">
        <v>0</v>
      </c>
      <c r="E500">
        <v>1</v>
      </c>
      <c r="F500">
        <v>0</v>
      </c>
      <c r="G500" t="s">
        <v>994</v>
      </c>
      <c r="H500">
        <v>0</v>
      </c>
      <c r="I500">
        <v>0</v>
      </c>
      <c r="J500">
        <v>-1</v>
      </c>
      <c r="K500">
        <v>1</v>
      </c>
      <c r="L500">
        <v>0</v>
      </c>
      <c r="M500">
        <v>-1</v>
      </c>
      <c r="N500">
        <v>-1</v>
      </c>
      <c r="O500">
        <v>1</v>
      </c>
      <c r="P500">
        <v>0.85</v>
      </c>
      <c r="Q500" t="s">
        <v>35</v>
      </c>
    </row>
    <row r="501" spans="1:17" x14ac:dyDescent="0.35">
      <c r="A501" s="1">
        <v>499</v>
      </c>
      <c r="B501" t="s">
        <v>992</v>
      </c>
      <c r="C501" t="s">
        <v>213</v>
      </c>
      <c r="D501">
        <v>0</v>
      </c>
      <c r="E501">
        <v>1</v>
      </c>
      <c r="F501">
        <v>2</v>
      </c>
      <c r="G501" t="s">
        <v>214</v>
      </c>
      <c r="H501">
        <v>0</v>
      </c>
      <c r="I501">
        <v>0</v>
      </c>
      <c r="J501">
        <v>-1</v>
      </c>
      <c r="K501">
        <v>1</v>
      </c>
      <c r="L501">
        <v>2</v>
      </c>
      <c r="M501">
        <v>-1</v>
      </c>
      <c r="N501">
        <v>-1</v>
      </c>
      <c r="O501">
        <v>0.7</v>
      </c>
      <c r="P501">
        <v>0.85</v>
      </c>
      <c r="Q501" t="s">
        <v>35</v>
      </c>
    </row>
    <row r="502" spans="1:17" x14ac:dyDescent="0.35">
      <c r="A502" s="1">
        <v>500</v>
      </c>
      <c r="B502" t="s">
        <v>995</v>
      </c>
      <c r="C502" t="s">
        <v>996</v>
      </c>
      <c r="D502">
        <v>2</v>
      </c>
      <c r="E502">
        <v>3</v>
      </c>
      <c r="F502">
        <v>5</v>
      </c>
      <c r="G502" t="s">
        <v>997</v>
      </c>
      <c r="H502">
        <v>2</v>
      </c>
      <c r="I502">
        <v>2</v>
      </c>
      <c r="J502">
        <v>-1</v>
      </c>
      <c r="K502">
        <v>3</v>
      </c>
      <c r="L502">
        <v>5</v>
      </c>
      <c r="M502">
        <v>-1</v>
      </c>
      <c r="N502">
        <v>-1</v>
      </c>
      <c r="O502">
        <v>0.32261225940477062</v>
      </c>
      <c r="P502">
        <v>0.32261225940477062</v>
      </c>
      <c r="Q502" t="s">
        <v>19</v>
      </c>
    </row>
    <row r="503" spans="1:17" x14ac:dyDescent="0.35">
      <c r="A503" s="1">
        <v>501</v>
      </c>
      <c r="B503" t="s">
        <v>998</v>
      </c>
      <c r="C503" t="s">
        <v>999</v>
      </c>
      <c r="D503">
        <v>1000000</v>
      </c>
      <c r="E503">
        <v>0</v>
      </c>
      <c r="F503">
        <v>0</v>
      </c>
      <c r="G503" t="s">
        <v>1000</v>
      </c>
      <c r="H503">
        <v>1.5</v>
      </c>
      <c r="I503">
        <v>2</v>
      </c>
      <c r="J503">
        <v>1</v>
      </c>
      <c r="K503">
        <v>2</v>
      </c>
      <c r="L503">
        <v>4</v>
      </c>
      <c r="M503">
        <v>1</v>
      </c>
      <c r="N503">
        <v>2</v>
      </c>
      <c r="O503">
        <v>0.34061799739838872</v>
      </c>
      <c r="P503">
        <v>0.34061799739838872</v>
      </c>
      <c r="Q503" t="s">
        <v>19</v>
      </c>
    </row>
    <row r="504" spans="1:17" x14ac:dyDescent="0.35">
      <c r="A504" s="1">
        <v>502</v>
      </c>
      <c r="B504" t="s">
        <v>1001</v>
      </c>
      <c r="C504" t="s">
        <v>1002</v>
      </c>
      <c r="D504">
        <v>1000000</v>
      </c>
      <c r="E504">
        <v>0</v>
      </c>
      <c r="F504">
        <v>0</v>
      </c>
      <c r="G504" t="s">
        <v>1003</v>
      </c>
      <c r="H504">
        <v>1.5</v>
      </c>
      <c r="I504">
        <v>3</v>
      </c>
      <c r="J504">
        <v>0</v>
      </c>
      <c r="K504">
        <v>39</v>
      </c>
      <c r="L504">
        <v>89</v>
      </c>
      <c r="M504">
        <v>1</v>
      </c>
      <c r="N504">
        <v>0</v>
      </c>
      <c r="O504">
        <v>0.24544126653218479</v>
      </c>
      <c r="P504">
        <v>0.24544126653218479</v>
      </c>
      <c r="Q504" t="s">
        <v>23</v>
      </c>
    </row>
    <row r="505" spans="1:17" x14ac:dyDescent="0.35">
      <c r="A505" s="1">
        <v>503</v>
      </c>
      <c r="B505" t="s">
        <v>1004</v>
      </c>
      <c r="C505" t="s">
        <v>1005</v>
      </c>
      <c r="D505">
        <v>1</v>
      </c>
      <c r="E505">
        <v>2</v>
      </c>
      <c r="F505">
        <v>6</v>
      </c>
      <c r="G505" t="s">
        <v>1006</v>
      </c>
      <c r="H505">
        <v>1</v>
      </c>
      <c r="I505">
        <v>1</v>
      </c>
      <c r="J505">
        <v>-1</v>
      </c>
      <c r="K505">
        <v>2</v>
      </c>
      <c r="L505">
        <v>6</v>
      </c>
      <c r="M505">
        <v>-1</v>
      </c>
      <c r="N505">
        <v>-1</v>
      </c>
      <c r="O505">
        <v>0.38927892607143721</v>
      </c>
      <c r="P505">
        <v>0.38927892607143721</v>
      </c>
      <c r="Q505" t="s">
        <v>19</v>
      </c>
    </row>
    <row r="506" spans="1:17" x14ac:dyDescent="0.35">
      <c r="A506" s="1">
        <v>504</v>
      </c>
      <c r="B506" t="s">
        <v>1007</v>
      </c>
      <c r="C506" t="s">
        <v>1008</v>
      </c>
      <c r="D506">
        <v>1000000</v>
      </c>
      <c r="E506">
        <v>0</v>
      </c>
      <c r="F506">
        <v>0</v>
      </c>
      <c r="G506" t="s">
        <v>1009</v>
      </c>
      <c r="H506">
        <v>500000</v>
      </c>
      <c r="I506">
        <v>1000000</v>
      </c>
      <c r="J506">
        <v>0</v>
      </c>
      <c r="K506">
        <v>0</v>
      </c>
      <c r="L506">
        <v>0</v>
      </c>
      <c r="M506">
        <v>1</v>
      </c>
      <c r="N506">
        <v>2</v>
      </c>
      <c r="O506">
        <v>0.30000079999840001</v>
      </c>
      <c r="P506">
        <v>0.30000079999840001</v>
      </c>
      <c r="Q506" t="s">
        <v>19</v>
      </c>
    </row>
    <row r="507" spans="1:17" x14ac:dyDescent="0.35">
      <c r="A507" s="1">
        <v>505</v>
      </c>
      <c r="B507" t="s">
        <v>1010</v>
      </c>
      <c r="C507" t="s">
        <v>1011</v>
      </c>
      <c r="D507">
        <v>1000000</v>
      </c>
      <c r="E507">
        <v>0</v>
      </c>
      <c r="F507">
        <v>0</v>
      </c>
      <c r="G507" t="s">
        <v>1012</v>
      </c>
      <c r="H507">
        <v>2.5</v>
      </c>
      <c r="I507">
        <v>2</v>
      </c>
      <c r="J507">
        <v>3</v>
      </c>
      <c r="K507">
        <v>1</v>
      </c>
      <c r="L507">
        <v>0</v>
      </c>
      <c r="M507">
        <v>1</v>
      </c>
      <c r="N507">
        <v>1</v>
      </c>
      <c r="O507">
        <v>0.41428571428571431</v>
      </c>
      <c r="P507">
        <v>0.41428571428571431</v>
      </c>
      <c r="Q507" t="s">
        <v>19</v>
      </c>
    </row>
    <row r="508" spans="1:17" x14ac:dyDescent="0.35">
      <c r="A508" s="1">
        <v>506</v>
      </c>
      <c r="B508" t="s">
        <v>1013</v>
      </c>
      <c r="C508" t="s">
        <v>503</v>
      </c>
      <c r="D508">
        <v>0</v>
      </c>
      <c r="E508">
        <v>1</v>
      </c>
      <c r="F508">
        <v>1</v>
      </c>
      <c r="G508" t="s">
        <v>504</v>
      </c>
      <c r="H508">
        <v>0</v>
      </c>
      <c r="I508">
        <v>0</v>
      </c>
      <c r="J508">
        <v>-1</v>
      </c>
      <c r="K508">
        <v>1</v>
      </c>
      <c r="L508">
        <v>1</v>
      </c>
      <c r="M508">
        <v>-1</v>
      </c>
      <c r="N508">
        <v>-1</v>
      </c>
      <c r="O508">
        <v>0.77855785214287443</v>
      </c>
      <c r="P508">
        <v>0.57935904539683303</v>
      </c>
      <c r="Q508" t="s">
        <v>35</v>
      </c>
    </row>
    <row r="509" spans="1:17" x14ac:dyDescent="0.35">
      <c r="A509" s="1">
        <v>507</v>
      </c>
      <c r="B509" t="s">
        <v>1013</v>
      </c>
      <c r="C509" t="s">
        <v>381</v>
      </c>
      <c r="D509">
        <v>0</v>
      </c>
      <c r="E509">
        <v>1</v>
      </c>
      <c r="F509">
        <v>2</v>
      </c>
      <c r="G509" t="s">
        <v>382</v>
      </c>
      <c r="H509">
        <v>0</v>
      </c>
      <c r="I509">
        <v>0</v>
      </c>
      <c r="J509">
        <v>-1</v>
      </c>
      <c r="K509">
        <v>1</v>
      </c>
      <c r="L509">
        <v>2</v>
      </c>
      <c r="M509">
        <v>-1</v>
      </c>
      <c r="N509">
        <v>-1</v>
      </c>
      <c r="O509">
        <v>0.7</v>
      </c>
      <c r="P509">
        <v>0.57935904539683303</v>
      </c>
      <c r="Q509" t="s">
        <v>35</v>
      </c>
    </row>
    <row r="510" spans="1:17" x14ac:dyDescent="0.35">
      <c r="A510" s="1">
        <v>508</v>
      </c>
      <c r="B510" t="s">
        <v>1013</v>
      </c>
      <c r="C510" t="s">
        <v>85</v>
      </c>
      <c r="D510">
        <v>2</v>
      </c>
      <c r="E510">
        <v>11</v>
      </c>
      <c r="F510">
        <v>15</v>
      </c>
      <c r="G510" t="s">
        <v>86</v>
      </c>
      <c r="H510">
        <v>2</v>
      </c>
      <c r="I510">
        <v>2</v>
      </c>
      <c r="J510">
        <v>-1</v>
      </c>
      <c r="K510">
        <v>11</v>
      </c>
      <c r="L510">
        <v>15</v>
      </c>
      <c r="M510">
        <v>-1</v>
      </c>
      <c r="N510">
        <v>-1</v>
      </c>
      <c r="O510">
        <v>0.25951928404762481</v>
      </c>
      <c r="P510">
        <v>0.57935904539683303</v>
      </c>
      <c r="Q510" t="s">
        <v>35</v>
      </c>
    </row>
    <row r="511" spans="1:17" x14ac:dyDescent="0.35">
      <c r="A511" s="1">
        <v>509</v>
      </c>
      <c r="B511" t="s">
        <v>1014</v>
      </c>
      <c r="C511" t="s">
        <v>1015</v>
      </c>
      <c r="D511">
        <v>1000000</v>
      </c>
      <c r="E511">
        <v>0</v>
      </c>
      <c r="F511">
        <v>0</v>
      </c>
      <c r="G511" t="s">
        <v>1016</v>
      </c>
      <c r="H511">
        <v>0</v>
      </c>
      <c r="I511">
        <v>0</v>
      </c>
      <c r="J511">
        <v>0</v>
      </c>
      <c r="K511">
        <v>1</v>
      </c>
      <c r="L511">
        <v>4</v>
      </c>
      <c r="M511">
        <v>1</v>
      </c>
      <c r="N511">
        <v>0</v>
      </c>
      <c r="O511">
        <v>0.61372431226481328</v>
      </c>
      <c r="P511">
        <v>0.65686215613240662</v>
      </c>
      <c r="Q511" t="s">
        <v>35</v>
      </c>
    </row>
    <row r="512" spans="1:17" x14ac:dyDescent="0.35">
      <c r="A512" s="1">
        <v>510</v>
      </c>
      <c r="B512" t="s">
        <v>1014</v>
      </c>
      <c r="C512" t="s">
        <v>77</v>
      </c>
      <c r="D512">
        <v>0</v>
      </c>
      <c r="E512">
        <v>1</v>
      </c>
      <c r="F512">
        <v>2</v>
      </c>
      <c r="G512" t="s">
        <v>78</v>
      </c>
      <c r="H512">
        <v>0</v>
      </c>
      <c r="I512">
        <v>0</v>
      </c>
      <c r="J512">
        <v>-1</v>
      </c>
      <c r="K512">
        <v>1</v>
      </c>
      <c r="L512">
        <v>2</v>
      </c>
      <c r="M512">
        <v>-1</v>
      </c>
      <c r="N512">
        <v>-1</v>
      </c>
      <c r="O512">
        <v>0.7</v>
      </c>
      <c r="P512">
        <v>0.65686215613240662</v>
      </c>
      <c r="Q512" t="s">
        <v>35</v>
      </c>
    </row>
    <row r="513" spans="1:17" x14ac:dyDescent="0.35">
      <c r="A513" s="1">
        <v>511</v>
      </c>
      <c r="B513" t="s">
        <v>1017</v>
      </c>
      <c r="C513" t="s">
        <v>495</v>
      </c>
      <c r="D513">
        <v>0</v>
      </c>
      <c r="E513">
        <v>1</v>
      </c>
      <c r="F513">
        <v>2</v>
      </c>
      <c r="G513" t="s">
        <v>496</v>
      </c>
      <c r="H513">
        <v>0</v>
      </c>
      <c r="I513">
        <v>0</v>
      </c>
      <c r="J513">
        <v>-1</v>
      </c>
      <c r="K513">
        <v>1</v>
      </c>
      <c r="L513">
        <v>2</v>
      </c>
      <c r="M513">
        <v>-1</v>
      </c>
      <c r="N513">
        <v>-1</v>
      </c>
      <c r="O513">
        <v>0.7</v>
      </c>
      <c r="P513">
        <v>0.7</v>
      </c>
      <c r="Q513" t="s">
        <v>35</v>
      </c>
    </row>
    <row r="514" spans="1:17" x14ac:dyDescent="0.35">
      <c r="A514" s="1">
        <v>512</v>
      </c>
      <c r="B514" t="s">
        <v>1018</v>
      </c>
      <c r="C514" t="s">
        <v>1019</v>
      </c>
      <c r="D514">
        <v>0</v>
      </c>
      <c r="E514">
        <v>1</v>
      </c>
      <c r="F514">
        <v>1</v>
      </c>
      <c r="G514" t="s">
        <v>1020</v>
      </c>
      <c r="H514">
        <v>0</v>
      </c>
      <c r="I514">
        <v>0</v>
      </c>
      <c r="J514">
        <v>-1</v>
      </c>
      <c r="K514">
        <v>1</v>
      </c>
      <c r="L514">
        <v>1</v>
      </c>
      <c r="M514">
        <v>-1</v>
      </c>
      <c r="N514">
        <v>-1</v>
      </c>
      <c r="O514">
        <v>0.77855785214287443</v>
      </c>
      <c r="P514">
        <v>0.66438077138176366</v>
      </c>
      <c r="Q514" t="s">
        <v>35</v>
      </c>
    </row>
    <row r="515" spans="1:17" x14ac:dyDescent="0.35">
      <c r="A515" s="1">
        <v>513</v>
      </c>
      <c r="B515" t="s">
        <v>1018</v>
      </c>
      <c r="C515" t="s">
        <v>1021</v>
      </c>
      <c r="D515">
        <v>0</v>
      </c>
      <c r="E515">
        <v>1</v>
      </c>
      <c r="F515">
        <v>4</v>
      </c>
      <c r="G515" t="s">
        <v>1022</v>
      </c>
      <c r="H515">
        <v>0</v>
      </c>
      <c r="I515">
        <v>0</v>
      </c>
      <c r="J515">
        <v>-1</v>
      </c>
      <c r="K515">
        <v>1</v>
      </c>
      <c r="L515">
        <v>4</v>
      </c>
      <c r="M515">
        <v>-1</v>
      </c>
      <c r="N515">
        <v>-1</v>
      </c>
      <c r="O515">
        <v>0.63211168434072496</v>
      </c>
      <c r="P515">
        <v>0.66438077138176366</v>
      </c>
      <c r="Q515" t="s">
        <v>35</v>
      </c>
    </row>
    <row r="516" spans="1:17" x14ac:dyDescent="0.35">
      <c r="A516" s="1">
        <v>514</v>
      </c>
      <c r="B516" t="s">
        <v>1018</v>
      </c>
      <c r="C516" t="s">
        <v>968</v>
      </c>
      <c r="D516">
        <v>2</v>
      </c>
      <c r="E516">
        <v>11</v>
      </c>
      <c r="F516">
        <v>27</v>
      </c>
      <c r="G516" t="s">
        <v>969</v>
      </c>
      <c r="H516">
        <v>2</v>
      </c>
      <c r="I516">
        <v>2</v>
      </c>
      <c r="J516">
        <v>-1</v>
      </c>
      <c r="K516">
        <v>11</v>
      </c>
      <c r="L516">
        <v>27</v>
      </c>
      <c r="M516">
        <v>-1</v>
      </c>
      <c r="N516">
        <v>-1</v>
      </c>
      <c r="O516">
        <v>0.24685354904345541</v>
      </c>
      <c r="P516">
        <v>0.66438077138176366</v>
      </c>
      <c r="Q516" t="s">
        <v>35</v>
      </c>
    </row>
    <row r="517" spans="1:17" x14ac:dyDescent="0.35">
      <c r="A517" s="1">
        <v>515</v>
      </c>
      <c r="B517" t="s">
        <v>1018</v>
      </c>
      <c r="C517" t="s">
        <v>126</v>
      </c>
      <c r="D517">
        <v>0</v>
      </c>
      <c r="E517">
        <v>1</v>
      </c>
      <c r="F517">
        <v>0</v>
      </c>
      <c r="G517" t="s">
        <v>127</v>
      </c>
      <c r="H517">
        <v>0</v>
      </c>
      <c r="I517">
        <v>0</v>
      </c>
      <c r="J517">
        <v>-1</v>
      </c>
      <c r="K517">
        <v>1</v>
      </c>
      <c r="L517">
        <v>0</v>
      </c>
      <c r="M517">
        <v>-1</v>
      </c>
      <c r="N517">
        <v>-1</v>
      </c>
      <c r="O517">
        <v>1</v>
      </c>
      <c r="P517">
        <v>0.66438077138176366</v>
      </c>
      <c r="Q517" t="s">
        <v>35</v>
      </c>
    </row>
    <row r="518" spans="1:17" x14ac:dyDescent="0.35">
      <c r="A518" s="1">
        <v>516</v>
      </c>
      <c r="B518" t="s">
        <v>1023</v>
      </c>
      <c r="C518" t="s">
        <v>1019</v>
      </c>
      <c r="D518">
        <v>0</v>
      </c>
      <c r="E518">
        <v>1</v>
      </c>
      <c r="F518">
        <v>1</v>
      </c>
      <c r="G518" t="s">
        <v>1020</v>
      </c>
      <c r="H518">
        <v>0</v>
      </c>
      <c r="I518">
        <v>0</v>
      </c>
      <c r="J518">
        <v>-1</v>
      </c>
      <c r="K518">
        <v>1</v>
      </c>
      <c r="L518">
        <v>1</v>
      </c>
      <c r="M518">
        <v>-1</v>
      </c>
      <c r="N518">
        <v>-1</v>
      </c>
      <c r="O518">
        <v>0.77855785214287443</v>
      </c>
      <c r="P518">
        <v>0.46891007880017987</v>
      </c>
      <c r="Q518" t="s">
        <v>19</v>
      </c>
    </row>
    <row r="519" spans="1:17" x14ac:dyDescent="0.35">
      <c r="A519" s="1">
        <v>517</v>
      </c>
      <c r="B519" t="s">
        <v>1023</v>
      </c>
      <c r="C519" t="s">
        <v>1021</v>
      </c>
      <c r="D519">
        <v>0</v>
      </c>
      <c r="E519">
        <v>1</v>
      </c>
      <c r="F519">
        <v>4</v>
      </c>
      <c r="G519" t="s">
        <v>1022</v>
      </c>
      <c r="H519">
        <v>0</v>
      </c>
      <c r="I519">
        <v>0</v>
      </c>
      <c r="J519">
        <v>-1</v>
      </c>
      <c r="K519">
        <v>1</v>
      </c>
      <c r="L519">
        <v>4</v>
      </c>
      <c r="M519">
        <v>-1</v>
      </c>
      <c r="N519">
        <v>-1</v>
      </c>
      <c r="O519">
        <v>0.63211168434072496</v>
      </c>
      <c r="P519">
        <v>0.46891007880017987</v>
      </c>
      <c r="Q519" t="s">
        <v>19</v>
      </c>
    </row>
    <row r="520" spans="1:17" x14ac:dyDescent="0.35">
      <c r="A520" s="1">
        <v>518</v>
      </c>
      <c r="B520" t="s">
        <v>1023</v>
      </c>
      <c r="C520" t="s">
        <v>968</v>
      </c>
      <c r="D520">
        <v>2</v>
      </c>
      <c r="E520">
        <v>11</v>
      </c>
      <c r="F520">
        <v>27</v>
      </c>
      <c r="G520" t="s">
        <v>969</v>
      </c>
      <c r="H520">
        <v>2</v>
      </c>
      <c r="I520">
        <v>2</v>
      </c>
      <c r="J520">
        <v>-1</v>
      </c>
      <c r="K520">
        <v>11</v>
      </c>
      <c r="L520">
        <v>27</v>
      </c>
      <c r="M520">
        <v>-1</v>
      </c>
      <c r="N520">
        <v>-1</v>
      </c>
      <c r="O520">
        <v>0.24685354904345541</v>
      </c>
      <c r="P520">
        <v>0.46891007880017987</v>
      </c>
      <c r="Q520" t="s">
        <v>19</v>
      </c>
    </row>
    <row r="521" spans="1:17" x14ac:dyDescent="0.35">
      <c r="A521" s="1">
        <v>519</v>
      </c>
      <c r="B521" t="s">
        <v>1023</v>
      </c>
      <c r="C521" t="s">
        <v>500</v>
      </c>
      <c r="D521">
        <v>2</v>
      </c>
      <c r="E521">
        <v>45</v>
      </c>
      <c r="F521">
        <v>89</v>
      </c>
      <c r="G521" t="s">
        <v>501</v>
      </c>
      <c r="H521">
        <v>2</v>
      </c>
      <c r="I521">
        <v>2</v>
      </c>
      <c r="J521">
        <v>-1</v>
      </c>
      <c r="K521">
        <v>45</v>
      </c>
      <c r="L521">
        <v>89</v>
      </c>
      <c r="M521">
        <v>-1</v>
      </c>
      <c r="N521">
        <v>-1</v>
      </c>
      <c r="O521">
        <v>0.21811722967366501</v>
      </c>
      <c r="P521">
        <v>0.46891007880017987</v>
      </c>
      <c r="Q521" t="s">
        <v>19</v>
      </c>
    </row>
    <row r="522" spans="1:17" x14ac:dyDescent="0.35">
      <c r="A522" s="1">
        <v>520</v>
      </c>
      <c r="B522" t="s">
        <v>1024</v>
      </c>
      <c r="C522" t="s">
        <v>1025</v>
      </c>
      <c r="D522">
        <v>0</v>
      </c>
      <c r="E522">
        <v>1</v>
      </c>
      <c r="F522">
        <v>3</v>
      </c>
      <c r="G522" t="s">
        <v>1026</v>
      </c>
      <c r="H522">
        <v>0</v>
      </c>
      <c r="I522">
        <v>0</v>
      </c>
      <c r="J522">
        <v>-1</v>
      </c>
      <c r="K522">
        <v>1</v>
      </c>
      <c r="L522">
        <v>3</v>
      </c>
      <c r="M522">
        <v>-1</v>
      </c>
      <c r="N522">
        <v>-1</v>
      </c>
      <c r="O522">
        <v>0.65840593484403587</v>
      </c>
      <c r="P522">
        <v>0.71848189349345515</v>
      </c>
      <c r="Q522" t="s">
        <v>35</v>
      </c>
    </row>
    <row r="523" spans="1:17" x14ac:dyDescent="0.35">
      <c r="A523" s="1">
        <v>521</v>
      </c>
      <c r="B523" t="s">
        <v>1024</v>
      </c>
      <c r="C523" t="s">
        <v>1027</v>
      </c>
      <c r="D523">
        <v>0</v>
      </c>
      <c r="E523">
        <v>1</v>
      </c>
      <c r="F523">
        <v>1</v>
      </c>
      <c r="G523" t="s">
        <v>1028</v>
      </c>
      <c r="H523">
        <v>0</v>
      </c>
      <c r="I523">
        <v>0</v>
      </c>
      <c r="J523">
        <v>-1</v>
      </c>
      <c r="K523">
        <v>1</v>
      </c>
      <c r="L523">
        <v>1</v>
      </c>
      <c r="M523">
        <v>-1</v>
      </c>
      <c r="N523">
        <v>-1</v>
      </c>
      <c r="O523">
        <v>0.77855785214287443</v>
      </c>
      <c r="P523">
        <v>0.71848189349345515</v>
      </c>
      <c r="Q523" t="s">
        <v>35</v>
      </c>
    </row>
    <row r="524" spans="1:17" x14ac:dyDescent="0.35">
      <c r="A524" s="1">
        <v>522</v>
      </c>
      <c r="B524" t="s">
        <v>1029</v>
      </c>
      <c r="C524" t="s">
        <v>1025</v>
      </c>
      <c r="D524">
        <v>0</v>
      </c>
      <c r="E524">
        <v>1</v>
      </c>
      <c r="F524">
        <v>3</v>
      </c>
      <c r="G524" t="s">
        <v>1026</v>
      </c>
      <c r="H524">
        <v>0</v>
      </c>
      <c r="I524">
        <v>0</v>
      </c>
      <c r="J524">
        <v>-1</v>
      </c>
      <c r="K524">
        <v>1</v>
      </c>
      <c r="L524">
        <v>3</v>
      </c>
      <c r="M524">
        <v>-1</v>
      </c>
      <c r="N524">
        <v>-1</v>
      </c>
      <c r="O524">
        <v>0.65840593484403587</v>
      </c>
      <c r="P524">
        <v>0.64525880959238036</v>
      </c>
      <c r="Q524" t="s">
        <v>35</v>
      </c>
    </row>
    <row r="525" spans="1:17" x14ac:dyDescent="0.35">
      <c r="A525" s="1">
        <v>523</v>
      </c>
      <c r="B525" t="s">
        <v>1029</v>
      </c>
      <c r="C525" t="s">
        <v>1030</v>
      </c>
      <c r="D525">
        <v>0</v>
      </c>
      <c r="E525">
        <v>1</v>
      </c>
      <c r="F525">
        <v>4</v>
      </c>
      <c r="G525" t="s">
        <v>1031</v>
      </c>
      <c r="H525">
        <v>0</v>
      </c>
      <c r="I525">
        <v>0</v>
      </c>
      <c r="J525">
        <v>-1</v>
      </c>
      <c r="K525">
        <v>1</v>
      </c>
      <c r="L525">
        <v>4</v>
      </c>
      <c r="M525">
        <v>-1</v>
      </c>
      <c r="N525">
        <v>-1</v>
      </c>
      <c r="O525">
        <v>0.63211168434072496</v>
      </c>
      <c r="P525">
        <v>0.64525880959238036</v>
      </c>
      <c r="Q525" t="s">
        <v>35</v>
      </c>
    </row>
    <row r="526" spans="1:17" x14ac:dyDescent="0.35">
      <c r="A526" s="1">
        <v>524</v>
      </c>
      <c r="B526" t="s">
        <v>1032</v>
      </c>
      <c r="C526" t="s">
        <v>1033</v>
      </c>
      <c r="D526">
        <v>0</v>
      </c>
      <c r="E526">
        <v>1</v>
      </c>
      <c r="F526">
        <v>0</v>
      </c>
      <c r="G526" t="s">
        <v>1034</v>
      </c>
      <c r="H526">
        <v>0</v>
      </c>
      <c r="I526">
        <v>0</v>
      </c>
      <c r="J526">
        <v>-1</v>
      </c>
      <c r="K526">
        <v>1</v>
      </c>
      <c r="L526">
        <v>0</v>
      </c>
      <c r="M526">
        <v>-1</v>
      </c>
      <c r="N526">
        <v>-1</v>
      </c>
      <c r="O526">
        <v>1</v>
      </c>
      <c r="P526">
        <v>0.84</v>
      </c>
      <c r="Q526" t="s">
        <v>35</v>
      </c>
    </row>
    <row r="527" spans="1:17" x14ac:dyDescent="0.35">
      <c r="A527" s="1">
        <v>525</v>
      </c>
      <c r="B527" t="s">
        <v>1032</v>
      </c>
      <c r="C527" t="s">
        <v>1035</v>
      </c>
      <c r="D527">
        <v>4</v>
      </c>
      <c r="E527">
        <v>1</v>
      </c>
      <c r="F527">
        <v>0</v>
      </c>
      <c r="G527" t="s">
        <v>1036</v>
      </c>
      <c r="H527">
        <v>2.5</v>
      </c>
      <c r="I527">
        <v>3</v>
      </c>
      <c r="J527">
        <v>2</v>
      </c>
      <c r="K527">
        <v>138</v>
      </c>
      <c r="L527">
        <v>264</v>
      </c>
      <c r="M527">
        <v>6</v>
      </c>
      <c r="N527">
        <v>22</v>
      </c>
      <c r="O527">
        <v>0.67999999999999994</v>
      </c>
      <c r="P527">
        <v>0.84</v>
      </c>
      <c r="Q527" t="s">
        <v>35</v>
      </c>
    </row>
    <row r="528" spans="1:17" x14ac:dyDescent="0.35">
      <c r="A528" s="1">
        <v>526</v>
      </c>
      <c r="B528" t="s">
        <v>1037</v>
      </c>
      <c r="C528" t="s">
        <v>1038</v>
      </c>
      <c r="D528">
        <v>0</v>
      </c>
      <c r="E528">
        <v>1</v>
      </c>
      <c r="F528">
        <v>1</v>
      </c>
      <c r="G528" t="s">
        <v>1039</v>
      </c>
      <c r="H528">
        <v>0</v>
      </c>
      <c r="I528">
        <v>0</v>
      </c>
      <c r="J528">
        <v>-1</v>
      </c>
      <c r="K528">
        <v>1</v>
      </c>
      <c r="L528">
        <v>1</v>
      </c>
      <c r="M528">
        <v>-1</v>
      </c>
      <c r="N528">
        <v>-1</v>
      </c>
      <c r="O528">
        <v>0.77855785214287443</v>
      </c>
      <c r="P528">
        <v>0.71848189349345515</v>
      </c>
      <c r="Q528" t="s">
        <v>35</v>
      </c>
    </row>
    <row r="529" spans="1:17" x14ac:dyDescent="0.35">
      <c r="A529" s="1">
        <v>527</v>
      </c>
      <c r="B529" t="s">
        <v>1037</v>
      </c>
      <c r="C529" t="s">
        <v>1040</v>
      </c>
      <c r="D529">
        <v>0</v>
      </c>
      <c r="E529">
        <v>1</v>
      </c>
      <c r="F529">
        <v>3</v>
      </c>
      <c r="G529" t="s">
        <v>1041</v>
      </c>
      <c r="H529">
        <v>0</v>
      </c>
      <c r="I529">
        <v>0</v>
      </c>
      <c r="J529">
        <v>-1</v>
      </c>
      <c r="K529">
        <v>1</v>
      </c>
      <c r="L529">
        <v>3</v>
      </c>
      <c r="M529">
        <v>-1</v>
      </c>
      <c r="N529">
        <v>-1</v>
      </c>
      <c r="O529">
        <v>0.65840593484403587</v>
      </c>
      <c r="P529">
        <v>0.71848189349345515</v>
      </c>
      <c r="Q529" t="s">
        <v>35</v>
      </c>
    </row>
    <row r="530" spans="1:17" x14ac:dyDescent="0.35">
      <c r="A530" s="1">
        <v>528</v>
      </c>
      <c r="B530" t="s">
        <v>1042</v>
      </c>
      <c r="C530" t="s">
        <v>896</v>
      </c>
      <c r="D530">
        <v>4</v>
      </c>
      <c r="E530">
        <v>2</v>
      </c>
      <c r="F530">
        <v>0</v>
      </c>
      <c r="G530" t="s">
        <v>897</v>
      </c>
      <c r="H530">
        <v>4</v>
      </c>
      <c r="I530">
        <v>4</v>
      </c>
      <c r="J530">
        <v>-1</v>
      </c>
      <c r="K530">
        <v>2</v>
      </c>
      <c r="L530">
        <v>0</v>
      </c>
      <c r="M530">
        <v>-1</v>
      </c>
      <c r="N530">
        <v>-1</v>
      </c>
      <c r="O530">
        <v>0.45855785214287448</v>
      </c>
      <c r="P530">
        <v>0.57927892607143727</v>
      </c>
      <c r="Q530" t="s">
        <v>35</v>
      </c>
    </row>
    <row r="531" spans="1:17" x14ac:dyDescent="0.35">
      <c r="A531" s="1">
        <v>529</v>
      </c>
      <c r="B531" t="s">
        <v>1042</v>
      </c>
      <c r="C531" t="s">
        <v>647</v>
      </c>
      <c r="D531">
        <v>0</v>
      </c>
      <c r="E531">
        <v>1</v>
      </c>
      <c r="F531">
        <v>2</v>
      </c>
      <c r="G531" t="s">
        <v>648</v>
      </c>
      <c r="H531">
        <v>0</v>
      </c>
      <c r="I531">
        <v>0</v>
      </c>
      <c r="J531">
        <v>-1</v>
      </c>
      <c r="K531">
        <v>1</v>
      </c>
      <c r="L531">
        <v>2</v>
      </c>
      <c r="M531">
        <v>-1</v>
      </c>
      <c r="N531">
        <v>-1</v>
      </c>
      <c r="O531">
        <v>0.7</v>
      </c>
      <c r="P531">
        <v>0.57927892607143727</v>
      </c>
      <c r="Q531" t="s">
        <v>35</v>
      </c>
    </row>
    <row r="532" spans="1:17" x14ac:dyDescent="0.35">
      <c r="A532" s="1">
        <v>530</v>
      </c>
      <c r="B532" t="s">
        <v>1043</v>
      </c>
      <c r="C532" t="s">
        <v>896</v>
      </c>
      <c r="D532">
        <v>4</v>
      </c>
      <c r="E532">
        <v>2</v>
      </c>
      <c r="F532">
        <v>0</v>
      </c>
      <c r="G532" t="s">
        <v>897</v>
      </c>
      <c r="H532">
        <v>4</v>
      </c>
      <c r="I532">
        <v>4</v>
      </c>
      <c r="J532">
        <v>-1</v>
      </c>
      <c r="K532">
        <v>2</v>
      </c>
      <c r="L532">
        <v>0</v>
      </c>
      <c r="M532">
        <v>-1</v>
      </c>
      <c r="N532">
        <v>-1</v>
      </c>
      <c r="O532">
        <v>0.45855785214287448</v>
      </c>
      <c r="P532">
        <v>0.41200143490846641</v>
      </c>
      <c r="Q532" t="s">
        <v>19</v>
      </c>
    </row>
    <row r="533" spans="1:17" x14ac:dyDescent="0.35">
      <c r="A533" s="1">
        <v>531</v>
      </c>
      <c r="B533" t="s">
        <v>1043</v>
      </c>
      <c r="C533" t="s">
        <v>1044</v>
      </c>
      <c r="D533">
        <v>2</v>
      </c>
      <c r="E533">
        <v>2</v>
      </c>
      <c r="F533">
        <v>3</v>
      </c>
      <c r="G533" t="s">
        <v>1045</v>
      </c>
      <c r="H533">
        <v>2</v>
      </c>
      <c r="I533">
        <v>2</v>
      </c>
      <c r="J533">
        <v>-1</v>
      </c>
      <c r="K533">
        <v>2</v>
      </c>
      <c r="L533">
        <v>3</v>
      </c>
      <c r="M533">
        <v>-1</v>
      </c>
      <c r="N533">
        <v>-1</v>
      </c>
      <c r="O533">
        <v>0.36544501767405829</v>
      </c>
      <c r="P533">
        <v>0.41200143490846641</v>
      </c>
      <c r="Q533" t="s">
        <v>19</v>
      </c>
    </row>
    <row r="534" spans="1:17" x14ac:dyDescent="0.35">
      <c r="A534" s="1">
        <v>532</v>
      </c>
      <c r="B534" t="s">
        <v>1046</v>
      </c>
      <c r="C534" t="s">
        <v>1047</v>
      </c>
      <c r="D534">
        <v>1000000</v>
      </c>
      <c r="E534">
        <v>0</v>
      </c>
      <c r="F534">
        <v>0</v>
      </c>
      <c r="G534" t="s">
        <v>1048</v>
      </c>
      <c r="H534">
        <v>3</v>
      </c>
      <c r="I534">
        <v>4</v>
      </c>
      <c r="J534">
        <v>2</v>
      </c>
      <c r="K534">
        <v>2</v>
      </c>
      <c r="L534">
        <v>0</v>
      </c>
      <c r="M534">
        <v>2</v>
      </c>
      <c r="N534">
        <v>2</v>
      </c>
      <c r="O534">
        <v>0.31372431226481329</v>
      </c>
      <c r="P534">
        <v>0.31372431226481329</v>
      </c>
      <c r="Q534" t="s">
        <v>19</v>
      </c>
    </row>
    <row r="535" spans="1:17" x14ac:dyDescent="0.35">
      <c r="A535" s="1">
        <v>533</v>
      </c>
      <c r="B535" t="s">
        <v>1049</v>
      </c>
      <c r="C535" t="s">
        <v>1050</v>
      </c>
      <c r="D535">
        <v>3</v>
      </c>
      <c r="E535">
        <v>34</v>
      </c>
      <c r="F535">
        <v>49</v>
      </c>
      <c r="G535" t="s">
        <v>1051</v>
      </c>
      <c r="H535">
        <v>3</v>
      </c>
      <c r="I535">
        <v>3</v>
      </c>
      <c r="J535">
        <v>-1</v>
      </c>
      <c r="K535">
        <v>34</v>
      </c>
      <c r="L535">
        <v>49</v>
      </c>
      <c r="M535">
        <v>-1</v>
      </c>
      <c r="N535">
        <v>-1</v>
      </c>
      <c r="O535">
        <v>0.19386267300524301</v>
      </c>
      <c r="P535">
        <v>0.29280097059130611</v>
      </c>
      <c r="Q535" t="s">
        <v>23</v>
      </c>
    </row>
    <row r="536" spans="1:17" x14ac:dyDescent="0.35">
      <c r="A536" s="1">
        <v>534</v>
      </c>
      <c r="B536" t="s">
        <v>1049</v>
      </c>
      <c r="C536" t="s">
        <v>1052</v>
      </c>
      <c r="D536">
        <v>2</v>
      </c>
      <c r="E536">
        <v>2</v>
      </c>
      <c r="F536">
        <v>2</v>
      </c>
      <c r="G536" t="s">
        <v>1053</v>
      </c>
      <c r="H536">
        <v>1.5</v>
      </c>
      <c r="I536">
        <v>1</v>
      </c>
      <c r="J536">
        <v>2</v>
      </c>
      <c r="K536">
        <v>6</v>
      </c>
      <c r="L536">
        <v>15</v>
      </c>
      <c r="M536">
        <v>15</v>
      </c>
      <c r="N536">
        <v>44</v>
      </c>
      <c r="O536">
        <v>0.39173926817736909</v>
      </c>
      <c r="P536">
        <v>0.29280097059130611</v>
      </c>
      <c r="Q536" t="s">
        <v>23</v>
      </c>
    </row>
    <row r="537" spans="1:17" x14ac:dyDescent="0.35">
      <c r="A537" s="1">
        <v>535</v>
      </c>
      <c r="B537" t="s">
        <v>1054</v>
      </c>
      <c r="C537" t="s">
        <v>1055</v>
      </c>
      <c r="D537">
        <v>1000000</v>
      </c>
      <c r="E537">
        <v>0</v>
      </c>
      <c r="F537">
        <v>0</v>
      </c>
      <c r="G537" t="s">
        <v>1056</v>
      </c>
      <c r="H537">
        <v>2</v>
      </c>
      <c r="I537">
        <v>2</v>
      </c>
      <c r="J537">
        <v>2</v>
      </c>
      <c r="K537">
        <v>3</v>
      </c>
      <c r="L537">
        <v>6</v>
      </c>
      <c r="M537">
        <v>1</v>
      </c>
      <c r="N537">
        <v>1</v>
      </c>
      <c r="O537">
        <v>0.30069910072401118</v>
      </c>
      <c r="P537">
        <v>0.30069910072401118</v>
      </c>
      <c r="Q537" t="s">
        <v>19</v>
      </c>
    </row>
    <row r="538" spans="1:17" x14ac:dyDescent="0.35">
      <c r="A538" s="1">
        <v>536</v>
      </c>
      <c r="B538" t="s">
        <v>1057</v>
      </c>
      <c r="C538" t="s">
        <v>1058</v>
      </c>
      <c r="D538">
        <v>0</v>
      </c>
      <c r="E538">
        <v>1</v>
      </c>
      <c r="F538">
        <v>2</v>
      </c>
      <c r="G538" t="s">
        <v>1059</v>
      </c>
      <c r="H538">
        <v>0</v>
      </c>
      <c r="I538">
        <v>0</v>
      </c>
      <c r="J538">
        <v>-1</v>
      </c>
      <c r="K538">
        <v>1</v>
      </c>
      <c r="L538">
        <v>2</v>
      </c>
      <c r="M538">
        <v>-1</v>
      </c>
      <c r="N538">
        <v>-1</v>
      </c>
      <c r="O538">
        <v>0.7</v>
      </c>
      <c r="P538">
        <v>0.7</v>
      </c>
      <c r="Q538" t="s">
        <v>35</v>
      </c>
    </row>
    <row r="539" spans="1:17" x14ac:dyDescent="0.35">
      <c r="A539" s="1">
        <v>537</v>
      </c>
      <c r="B539" t="s">
        <v>1060</v>
      </c>
      <c r="C539" t="s">
        <v>1061</v>
      </c>
      <c r="D539">
        <v>1</v>
      </c>
      <c r="E539">
        <v>5</v>
      </c>
      <c r="F539">
        <v>12</v>
      </c>
      <c r="G539" t="s">
        <v>1062</v>
      </c>
      <c r="H539">
        <v>1</v>
      </c>
      <c r="I539">
        <v>1</v>
      </c>
      <c r="J539">
        <v>-1</v>
      </c>
      <c r="K539">
        <v>5</v>
      </c>
      <c r="L539">
        <v>12</v>
      </c>
      <c r="M539">
        <v>-1</v>
      </c>
      <c r="N539">
        <v>-1</v>
      </c>
      <c r="O539">
        <v>0.34388747994087893</v>
      </c>
      <c r="P539">
        <v>0.29204148470330937</v>
      </c>
      <c r="Q539" t="s">
        <v>23</v>
      </c>
    </row>
    <row r="540" spans="1:17" x14ac:dyDescent="0.35">
      <c r="A540" s="1">
        <v>538</v>
      </c>
      <c r="B540" t="s">
        <v>1060</v>
      </c>
      <c r="C540" t="s">
        <v>1063</v>
      </c>
      <c r="D540">
        <v>2</v>
      </c>
      <c r="E540">
        <v>18</v>
      </c>
      <c r="F540">
        <v>30</v>
      </c>
      <c r="G540" t="s">
        <v>1064</v>
      </c>
      <c r="H540">
        <v>2</v>
      </c>
      <c r="I540">
        <v>2</v>
      </c>
      <c r="J540">
        <v>-1</v>
      </c>
      <c r="K540">
        <v>18</v>
      </c>
      <c r="L540">
        <v>30</v>
      </c>
      <c r="M540">
        <v>-1</v>
      </c>
      <c r="N540">
        <v>-1</v>
      </c>
      <c r="O540">
        <v>0.24019548946573999</v>
      </c>
      <c r="P540">
        <v>0.29204148470330937</v>
      </c>
      <c r="Q540" t="s">
        <v>23</v>
      </c>
    </row>
    <row r="541" spans="1:17" x14ac:dyDescent="0.35">
      <c r="A541" s="1">
        <v>539</v>
      </c>
      <c r="B541" t="s">
        <v>1065</v>
      </c>
      <c r="C541" t="s">
        <v>1066</v>
      </c>
      <c r="D541">
        <v>0</v>
      </c>
      <c r="E541">
        <v>1</v>
      </c>
      <c r="F541">
        <v>2</v>
      </c>
      <c r="G541" t="s">
        <v>1067</v>
      </c>
      <c r="H541">
        <v>0</v>
      </c>
      <c r="I541">
        <v>0</v>
      </c>
      <c r="J541">
        <v>-1</v>
      </c>
      <c r="K541">
        <v>1</v>
      </c>
      <c r="L541">
        <v>2</v>
      </c>
      <c r="M541">
        <v>-1</v>
      </c>
      <c r="N541">
        <v>-1</v>
      </c>
      <c r="O541">
        <v>0.7</v>
      </c>
      <c r="P541">
        <v>0.7</v>
      </c>
      <c r="Q541" t="s">
        <v>35</v>
      </c>
    </row>
    <row r="542" spans="1:17" x14ac:dyDescent="0.35">
      <c r="A542" s="1">
        <v>540</v>
      </c>
      <c r="B542" t="s">
        <v>1068</v>
      </c>
      <c r="C542" t="s">
        <v>1068</v>
      </c>
      <c r="D542">
        <v>0</v>
      </c>
      <c r="E542">
        <v>1</v>
      </c>
      <c r="F542">
        <v>1</v>
      </c>
      <c r="G542" t="s">
        <v>1069</v>
      </c>
      <c r="H542">
        <v>0</v>
      </c>
      <c r="I542">
        <v>0</v>
      </c>
      <c r="J542">
        <v>-1</v>
      </c>
      <c r="K542">
        <v>1</v>
      </c>
      <c r="L542">
        <v>1</v>
      </c>
      <c r="M542">
        <v>-1</v>
      </c>
      <c r="N542">
        <v>-1</v>
      </c>
      <c r="O542">
        <v>0.77855785214287443</v>
      </c>
      <c r="P542">
        <v>0.77855785214287443</v>
      </c>
      <c r="Q542" t="s">
        <v>35</v>
      </c>
    </row>
    <row r="543" spans="1:17" x14ac:dyDescent="0.35">
      <c r="A543" s="1">
        <v>541</v>
      </c>
      <c r="B543" t="s">
        <v>1070</v>
      </c>
      <c r="C543" t="s">
        <v>1070</v>
      </c>
      <c r="D543">
        <v>2</v>
      </c>
      <c r="E543">
        <v>9</v>
      </c>
      <c r="F543">
        <v>38</v>
      </c>
      <c r="G543" t="s">
        <v>1071</v>
      </c>
      <c r="H543">
        <v>2</v>
      </c>
      <c r="I543">
        <v>2</v>
      </c>
      <c r="J543">
        <v>-1</v>
      </c>
      <c r="K543">
        <v>9</v>
      </c>
      <c r="L543">
        <v>38</v>
      </c>
      <c r="M543">
        <v>-1</v>
      </c>
      <c r="N543">
        <v>-1</v>
      </c>
      <c r="O543">
        <v>0.24076467238395821</v>
      </c>
      <c r="P543">
        <v>0.24076467238395821</v>
      </c>
      <c r="Q543" t="s">
        <v>23</v>
      </c>
    </row>
    <row r="544" spans="1:17" x14ac:dyDescent="0.35">
      <c r="A544" s="1">
        <v>542</v>
      </c>
      <c r="B544" t="s">
        <v>1072</v>
      </c>
      <c r="C544" t="s">
        <v>1073</v>
      </c>
      <c r="D544">
        <v>1</v>
      </c>
      <c r="E544">
        <v>7</v>
      </c>
      <c r="F544">
        <v>37</v>
      </c>
      <c r="G544" t="s">
        <v>1074</v>
      </c>
      <c r="H544">
        <v>1</v>
      </c>
      <c r="I544">
        <v>1</v>
      </c>
      <c r="J544">
        <v>-1</v>
      </c>
      <c r="K544">
        <v>7</v>
      </c>
      <c r="L544">
        <v>37</v>
      </c>
      <c r="M544">
        <v>-1</v>
      </c>
      <c r="N544">
        <v>-1</v>
      </c>
      <c r="O544">
        <v>0.30925274028196298</v>
      </c>
      <c r="P544">
        <v>0.56180145644844282</v>
      </c>
      <c r="Q544" t="s">
        <v>35</v>
      </c>
    </row>
    <row r="545" spans="1:17" x14ac:dyDescent="0.35">
      <c r="A545" s="1">
        <v>543</v>
      </c>
      <c r="B545" t="s">
        <v>1072</v>
      </c>
      <c r="C545" t="s">
        <v>1075</v>
      </c>
      <c r="D545">
        <v>1000000</v>
      </c>
      <c r="E545">
        <v>0</v>
      </c>
      <c r="F545">
        <v>0</v>
      </c>
      <c r="G545" t="s">
        <v>1076</v>
      </c>
      <c r="H545">
        <v>1.5</v>
      </c>
      <c r="I545">
        <v>2</v>
      </c>
      <c r="J545">
        <v>1</v>
      </c>
      <c r="K545">
        <v>1</v>
      </c>
      <c r="L545">
        <v>0</v>
      </c>
      <c r="M545">
        <v>6</v>
      </c>
      <c r="N545">
        <v>15</v>
      </c>
      <c r="O545">
        <v>0.29263883767450227</v>
      </c>
      <c r="P545">
        <v>0.56180145644844282</v>
      </c>
      <c r="Q545" t="s">
        <v>35</v>
      </c>
    </row>
    <row r="546" spans="1:17" x14ac:dyDescent="0.35">
      <c r="A546" s="1">
        <v>544</v>
      </c>
      <c r="B546" t="s">
        <v>1072</v>
      </c>
      <c r="C546" t="s">
        <v>1077</v>
      </c>
      <c r="D546">
        <v>0</v>
      </c>
      <c r="E546">
        <v>1</v>
      </c>
      <c r="F546">
        <v>1</v>
      </c>
      <c r="G546" t="s">
        <v>1078</v>
      </c>
      <c r="H546">
        <v>0</v>
      </c>
      <c r="I546">
        <v>0</v>
      </c>
      <c r="J546">
        <v>-1</v>
      </c>
      <c r="K546">
        <v>1</v>
      </c>
      <c r="L546">
        <v>1</v>
      </c>
      <c r="M546">
        <v>-1</v>
      </c>
      <c r="N546">
        <v>-1</v>
      </c>
      <c r="O546">
        <v>0.77855785214287443</v>
      </c>
      <c r="P546">
        <v>0.56180145644844282</v>
      </c>
      <c r="Q546" t="s">
        <v>35</v>
      </c>
    </row>
    <row r="547" spans="1:17" x14ac:dyDescent="0.35">
      <c r="A547" s="1">
        <v>545</v>
      </c>
      <c r="B547" t="s">
        <v>1072</v>
      </c>
      <c r="C547" t="s">
        <v>1079</v>
      </c>
      <c r="D547">
        <v>7</v>
      </c>
      <c r="E547">
        <v>2</v>
      </c>
      <c r="F547">
        <v>0</v>
      </c>
      <c r="G547" t="s">
        <v>1080</v>
      </c>
      <c r="H547">
        <v>1</v>
      </c>
      <c r="I547">
        <v>0</v>
      </c>
      <c r="J547">
        <v>2</v>
      </c>
      <c r="K547">
        <v>1</v>
      </c>
      <c r="L547">
        <v>0</v>
      </c>
      <c r="M547">
        <v>1</v>
      </c>
      <c r="N547">
        <v>55</v>
      </c>
      <c r="O547">
        <v>0.42855785214287451</v>
      </c>
      <c r="P547">
        <v>0.56180145644844282</v>
      </c>
      <c r="Q547" t="s">
        <v>35</v>
      </c>
    </row>
    <row r="548" spans="1:17" x14ac:dyDescent="0.35">
      <c r="A548" s="1">
        <v>546</v>
      </c>
      <c r="B548" t="s">
        <v>1072</v>
      </c>
      <c r="C548" t="s">
        <v>1081</v>
      </c>
      <c r="D548">
        <v>0</v>
      </c>
      <c r="E548">
        <v>1</v>
      </c>
      <c r="F548">
        <v>0</v>
      </c>
      <c r="G548" t="s">
        <v>1082</v>
      </c>
      <c r="H548">
        <v>0</v>
      </c>
      <c r="I548">
        <v>0</v>
      </c>
      <c r="J548">
        <v>-1</v>
      </c>
      <c r="K548">
        <v>1</v>
      </c>
      <c r="L548">
        <v>0</v>
      </c>
      <c r="M548">
        <v>-1</v>
      </c>
      <c r="N548">
        <v>-1</v>
      </c>
      <c r="O548">
        <v>1</v>
      </c>
      <c r="P548">
        <v>0.56180145644844282</v>
      </c>
      <c r="Q548" t="s">
        <v>35</v>
      </c>
    </row>
    <row r="549" spans="1:17" x14ac:dyDescent="0.35">
      <c r="A549" s="1">
        <v>547</v>
      </c>
      <c r="B549" t="s">
        <v>1083</v>
      </c>
      <c r="C549" t="s">
        <v>1073</v>
      </c>
      <c r="D549">
        <v>1</v>
      </c>
      <c r="E549">
        <v>7</v>
      </c>
      <c r="F549">
        <v>37</v>
      </c>
      <c r="G549" t="s">
        <v>1074</v>
      </c>
      <c r="H549">
        <v>1</v>
      </c>
      <c r="I549">
        <v>1</v>
      </c>
      <c r="J549">
        <v>-1</v>
      </c>
      <c r="K549">
        <v>7</v>
      </c>
      <c r="L549">
        <v>37</v>
      </c>
      <c r="M549">
        <v>-1</v>
      </c>
      <c r="N549">
        <v>-1</v>
      </c>
      <c r="O549">
        <v>0.30925274028196298</v>
      </c>
      <c r="P549">
        <v>0.4665901198222413</v>
      </c>
      <c r="Q549" t="s">
        <v>19</v>
      </c>
    </row>
    <row r="550" spans="1:17" x14ac:dyDescent="0.35">
      <c r="A550" s="1">
        <v>548</v>
      </c>
      <c r="B550" t="s">
        <v>1083</v>
      </c>
      <c r="C550" t="s">
        <v>1084</v>
      </c>
      <c r="D550">
        <v>0</v>
      </c>
      <c r="E550">
        <v>1</v>
      </c>
      <c r="F550">
        <v>4</v>
      </c>
      <c r="G550" t="s">
        <v>1085</v>
      </c>
      <c r="H550">
        <v>0</v>
      </c>
      <c r="I550">
        <v>0</v>
      </c>
      <c r="J550">
        <v>-1</v>
      </c>
      <c r="K550">
        <v>1</v>
      </c>
      <c r="L550">
        <v>4</v>
      </c>
      <c r="M550">
        <v>-1</v>
      </c>
      <c r="N550">
        <v>-1</v>
      </c>
      <c r="O550">
        <v>0.63211168434072496</v>
      </c>
      <c r="P550">
        <v>0.4665901198222413</v>
      </c>
      <c r="Q550" t="s">
        <v>19</v>
      </c>
    </row>
    <row r="551" spans="1:17" x14ac:dyDescent="0.35">
      <c r="A551" s="1">
        <v>549</v>
      </c>
      <c r="B551" t="s">
        <v>1083</v>
      </c>
      <c r="C551" t="s">
        <v>1086</v>
      </c>
      <c r="D551">
        <v>1</v>
      </c>
      <c r="E551">
        <v>1</v>
      </c>
      <c r="F551">
        <v>3</v>
      </c>
      <c r="G551" t="s">
        <v>1087</v>
      </c>
      <c r="H551">
        <v>1</v>
      </c>
      <c r="I551">
        <v>1</v>
      </c>
      <c r="J551">
        <v>-1</v>
      </c>
      <c r="K551">
        <v>1</v>
      </c>
      <c r="L551">
        <v>3</v>
      </c>
      <c r="M551">
        <v>-1</v>
      </c>
      <c r="N551">
        <v>-1</v>
      </c>
      <c r="O551">
        <v>0.45840593484403591</v>
      </c>
      <c r="P551">
        <v>0.4665901198222413</v>
      </c>
      <c r="Q551" t="s">
        <v>19</v>
      </c>
    </row>
    <row r="552" spans="1:17" x14ac:dyDescent="0.35">
      <c r="A552" s="1">
        <v>550</v>
      </c>
      <c r="B552" t="s">
        <v>77</v>
      </c>
      <c r="C552" t="s">
        <v>77</v>
      </c>
      <c r="D552">
        <v>0</v>
      </c>
      <c r="E552">
        <v>1</v>
      </c>
      <c r="F552">
        <v>2</v>
      </c>
      <c r="G552" t="s">
        <v>78</v>
      </c>
      <c r="H552">
        <v>0</v>
      </c>
      <c r="I552">
        <v>0</v>
      </c>
      <c r="J552">
        <v>-1</v>
      </c>
      <c r="K552">
        <v>1</v>
      </c>
      <c r="L552">
        <v>2</v>
      </c>
      <c r="M552">
        <v>-1</v>
      </c>
      <c r="N552">
        <v>-1</v>
      </c>
      <c r="O552">
        <v>0.7</v>
      </c>
      <c r="P552">
        <v>0.7</v>
      </c>
      <c r="Q552" t="s">
        <v>35</v>
      </c>
    </row>
    <row r="553" spans="1:17" x14ac:dyDescent="0.35">
      <c r="A553" s="1">
        <v>551</v>
      </c>
      <c r="B553" t="s">
        <v>847</v>
      </c>
      <c r="C553" t="s">
        <v>847</v>
      </c>
      <c r="D553">
        <v>0</v>
      </c>
      <c r="E553">
        <v>1</v>
      </c>
      <c r="F553">
        <v>1</v>
      </c>
      <c r="G553" t="s">
        <v>848</v>
      </c>
      <c r="H553">
        <v>0</v>
      </c>
      <c r="I553">
        <v>0</v>
      </c>
      <c r="J553">
        <v>-1</v>
      </c>
      <c r="K553">
        <v>1</v>
      </c>
      <c r="L553">
        <v>1</v>
      </c>
      <c r="M553">
        <v>-1</v>
      </c>
      <c r="N553">
        <v>-1</v>
      </c>
      <c r="O553">
        <v>0.77855785214287443</v>
      </c>
      <c r="P553">
        <v>0.77855785214287443</v>
      </c>
      <c r="Q553" t="s">
        <v>35</v>
      </c>
    </row>
    <row r="554" spans="1:17" x14ac:dyDescent="0.35">
      <c r="A554" s="1">
        <v>552</v>
      </c>
      <c r="B554" t="s">
        <v>1088</v>
      </c>
      <c r="C554" t="s">
        <v>1089</v>
      </c>
      <c r="D554">
        <v>2</v>
      </c>
      <c r="E554">
        <v>1</v>
      </c>
      <c r="F554">
        <v>6</v>
      </c>
      <c r="G554" t="s">
        <v>1090</v>
      </c>
      <c r="H554">
        <v>2</v>
      </c>
      <c r="I554">
        <v>2</v>
      </c>
      <c r="J554">
        <v>-1</v>
      </c>
      <c r="K554">
        <v>1</v>
      </c>
      <c r="L554">
        <v>6</v>
      </c>
      <c r="M554">
        <v>-1</v>
      </c>
      <c r="N554">
        <v>-1</v>
      </c>
      <c r="O554">
        <v>0.33333333333333331</v>
      </c>
      <c r="P554">
        <v>0.49075428354429301</v>
      </c>
      <c r="Q554" t="s">
        <v>19</v>
      </c>
    </row>
    <row r="555" spans="1:17" x14ac:dyDescent="0.35">
      <c r="A555" s="1">
        <v>553</v>
      </c>
      <c r="B555" t="s">
        <v>1088</v>
      </c>
      <c r="C555" t="s">
        <v>1091</v>
      </c>
      <c r="D555">
        <v>1000000</v>
      </c>
      <c r="E555">
        <v>0</v>
      </c>
      <c r="F555">
        <v>0</v>
      </c>
      <c r="G555" t="s">
        <v>1092</v>
      </c>
      <c r="H555">
        <v>0.5</v>
      </c>
      <c r="I555">
        <v>0</v>
      </c>
      <c r="J555">
        <v>1</v>
      </c>
      <c r="K555">
        <v>1</v>
      </c>
      <c r="L555">
        <v>2</v>
      </c>
      <c r="M555">
        <v>1</v>
      </c>
      <c r="N555">
        <v>2</v>
      </c>
      <c r="O555">
        <v>0.48039097893147997</v>
      </c>
      <c r="P555">
        <v>0.49075428354429301</v>
      </c>
      <c r="Q555" t="s">
        <v>19</v>
      </c>
    </row>
    <row r="556" spans="1:17" x14ac:dyDescent="0.35">
      <c r="A556" s="1">
        <v>554</v>
      </c>
      <c r="B556" t="s">
        <v>1088</v>
      </c>
      <c r="C556" t="s">
        <v>608</v>
      </c>
      <c r="D556">
        <v>1</v>
      </c>
      <c r="E556">
        <v>2</v>
      </c>
      <c r="F556">
        <v>5</v>
      </c>
      <c r="G556" t="s">
        <v>609</v>
      </c>
      <c r="H556">
        <v>1</v>
      </c>
      <c r="I556">
        <v>1</v>
      </c>
      <c r="J556">
        <v>-1</v>
      </c>
      <c r="K556">
        <v>2</v>
      </c>
      <c r="L556">
        <v>5</v>
      </c>
      <c r="M556">
        <v>-1</v>
      </c>
      <c r="N556">
        <v>-1</v>
      </c>
      <c r="O556">
        <v>0.4</v>
      </c>
      <c r="P556">
        <v>0.49075428354429301</v>
      </c>
      <c r="Q556" t="s">
        <v>19</v>
      </c>
    </row>
    <row r="557" spans="1:17" x14ac:dyDescent="0.35">
      <c r="A557" s="1">
        <v>555</v>
      </c>
      <c r="B557" t="s">
        <v>1088</v>
      </c>
      <c r="C557" t="s">
        <v>1093</v>
      </c>
      <c r="D557">
        <v>1000000</v>
      </c>
      <c r="E557">
        <v>0</v>
      </c>
      <c r="F557">
        <v>0</v>
      </c>
      <c r="G557" t="s">
        <v>1094</v>
      </c>
      <c r="H557">
        <v>0.5</v>
      </c>
      <c r="I557">
        <v>1</v>
      </c>
      <c r="J557">
        <v>0</v>
      </c>
      <c r="K557">
        <v>1</v>
      </c>
      <c r="L557">
        <v>2</v>
      </c>
      <c r="M557">
        <v>1</v>
      </c>
      <c r="N557">
        <v>0</v>
      </c>
      <c r="O557">
        <v>0.52507260151070256</v>
      </c>
      <c r="P557">
        <v>0.49075428354429301</v>
      </c>
      <c r="Q557" t="s">
        <v>19</v>
      </c>
    </row>
    <row r="558" spans="1:17" x14ac:dyDescent="0.35">
      <c r="A558" s="1">
        <v>556</v>
      </c>
      <c r="B558" t="s">
        <v>1088</v>
      </c>
      <c r="C558" t="s">
        <v>870</v>
      </c>
      <c r="D558">
        <v>0</v>
      </c>
      <c r="E558">
        <v>1</v>
      </c>
      <c r="F558">
        <v>3</v>
      </c>
      <c r="G558" t="s">
        <v>871</v>
      </c>
      <c r="H558">
        <v>0</v>
      </c>
      <c r="I558">
        <v>0</v>
      </c>
      <c r="J558">
        <v>-1</v>
      </c>
      <c r="K558">
        <v>1</v>
      </c>
      <c r="L558">
        <v>3</v>
      </c>
      <c r="M558">
        <v>-1</v>
      </c>
      <c r="N558">
        <v>-1</v>
      </c>
      <c r="O558">
        <v>0.65840593484403587</v>
      </c>
      <c r="P558">
        <v>0.49075428354429301</v>
      </c>
      <c r="Q558" t="s">
        <v>19</v>
      </c>
    </row>
    <row r="559" spans="1:17" x14ac:dyDescent="0.35">
      <c r="A559" s="1">
        <v>557</v>
      </c>
      <c r="B559" t="s">
        <v>1088</v>
      </c>
      <c r="C559" t="s">
        <v>1095</v>
      </c>
      <c r="D559">
        <v>0</v>
      </c>
      <c r="E559">
        <v>1</v>
      </c>
      <c r="F559">
        <v>1</v>
      </c>
      <c r="G559" t="s">
        <v>1096</v>
      </c>
      <c r="H559">
        <v>0</v>
      </c>
      <c r="I559">
        <v>0</v>
      </c>
      <c r="J559">
        <v>-1</v>
      </c>
      <c r="K559">
        <v>1</v>
      </c>
      <c r="L559">
        <v>1</v>
      </c>
      <c r="M559">
        <v>-1</v>
      </c>
      <c r="N559">
        <v>-1</v>
      </c>
      <c r="O559">
        <v>0.77855785214287443</v>
      </c>
      <c r="P559">
        <v>0.49075428354429301</v>
      </c>
      <c r="Q559" t="s">
        <v>19</v>
      </c>
    </row>
    <row r="560" spans="1:17" x14ac:dyDescent="0.35">
      <c r="A560" s="1">
        <v>558</v>
      </c>
      <c r="B560" t="s">
        <v>1088</v>
      </c>
      <c r="C560" t="s">
        <v>85</v>
      </c>
      <c r="D560">
        <v>2</v>
      </c>
      <c r="E560">
        <v>11</v>
      </c>
      <c r="F560">
        <v>15</v>
      </c>
      <c r="G560" t="s">
        <v>86</v>
      </c>
      <c r="H560">
        <v>2</v>
      </c>
      <c r="I560">
        <v>2</v>
      </c>
      <c r="J560">
        <v>-1</v>
      </c>
      <c r="K560">
        <v>11</v>
      </c>
      <c r="L560">
        <v>15</v>
      </c>
      <c r="M560">
        <v>-1</v>
      </c>
      <c r="N560">
        <v>-1</v>
      </c>
      <c r="O560">
        <v>0.25951928404762481</v>
      </c>
      <c r="P560">
        <v>0.49075428354429301</v>
      </c>
      <c r="Q560" t="s">
        <v>19</v>
      </c>
    </row>
    <row r="561" spans="1:17" x14ac:dyDescent="0.35">
      <c r="A561" s="1">
        <v>559</v>
      </c>
      <c r="B561" t="s">
        <v>1097</v>
      </c>
      <c r="C561" t="s">
        <v>1089</v>
      </c>
      <c r="D561">
        <v>2</v>
      </c>
      <c r="E561">
        <v>1</v>
      </c>
      <c r="F561">
        <v>6</v>
      </c>
      <c r="G561" t="s">
        <v>1090</v>
      </c>
      <c r="H561">
        <v>2</v>
      </c>
      <c r="I561">
        <v>2</v>
      </c>
      <c r="J561">
        <v>-1</v>
      </c>
      <c r="K561">
        <v>1</v>
      </c>
      <c r="L561">
        <v>6</v>
      </c>
      <c r="M561">
        <v>-1</v>
      </c>
      <c r="N561">
        <v>-1</v>
      </c>
      <c r="O561">
        <v>0.33333333333333331</v>
      </c>
      <c r="P561">
        <v>0.44278702211119603</v>
      </c>
      <c r="Q561" t="s">
        <v>19</v>
      </c>
    </row>
    <row r="562" spans="1:17" x14ac:dyDescent="0.35">
      <c r="A562" s="1">
        <v>560</v>
      </c>
      <c r="B562" t="s">
        <v>1097</v>
      </c>
      <c r="C562" t="s">
        <v>1091</v>
      </c>
      <c r="D562">
        <v>1000000</v>
      </c>
      <c r="E562">
        <v>0</v>
      </c>
      <c r="F562">
        <v>0</v>
      </c>
      <c r="G562" t="s">
        <v>1092</v>
      </c>
      <c r="H562">
        <v>0.5</v>
      </c>
      <c r="I562">
        <v>0</v>
      </c>
      <c r="J562">
        <v>1</v>
      </c>
      <c r="K562">
        <v>1</v>
      </c>
      <c r="L562">
        <v>2</v>
      </c>
      <c r="M562">
        <v>1</v>
      </c>
      <c r="N562">
        <v>2</v>
      </c>
      <c r="O562">
        <v>0.48039097893147997</v>
      </c>
      <c r="P562">
        <v>0.44278702211119603</v>
      </c>
      <c r="Q562" t="s">
        <v>19</v>
      </c>
    </row>
    <row r="563" spans="1:17" x14ac:dyDescent="0.35">
      <c r="A563" s="1">
        <v>561</v>
      </c>
      <c r="B563" t="s">
        <v>1097</v>
      </c>
      <c r="C563" t="s">
        <v>608</v>
      </c>
      <c r="D563">
        <v>1</v>
      </c>
      <c r="E563">
        <v>2</v>
      </c>
      <c r="F563">
        <v>5</v>
      </c>
      <c r="G563" t="s">
        <v>609</v>
      </c>
      <c r="H563">
        <v>1</v>
      </c>
      <c r="I563">
        <v>1</v>
      </c>
      <c r="J563">
        <v>-1</v>
      </c>
      <c r="K563">
        <v>2</v>
      </c>
      <c r="L563">
        <v>5</v>
      </c>
      <c r="M563">
        <v>-1</v>
      </c>
      <c r="N563">
        <v>-1</v>
      </c>
      <c r="O563">
        <v>0.4</v>
      </c>
      <c r="P563">
        <v>0.44278702211119603</v>
      </c>
      <c r="Q563" t="s">
        <v>19</v>
      </c>
    </row>
    <row r="564" spans="1:17" x14ac:dyDescent="0.35">
      <c r="A564" s="1">
        <v>562</v>
      </c>
      <c r="B564" t="s">
        <v>1097</v>
      </c>
      <c r="C564" t="s">
        <v>1093</v>
      </c>
      <c r="D564">
        <v>1000000</v>
      </c>
      <c r="E564">
        <v>0</v>
      </c>
      <c r="F564">
        <v>0</v>
      </c>
      <c r="G564" t="s">
        <v>1094</v>
      </c>
      <c r="H564">
        <v>0.5</v>
      </c>
      <c r="I564">
        <v>1</v>
      </c>
      <c r="J564">
        <v>0</v>
      </c>
      <c r="K564">
        <v>1</v>
      </c>
      <c r="L564">
        <v>2</v>
      </c>
      <c r="M564">
        <v>1</v>
      </c>
      <c r="N564">
        <v>0</v>
      </c>
      <c r="O564">
        <v>0.52507260151070256</v>
      </c>
      <c r="P564">
        <v>0.44278702211119603</v>
      </c>
      <c r="Q564" t="s">
        <v>19</v>
      </c>
    </row>
    <row r="565" spans="1:17" x14ac:dyDescent="0.35">
      <c r="A565" s="1">
        <v>563</v>
      </c>
      <c r="B565" t="s">
        <v>1097</v>
      </c>
      <c r="C565" t="s">
        <v>870</v>
      </c>
      <c r="D565">
        <v>0</v>
      </c>
      <c r="E565">
        <v>1</v>
      </c>
      <c r="F565">
        <v>3</v>
      </c>
      <c r="G565" t="s">
        <v>871</v>
      </c>
      <c r="H565">
        <v>0</v>
      </c>
      <c r="I565">
        <v>0</v>
      </c>
      <c r="J565">
        <v>-1</v>
      </c>
      <c r="K565">
        <v>1</v>
      </c>
      <c r="L565">
        <v>3</v>
      </c>
      <c r="M565">
        <v>-1</v>
      </c>
      <c r="N565">
        <v>-1</v>
      </c>
      <c r="O565">
        <v>0.65840593484403587</v>
      </c>
      <c r="P565">
        <v>0.44278702211119603</v>
      </c>
      <c r="Q565" t="s">
        <v>19</v>
      </c>
    </row>
    <row r="566" spans="1:17" x14ac:dyDescent="0.35">
      <c r="A566" s="1">
        <v>564</v>
      </c>
      <c r="B566" t="s">
        <v>1097</v>
      </c>
      <c r="C566" t="s">
        <v>85</v>
      </c>
      <c r="D566">
        <v>2</v>
      </c>
      <c r="E566">
        <v>11</v>
      </c>
      <c r="F566">
        <v>15</v>
      </c>
      <c r="G566" t="s">
        <v>86</v>
      </c>
      <c r="H566">
        <v>2</v>
      </c>
      <c r="I566">
        <v>2</v>
      </c>
      <c r="J566">
        <v>-1</v>
      </c>
      <c r="K566">
        <v>11</v>
      </c>
      <c r="L566">
        <v>15</v>
      </c>
      <c r="M566">
        <v>-1</v>
      </c>
      <c r="N566">
        <v>-1</v>
      </c>
      <c r="O566">
        <v>0.25951928404762481</v>
      </c>
      <c r="P566">
        <v>0.44278702211119603</v>
      </c>
      <c r="Q566" t="s">
        <v>19</v>
      </c>
    </row>
    <row r="567" spans="1:17" x14ac:dyDescent="0.35">
      <c r="A567" s="1">
        <v>565</v>
      </c>
      <c r="B567" t="s">
        <v>1098</v>
      </c>
      <c r="C567" t="s">
        <v>1099</v>
      </c>
      <c r="D567">
        <v>3</v>
      </c>
      <c r="E567">
        <v>1</v>
      </c>
      <c r="F567">
        <v>1</v>
      </c>
      <c r="G567" t="s">
        <v>1100</v>
      </c>
      <c r="H567">
        <v>2.5</v>
      </c>
      <c r="I567">
        <v>3</v>
      </c>
      <c r="J567">
        <v>2</v>
      </c>
      <c r="K567">
        <v>14</v>
      </c>
      <c r="L567">
        <v>50</v>
      </c>
      <c r="M567">
        <v>14</v>
      </c>
      <c r="N567">
        <v>34</v>
      </c>
      <c r="O567">
        <v>0.4785578521428745</v>
      </c>
      <c r="P567">
        <v>0.35737807291027801</v>
      </c>
      <c r="Q567" t="s">
        <v>19</v>
      </c>
    </row>
    <row r="568" spans="1:17" x14ac:dyDescent="0.35">
      <c r="A568" s="1">
        <v>566</v>
      </c>
      <c r="B568" t="s">
        <v>1098</v>
      </c>
      <c r="C568" t="s">
        <v>1101</v>
      </c>
      <c r="D568">
        <v>2</v>
      </c>
      <c r="E568">
        <v>1</v>
      </c>
      <c r="F568">
        <v>55</v>
      </c>
      <c r="G568" t="s">
        <v>1102</v>
      </c>
      <c r="H568">
        <v>2</v>
      </c>
      <c r="I568">
        <v>2</v>
      </c>
      <c r="J568">
        <v>-1</v>
      </c>
      <c r="K568">
        <v>1</v>
      </c>
      <c r="L568">
        <v>55</v>
      </c>
      <c r="M568">
        <v>-1</v>
      </c>
      <c r="N568">
        <v>-1</v>
      </c>
      <c r="O568">
        <v>0.23619829367768139</v>
      </c>
      <c r="P568">
        <v>0.35737807291027801</v>
      </c>
      <c r="Q568" t="s">
        <v>19</v>
      </c>
    </row>
    <row r="569" spans="1:17" x14ac:dyDescent="0.35">
      <c r="A569" s="1">
        <v>567</v>
      </c>
      <c r="B569" t="s">
        <v>1103</v>
      </c>
      <c r="C569" t="s">
        <v>1104</v>
      </c>
      <c r="D569">
        <v>0</v>
      </c>
      <c r="E569">
        <v>1</v>
      </c>
      <c r="F569">
        <v>0</v>
      </c>
      <c r="G569" t="s">
        <v>1105</v>
      </c>
      <c r="H569">
        <v>0</v>
      </c>
      <c r="I569">
        <v>0</v>
      </c>
      <c r="J569">
        <v>-1</v>
      </c>
      <c r="K569">
        <v>1</v>
      </c>
      <c r="L569">
        <v>0</v>
      </c>
      <c r="M569">
        <v>-1</v>
      </c>
      <c r="N569">
        <v>-1</v>
      </c>
      <c r="O569">
        <v>1</v>
      </c>
      <c r="P569">
        <v>0.88927892607143721</v>
      </c>
      <c r="Q569" t="s">
        <v>35</v>
      </c>
    </row>
    <row r="570" spans="1:17" x14ac:dyDescent="0.35">
      <c r="A570" s="1">
        <v>568</v>
      </c>
      <c r="B570" t="s">
        <v>1103</v>
      </c>
      <c r="C570" t="s">
        <v>1106</v>
      </c>
      <c r="D570">
        <v>0</v>
      </c>
      <c r="E570">
        <v>1</v>
      </c>
      <c r="F570">
        <v>1</v>
      </c>
      <c r="G570" t="s">
        <v>1107</v>
      </c>
      <c r="H570">
        <v>0</v>
      </c>
      <c r="I570">
        <v>0</v>
      </c>
      <c r="J570">
        <v>-1</v>
      </c>
      <c r="K570">
        <v>1</v>
      </c>
      <c r="L570">
        <v>1</v>
      </c>
      <c r="M570">
        <v>-1</v>
      </c>
      <c r="N570">
        <v>-1</v>
      </c>
      <c r="O570">
        <v>0.77855785214287443</v>
      </c>
      <c r="P570">
        <v>0.88927892607143721</v>
      </c>
      <c r="Q570" t="s">
        <v>35</v>
      </c>
    </row>
    <row r="571" spans="1:17" x14ac:dyDescent="0.35">
      <c r="A571" s="1">
        <v>569</v>
      </c>
      <c r="B571" t="s">
        <v>1108</v>
      </c>
      <c r="C571" t="s">
        <v>1109</v>
      </c>
      <c r="D571">
        <v>0</v>
      </c>
      <c r="E571">
        <v>1</v>
      </c>
      <c r="F571">
        <v>0</v>
      </c>
      <c r="G571" t="s">
        <v>1110</v>
      </c>
      <c r="H571">
        <v>0</v>
      </c>
      <c r="I571">
        <v>0</v>
      </c>
      <c r="J571">
        <v>-1</v>
      </c>
      <c r="K571">
        <v>1</v>
      </c>
      <c r="L571">
        <v>0</v>
      </c>
      <c r="M571">
        <v>-1</v>
      </c>
      <c r="N571">
        <v>-1</v>
      </c>
      <c r="O571">
        <v>1</v>
      </c>
      <c r="P571">
        <v>1</v>
      </c>
      <c r="Q571" t="s">
        <v>35</v>
      </c>
    </row>
    <row r="572" spans="1:17" x14ac:dyDescent="0.35">
      <c r="A572" s="1">
        <v>570</v>
      </c>
      <c r="B572" t="s">
        <v>207</v>
      </c>
      <c r="C572" t="s">
        <v>208</v>
      </c>
      <c r="D572">
        <v>0</v>
      </c>
      <c r="E572">
        <v>1</v>
      </c>
      <c r="F572">
        <v>3</v>
      </c>
      <c r="G572" t="s">
        <v>209</v>
      </c>
      <c r="H572">
        <v>0</v>
      </c>
      <c r="I572">
        <v>0</v>
      </c>
      <c r="J572">
        <v>-1</v>
      </c>
      <c r="K572">
        <v>1</v>
      </c>
      <c r="L572">
        <v>3</v>
      </c>
      <c r="M572">
        <v>-1</v>
      </c>
      <c r="N572">
        <v>-1</v>
      </c>
      <c r="O572">
        <v>0.65840593484403587</v>
      </c>
      <c r="P572">
        <v>0.65840593484403587</v>
      </c>
      <c r="Q572" t="s">
        <v>35</v>
      </c>
    </row>
    <row r="573" spans="1:17" x14ac:dyDescent="0.35">
      <c r="A573" s="1">
        <v>571</v>
      </c>
      <c r="B573" t="s">
        <v>1111</v>
      </c>
      <c r="C573" t="s">
        <v>1112</v>
      </c>
      <c r="D573">
        <v>0</v>
      </c>
      <c r="E573">
        <v>1</v>
      </c>
      <c r="F573">
        <v>0</v>
      </c>
      <c r="G573" t="s">
        <v>1113</v>
      </c>
      <c r="H573">
        <v>0</v>
      </c>
      <c r="I573">
        <v>0</v>
      </c>
      <c r="J573">
        <v>-1</v>
      </c>
      <c r="K573">
        <v>1</v>
      </c>
      <c r="L573">
        <v>0</v>
      </c>
      <c r="M573">
        <v>-1</v>
      </c>
      <c r="N573">
        <v>-1</v>
      </c>
      <c r="O573">
        <v>1</v>
      </c>
      <c r="P573">
        <v>0.64444471111057766</v>
      </c>
      <c r="Q573" t="s">
        <v>35</v>
      </c>
    </row>
    <row r="574" spans="1:17" x14ac:dyDescent="0.35">
      <c r="A574" s="1">
        <v>572</v>
      </c>
      <c r="B574" t="s">
        <v>1111</v>
      </c>
      <c r="C574" t="s">
        <v>1114</v>
      </c>
      <c r="D574">
        <v>2</v>
      </c>
      <c r="E574">
        <v>2</v>
      </c>
      <c r="F574">
        <v>5</v>
      </c>
      <c r="G574" t="s">
        <v>1115</v>
      </c>
      <c r="H574">
        <v>2</v>
      </c>
      <c r="I574">
        <v>2</v>
      </c>
      <c r="J574">
        <v>-1</v>
      </c>
      <c r="K574">
        <v>2</v>
      </c>
      <c r="L574">
        <v>5</v>
      </c>
      <c r="M574">
        <v>-1</v>
      </c>
      <c r="N574">
        <v>-1</v>
      </c>
      <c r="O574">
        <v>0.33333333333333331</v>
      </c>
      <c r="P574">
        <v>0.64444471111057766</v>
      </c>
      <c r="Q574" t="s">
        <v>35</v>
      </c>
    </row>
    <row r="575" spans="1:17" x14ac:dyDescent="0.35">
      <c r="A575" s="1">
        <v>573</v>
      </c>
      <c r="B575" t="s">
        <v>1111</v>
      </c>
      <c r="C575" t="s">
        <v>1116</v>
      </c>
      <c r="D575">
        <v>1000000</v>
      </c>
      <c r="E575">
        <v>0</v>
      </c>
      <c r="F575">
        <v>0</v>
      </c>
      <c r="G575" t="s">
        <v>1117</v>
      </c>
      <c r="H575">
        <v>500000</v>
      </c>
      <c r="I575">
        <v>0</v>
      </c>
      <c r="J575">
        <v>1000000</v>
      </c>
      <c r="K575">
        <v>1</v>
      </c>
      <c r="L575">
        <v>0</v>
      </c>
      <c r="M575">
        <v>0</v>
      </c>
      <c r="N575">
        <v>0</v>
      </c>
      <c r="O575">
        <v>0.60000079999839995</v>
      </c>
      <c r="P575">
        <v>0.64444471111057766</v>
      </c>
      <c r="Q575" t="s">
        <v>35</v>
      </c>
    </row>
    <row r="576" spans="1:17" x14ac:dyDescent="0.35">
      <c r="A576" s="1">
        <v>574</v>
      </c>
      <c r="B576" t="s">
        <v>1118</v>
      </c>
      <c r="C576" t="s">
        <v>1119</v>
      </c>
      <c r="D576">
        <v>0</v>
      </c>
      <c r="E576">
        <v>1</v>
      </c>
      <c r="F576">
        <v>1</v>
      </c>
      <c r="G576" t="s">
        <v>1120</v>
      </c>
      <c r="H576">
        <v>0</v>
      </c>
      <c r="I576">
        <v>0</v>
      </c>
      <c r="J576">
        <v>-1</v>
      </c>
      <c r="K576">
        <v>1</v>
      </c>
      <c r="L576">
        <v>1</v>
      </c>
      <c r="M576">
        <v>-1</v>
      </c>
      <c r="N576">
        <v>-1</v>
      </c>
      <c r="O576">
        <v>0.77855785214287443</v>
      </c>
      <c r="P576">
        <v>0.77855785214287443</v>
      </c>
      <c r="Q576" t="s">
        <v>35</v>
      </c>
    </row>
    <row r="577" spans="1:17" x14ac:dyDescent="0.35">
      <c r="A577" s="1">
        <v>575</v>
      </c>
      <c r="B577" t="s">
        <v>1121</v>
      </c>
      <c r="C577" t="s">
        <v>1122</v>
      </c>
      <c r="D577">
        <v>0</v>
      </c>
      <c r="E577">
        <v>1</v>
      </c>
      <c r="F577">
        <v>1</v>
      </c>
      <c r="G577" t="s">
        <v>1123</v>
      </c>
      <c r="H577">
        <v>0</v>
      </c>
      <c r="I577">
        <v>0</v>
      </c>
      <c r="J577">
        <v>-1</v>
      </c>
      <c r="K577">
        <v>1</v>
      </c>
      <c r="L577">
        <v>1</v>
      </c>
      <c r="M577">
        <v>-1</v>
      </c>
      <c r="N577">
        <v>-1</v>
      </c>
      <c r="O577">
        <v>0.77855785214287443</v>
      </c>
      <c r="P577">
        <v>0.77855785214287443</v>
      </c>
      <c r="Q577" t="s">
        <v>35</v>
      </c>
    </row>
    <row r="578" spans="1:17" x14ac:dyDescent="0.35">
      <c r="A578" s="1">
        <v>576</v>
      </c>
      <c r="B578" t="s">
        <v>1124</v>
      </c>
      <c r="C578" t="s">
        <v>1125</v>
      </c>
      <c r="D578">
        <v>0</v>
      </c>
      <c r="E578">
        <v>1</v>
      </c>
      <c r="F578">
        <v>1</v>
      </c>
      <c r="G578" t="s">
        <v>1126</v>
      </c>
      <c r="H578">
        <v>0</v>
      </c>
      <c r="I578">
        <v>0</v>
      </c>
      <c r="J578">
        <v>-1</v>
      </c>
      <c r="K578">
        <v>1</v>
      </c>
      <c r="L578">
        <v>1</v>
      </c>
      <c r="M578">
        <v>-1</v>
      </c>
      <c r="N578">
        <v>-1</v>
      </c>
      <c r="O578">
        <v>0.77855785214287443</v>
      </c>
      <c r="P578">
        <v>0.77855785214287443</v>
      </c>
      <c r="Q578" t="s">
        <v>35</v>
      </c>
    </row>
    <row r="579" spans="1:17" x14ac:dyDescent="0.35">
      <c r="A579" s="1">
        <v>577</v>
      </c>
      <c r="B579" t="s">
        <v>1127</v>
      </c>
      <c r="C579" t="s">
        <v>1128</v>
      </c>
      <c r="D579">
        <v>0</v>
      </c>
      <c r="E579">
        <v>1</v>
      </c>
      <c r="F579">
        <v>1</v>
      </c>
      <c r="G579" t="s">
        <v>1129</v>
      </c>
      <c r="H579">
        <v>0</v>
      </c>
      <c r="I579">
        <v>0</v>
      </c>
      <c r="J579">
        <v>-1</v>
      </c>
      <c r="K579">
        <v>1</v>
      </c>
      <c r="L579">
        <v>1</v>
      </c>
      <c r="M579">
        <v>-1</v>
      </c>
      <c r="N579">
        <v>-1</v>
      </c>
      <c r="O579">
        <v>0.77855785214287443</v>
      </c>
      <c r="P579">
        <v>0.77855785214287432</v>
      </c>
      <c r="Q579" t="s">
        <v>35</v>
      </c>
    </row>
    <row r="580" spans="1:17" x14ac:dyDescent="0.35">
      <c r="A580" s="1">
        <v>578</v>
      </c>
      <c r="B580" t="s">
        <v>1127</v>
      </c>
      <c r="C580" t="s">
        <v>1130</v>
      </c>
      <c r="D580">
        <v>0</v>
      </c>
      <c r="E580">
        <v>1</v>
      </c>
      <c r="F580">
        <v>1</v>
      </c>
      <c r="G580" t="s">
        <v>1131</v>
      </c>
      <c r="H580">
        <v>0</v>
      </c>
      <c r="I580">
        <v>0</v>
      </c>
      <c r="J580">
        <v>-1</v>
      </c>
      <c r="K580">
        <v>1</v>
      </c>
      <c r="L580">
        <v>1</v>
      </c>
      <c r="M580">
        <v>-1</v>
      </c>
      <c r="N580">
        <v>-1</v>
      </c>
      <c r="O580">
        <v>0.77855785214287443</v>
      </c>
      <c r="P580">
        <v>0.77855785214287432</v>
      </c>
      <c r="Q580" t="s">
        <v>35</v>
      </c>
    </row>
    <row r="581" spans="1:17" x14ac:dyDescent="0.35">
      <c r="A581" s="1">
        <v>579</v>
      </c>
      <c r="B581" t="s">
        <v>1127</v>
      </c>
      <c r="C581" t="s">
        <v>764</v>
      </c>
      <c r="D581">
        <v>0</v>
      </c>
      <c r="E581">
        <v>1</v>
      </c>
      <c r="F581">
        <v>1</v>
      </c>
      <c r="G581" t="s">
        <v>765</v>
      </c>
      <c r="H581">
        <v>0</v>
      </c>
      <c r="I581">
        <v>0</v>
      </c>
      <c r="J581">
        <v>-1</v>
      </c>
      <c r="K581">
        <v>1</v>
      </c>
      <c r="L581">
        <v>1</v>
      </c>
      <c r="M581">
        <v>-1</v>
      </c>
      <c r="N581">
        <v>-1</v>
      </c>
      <c r="O581">
        <v>0.77855785214287443</v>
      </c>
      <c r="P581">
        <v>0.77855785214287432</v>
      </c>
      <c r="Q581" t="s">
        <v>35</v>
      </c>
    </row>
    <row r="582" spans="1:17" x14ac:dyDescent="0.35">
      <c r="A582" s="1">
        <v>580</v>
      </c>
      <c r="B582" t="s">
        <v>1132</v>
      </c>
      <c r="C582" t="s">
        <v>1133</v>
      </c>
      <c r="D582">
        <v>0</v>
      </c>
      <c r="E582">
        <v>1</v>
      </c>
      <c r="F582">
        <v>4</v>
      </c>
      <c r="G582" t="s">
        <v>1134</v>
      </c>
      <c r="H582">
        <v>0</v>
      </c>
      <c r="I582">
        <v>0</v>
      </c>
      <c r="J582">
        <v>-1</v>
      </c>
      <c r="K582">
        <v>1</v>
      </c>
      <c r="L582">
        <v>4</v>
      </c>
      <c r="M582">
        <v>-1</v>
      </c>
      <c r="N582">
        <v>-1</v>
      </c>
      <c r="O582">
        <v>0.63211168434072496</v>
      </c>
      <c r="P582">
        <v>0.64145628124004073</v>
      </c>
      <c r="Q582" t="s">
        <v>35</v>
      </c>
    </row>
    <row r="583" spans="1:17" x14ac:dyDescent="0.35">
      <c r="A583" s="1">
        <v>581</v>
      </c>
      <c r="B583" t="s">
        <v>1132</v>
      </c>
      <c r="C583" t="s">
        <v>1135</v>
      </c>
      <c r="D583">
        <v>0</v>
      </c>
      <c r="E583">
        <v>1</v>
      </c>
      <c r="F583">
        <v>0</v>
      </c>
      <c r="G583" t="s">
        <v>1136</v>
      </c>
      <c r="H583">
        <v>0</v>
      </c>
      <c r="I583">
        <v>0</v>
      </c>
      <c r="J583">
        <v>-1</v>
      </c>
      <c r="K583">
        <v>1</v>
      </c>
      <c r="L583">
        <v>0</v>
      </c>
      <c r="M583">
        <v>-1</v>
      </c>
      <c r="N583">
        <v>-1</v>
      </c>
      <c r="O583">
        <v>1</v>
      </c>
      <c r="P583">
        <v>0.64145628124004073</v>
      </c>
      <c r="Q583" t="s">
        <v>35</v>
      </c>
    </row>
    <row r="584" spans="1:17" x14ac:dyDescent="0.35">
      <c r="A584" s="1">
        <v>582</v>
      </c>
      <c r="B584" t="s">
        <v>1132</v>
      </c>
      <c r="C584" t="s">
        <v>402</v>
      </c>
      <c r="D584">
        <v>2</v>
      </c>
      <c r="E584">
        <v>15</v>
      </c>
      <c r="F584">
        <v>47</v>
      </c>
      <c r="G584" t="s">
        <v>403</v>
      </c>
      <c r="H584">
        <v>2</v>
      </c>
      <c r="I584">
        <v>2</v>
      </c>
      <c r="J584">
        <v>-1</v>
      </c>
      <c r="K584">
        <v>15</v>
      </c>
      <c r="L584">
        <v>47</v>
      </c>
      <c r="M584">
        <v>-1</v>
      </c>
      <c r="N584">
        <v>-1</v>
      </c>
      <c r="O584">
        <v>0.2337134406194378</v>
      </c>
      <c r="P584">
        <v>0.64145628124004073</v>
      </c>
      <c r="Q584" t="s">
        <v>35</v>
      </c>
    </row>
    <row r="585" spans="1:17" x14ac:dyDescent="0.35">
      <c r="A585" s="1">
        <v>583</v>
      </c>
      <c r="B585" t="s">
        <v>1132</v>
      </c>
      <c r="C585" t="s">
        <v>1058</v>
      </c>
      <c r="D585">
        <v>0</v>
      </c>
      <c r="E585">
        <v>1</v>
      </c>
      <c r="F585">
        <v>2</v>
      </c>
      <c r="G585" t="s">
        <v>1059</v>
      </c>
      <c r="H585">
        <v>0</v>
      </c>
      <c r="I585">
        <v>0</v>
      </c>
      <c r="J585">
        <v>-1</v>
      </c>
      <c r="K585">
        <v>1</v>
      </c>
      <c r="L585">
        <v>2</v>
      </c>
      <c r="M585">
        <v>-1</v>
      </c>
      <c r="N585">
        <v>-1</v>
      </c>
      <c r="O585">
        <v>0.7</v>
      </c>
      <c r="P585">
        <v>0.64145628124004073</v>
      </c>
      <c r="Q585" t="s">
        <v>35</v>
      </c>
    </row>
    <row r="586" spans="1:17" x14ac:dyDescent="0.35">
      <c r="A586" s="1">
        <v>584</v>
      </c>
      <c r="B586" t="s">
        <v>1137</v>
      </c>
      <c r="C586" t="s">
        <v>1138</v>
      </c>
      <c r="D586">
        <v>1000000</v>
      </c>
      <c r="E586">
        <v>0</v>
      </c>
      <c r="F586">
        <v>0</v>
      </c>
      <c r="G586" t="s">
        <v>1139</v>
      </c>
      <c r="H586">
        <v>0</v>
      </c>
      <c r="I586">
        <v>0</v>
      </c>
      <c r="J586">
        <v>0</v>
      </c>
      <c r="K586">
        <v>1</v>
      </c>
      <c r="L586">
        <v>2</v>
      </c>
      <c r="M586">
        <v>1</v>
      </c>
      <c r="N586">
        <v>2</v>
      </c>
      <c r="O586">
        <v>0.61372431226481328</v>
      </c>
      <c r="P586">
        <v>0.61372431226481328</v>
      </c>
      <c r="Q586" t="s">
        <v>35</v>
      </c>
    </row>
    <row r="587" spans="1:17" x14ac:dyDescent="0.35">
      <c r="A587" s="1">
        <v>585</v>
      </c>
      <c r="B587" t="s">
        <v>1140</v>
      </c>
      <c r="C587" t="s">
        <v>1089</v>
      </c>
      <c r="D587">
        <v>2</v>
      </c>
      <c r="E587">
        <v>1</v>
      </c>
      <c r="F587">
        <v>6</v>
      </c>
      <c r="G587" t="s">
        <v>1090</v>
      </c>
      <c r="H587">
        <v>2</v>
      </c>
      <c r="I587">
        <v>2</v>
      </c>
      <c r="J587">
        <v>-1</v>
      </c>
      <c r="K587">
        <v>1</v>
      </c>
      <c r="L587">
        <v>6</v>
      </c>
      <c r="M587">
        <v>-1</v>
      </c>
      <c r="N587">
        <v>-1</v>
      </c>
      <c r="O587">
        <v>0.33333333333333331</v>
      </c>
      <c r="P587">
        <v>0.45033312648095669</v>
      </c>
      <c r="Q587" t="s">
        <v>19</v>
      </c>
    </row>
    <row r="588" spans="1:17" x14ac:dyDescent="0.35">
      <c r="A588" s="1">
        <v>586</v>
      </c>
      <c r="B588" t="s">
        <v>1140</v>
      </c>
      <c r="C588" t="s">
        <v>33</v>
      </c>
      <c r="D588">
        <v>0</v>
      </c>
      <c r="E588">
        <v>1</v>
      </c>
      <c r="F588">
        <v>1</v>
      </c>
      <c r="G588" t="s">
        <v>34</v>
      </c>
      <c r="H588">
        <v>0</v>
      </c>
      <c r="I588">
        <v>0</v>
      </c>
      <c r="J588">
        <v>-1</v>
      </c>
      <c r="K588">
        <v>1</v>
      </c>
      <c r="L588">
        <v>1</v>
      </c>
      <c r="M588">
        <v>-1</v>
      </c>
      <c r="N588">
        <v>-1</v>
      </c>
      <c r="O588">
        <v>0.77855785214287443</v>
      </c>
      <c r="P588">
        <v>0.45033312648095669</v>
      </c>
      <c r="Q588" t="s">
        <v>19</v>
      </c>
    </row>
    <row r="589" spans="1:17" x14ac:dyDescent="0.35">
      <c r="A589" s="1">
        <v>587</v>
      </c>
      <c r="B589" t="s">
        <v>1140</v>
      </c>
      <c r="C589" t="s">
        <v>1141</v>
      </c>
      <c r="D589">
        <v>2</v>
      </c>
      <c r="E589">
        <v>16</v>
      </c>
      <c r="F589">
        <v>34</v>
      </c>
      <c r="G589" t="s">
        <v>1142</v>
      </c>
      <c r="H589">
        <v>2</v>
      </c>
      <c r="I589">
        <v>2</v>
      </c>
      <c r="J589">
        <v>-1</v>
      </c>
      <c r="K589">
        <v>16</v>
      </c>
      <c r="L589">
        <v>34</v>
      </c>
      <c r="M589">
        <v>-1</v>
      </c>
      <c r="N589">
        <v>-1</v>
      </c>
      <c r="O589">
        <v>0.23910819396666261</v>
      </c>
      <c r="P589">
        <v>0.45033312648095669</v>
      </c>
      <c r="Q589" t="s">
        <v>19</v>
      </c>
    </row>
    <row r="590" spans="1:17" x14ac:dyDescent="0.35">
      <c r="A590" s="1">
        <v>588</v>
      </c>
      <c r="B590" t="s">
        <v>1143</v>
      </c>
      <c r="C590" t="s">
        <v>1089</v>
      </c>
      <c r="D590">
        <v>2</v>
      </c>
      <c r="E590">
        <v>1</v>
      </c>
      <c r="F590">
        <v>6</v>
      </c>
      <c r="G590" t="s">
        <v>1090</v>
      </c>
      <c r="H590">
        <v>2</v>
      </c>
      <c r="I590">
        <v>2</v>
      </c>
      <c r="J590">
        <v>-1</v>
      </c>
      <c r="K590">
        <v>1</v>
      </c>
      <c r="L590">
        <v>6</v>
      </c>
      <c r="M590">
        <v>-1</v>
      </c>
      <c r="N590">
        <v>-1</v>
      </c>
      <c r="O590">
        <v>0.33333333333333331</v>
      </c>
      <c r="P590">
        <v>0.72797279636905188</v>
      </c>
      <c r="Q590" t="s">
        <v>35</v>
      </c>
    </row>
    <row r="591" spans="1:17" x14ac:dyDescent="0.35">
      <c r="A591" s="1">
        <v>589</v>
      </c>
      <c r="B591" t="s">
        <v>1143</v>
      </c>
      <c r="C591" t="s">
        <v>422</v>
      </c>
      <c r="D591">
        <v>0</v>
      </c>
      <c r="E591">
        <v>1</v>
      </c>
      <c r="F591">
        <v>1</v>
      </c>
      <c r="G591" t="s">
        <v>423</v>
      </c>
      <c r="H591">
        <v>0</v>
      </c>
      <c r="I591">
        <v>0</v>
      </c>
      <c r="J591">
        <v>-1</v>
      </c>
      <c r="K591">
        <v>1</v>
      </c>
      <c r="L591">
        <v>1</v>
      </c>
      <c r="M591">
        <v>-1</v>
      </c>
      <c r="N591">
        <v>-1</v>
      </c>
      <c r="O591">
        <v>0.77855785214287443</v>
      </c>
      <c r="P591">
        <v>0.72797279636905188</v>
      </c>
      <c r="Q591" t="s">
        <v>35</v>
      </c>
    </row>
    <row r="592" spans="1:17" x14ac:dyDescent="0.35">
      <c r="A592" s="1">
        <v>590</v>
      </c>
      <c r="B592" t="s">
        <v>1143</v>
      </c>
      <c r="C592" t="s">
        <v>136</v>
      </c>
      <c r="D592">
        <v>0</v>
      </c>
      <c r="E592">
        <v>1</v>
      </c>
      <c r="F592">
        <v>0</v>
      </c>
      <c r="G592" t="s">
        <v>137</v>
      </c>
      <c r="H592">
        <v>0</v>
      </c>
      <c r="I592">
        <v>0</v>
      </c>
      <c r="J592">
        <v>-1</v>
      </c>
      <c r="K592">
        <v>1</v>
      </c>
      <c r="L592">
        <v>0</v>
      </c>
      <c r="M592">
        <v>-1</v>
      </c>
      <c r="N592">
        <v>-1</v>
      </c>
      <c r="O592">
        <v>1</v>
      </c>
      <c r="P592">
        <v>0.72797279636905188</v>
      </c>
      <c r="Q592" t="s">
        <v>35</v>
      </c>
    </row>
    <row r="593" spans="1:17" x14ac:dyDescent="0.35">
      <c r="A593" s="1">
        <v>591</v>
      </c>
      <c r="B593" t="s">
        <v>1143</v>
      </c>
      <c r="C593" t="s">
        <v>1144</v>
      </c>
      <c r="D593">
        <v>1</v>
      </c>
      <c r="E593">
        <v>1</v>
      </c>
      <c r="F593">
        <v>0</v>
      </c>
      <c r="G593" t="s">
        <v>1145</v>
      </c>
      <c r="H593">
        <v>1</v>
      </c>
      <c r="I593">
        <v>1</v>
      </c>
      <c r="J593">
        <v>-1</v>
      </c>
      <c r="K593">
        <v>1</v>
      </c>
      <c r="L593">
        <v>0</v>
      </c>
      <c r="M593">
        <v>-1</v>
      </c>
      <c r="N593">
        <v>-1</v>
      </c>
      <c r="O593">
        <v>0.8</v>
      </c>
      <c r="P593">
        <v>0.72797279636905188</v>
      </c>
      <c r="Q593" t="s">
        <v>35</v>
      </c>
    </row>
    <row r="594" spans="1:17" x14ac:dyDescent="0.35">
      <c r="A594" s="1">
        <v>592</v>
      </c>
      <c r="B594" t="s">
        <v>1146</v>
      </c>
      <c r="C594" t="s">
        <v>1089</v>
      </c>
      <c r="D594">
        <v>2</v>
      </c>
      <c r="E594">
        <v>1</v>
      </c>
      <c r="F594">
        <v>6</v>
      </c>
      <c r="G594" t="s">
        <v>1090</v>
      </c>
      <c r="H594">
        <v>2</v>
      </c>
      <c r="I594">
        <v>2</v>
      </c>
      <c r="J594">
        <v>-1</v>
      </c>
      <c r="K594">
        <v>1</v>
      </c>
      <c r="L594">
        <v>6</v>
      </c>
      <c r="M594">
        <v>-1</v>
      </c>
      <c r="N594">
        <v>-1</v>
      </c>
      <c r="O594">
        <v>0.33333333333333331</v>
      </c>
      <c r="P594">
        <v>0.72816781496032623</v>
      </c>
      <c r="Q594" t="s">
        <v>35</v>
      </c>
    </row>
    <row r="595" spans="1:17" x14ac:dyDescent="0.35">
      <c r="A595" s="1">
        <v>593</v>
      </c>
      <c r="B595" t="s">
        <v>1146</v>
      </c>
      <c r="C595" t="s">
        <v>1147</v>
      </c>
      <c r="D595">
        <v>0</v>
      </c>
      <c r="E595">
        <v>1</v>
      </c>
      <c r="F595">
        <v>1</v>
      </c>
      <c r="G595" t="s">
        <v>1148</v>
      </c>
      <c r="H595">
        <v>0</v>
      </c>
      <c r="I595">
        <v>0</v>
      </c>
      <c r="J595">
        <v>-1</v>
      </c>
      <c r="K595">
        <v>1</v>
      </c>
      <c r="L595">
        <v>1</v>
      </c>
      <c r="M595">
        <v>-1</v>
      </c>
      <c r="N595">
        <v>-1</v>
      </c>
      <c r="O595">
        <v>0.77855785214287443</v>
      </c>
      <c r="P595">
        <v>0.72816781496032623</v>
      </c>
      <c r="Q595" t="s">
        <v>35</v>
      </c>
    </row>
    <row r="596" spans="1:17" x14ac:dyDescent="0.35">
      <c r="A596" s="1">
        <v>594</v>
      </c>
      <c r="B596" t="s">
        <v>1146</v>
      </c>
      <c r="C596" t="s">
        <v>136</v>
      </c>
      <c r="D596">
        <v>0</v>
      </c>
      <c r="E596">
        <v>1</v>
      </c>
      <c r="F596">
        <v>0</v>
      </c>
      <c r="G596" t="s">
        <v>137</v>
      </c>
      <c r="H596">
        <v>0</v>
      </c>
      <c r="I596">
        <v>0</v>
      </c>
      <c r="J596">
        <v>-1</v>
      </c>
      <c r="K596">
        <v>1</v>
      </c>
      <c r="L596">
        <v>0</v>
      </c>
      <c r="M596">
        <v>-1</v>
      </c>
      <c r="N596">
        <v>-1</v>
      </c>
      <c r="O596">
        <v>1</v>
      </c>
      <c r="P596">
        <v>0.72816781496032623</v>
      </c>
      <c r="Q596" t="s">
        <v>35</v>
      </c>
    </row>
    <row r="597" spans="1:17" x14ac:dyDescent="0.35">
      <c r="A597" s="1">
        <v>595</v>
      </c>
      <c r="B597" t="s">
        <v>1146</v>
      </c>
      <c r="C597" t="s">
        <v>1149</v>
      </c>
      <c r="D597">
        <v>0</v>
      </c>
      <c r="E597">
        <v>1</v>
      </c>
      <c r="F597">
        <v>1</v>
      </c>
      <c r="G597" t="s">
        <v>1150</v>
      </c>
      <c r="H597">
        <v>0</v>
      </c>
      <c r="I597">
        <v>0</v>
      </c>
      <c r="J597">
        <v>-1</v>
      </c>
      <c r="K597">
        <v>1</v>
      </c>
      <c r="L597">
        <v>1</v>
      </c>
      <c r="M597">
        <v>-1</v>
      </c>
      <c r="N597">
        <v>-1</v>
      </c>
      <c r="O597">
        <v>0.77855785214287443</v>
      </c>
      <c r="P597">
        <v>0.72816781496032623</v>
      </c>
      <c r="Q597" t="s">
        <v>35</v>
      </c>
    </row>
    <row r="598" spans="1:17" x14ac:dyDescent="0.35">
      <c r="A598" s="1">
        <v>596</v>
      </c>
      <c r="B598" t="s">
        <v>1146</v>
      </c>
      <c r="C598" t="s">
        <v>1151</v>
      </c>
      <c r="D598">
        <v>0</v>
      </c>
      <c r="E598">
        <v>1</v>
      </c>
      <c r="F598">
        <v>2</v>
      </c>
      <c r="G598" t="s">
        <v>1152</v>
      </c>
      <c r="H598">
        <v>0</v>
      </c>
      <c r="I598">
        <v>0</v>
      </c>
      <c r="J598">
        <v>-1</v>
      </c>
      <c r="K598">
        <v>1</v>
      </c>
      <c r="L598">
        <v>2</v>
      </c>
      <c r="M598">
        <v>-1</v>
      </c>
      <c r="N598">
        <v>-1</v>
      </c>
      <c r="O598">
        <v>0.7</v>
      </c>
      <c r="P598">
        <v>0.72816781496032623</v>
      </c>
      <c r="Q598" t="s">
        <v>35</v>
      </c>
    </row>
    <row r="599" spans="1:17" x14ac:dyDescent="0.35">
      <c r="A599" s="1">
        <v>597</v>
      </c>
      <c r="B599" t="s">
        <v>1146</v>
      </c>
      <c r="C599" t="s">
        <v>1153</v>
      </c>
      <c r="D599">
        <v>0</v>
      </c>
      <c r="E599">
        <v>1</v>
      </c>
      <c r="F599">
        <v>1</v>
      </c>
      <c r="G599" t="s">
        <v>1154</v>
      </c>
      <c r="H599">
        <v>0</v>
      </c>
      <c r="I599">
        <v>0</v>
      </c>
      <c r="J599">
        <v>-1</v>
      </c>
      <c r="K599">
        <v>1</v>
      </c>
      <c r="L599">
        <v>1</v>
      </c>
      <c r="M599">
        <v>-1</v>
      </c>
      <c r="N599">
        <v>-1</v>
      </c>
      <c r="O599">
        <v>0.77855785214287443</v>
      </c>
      <c r="P599">
        <v>0.72816781496032623</v>
      </c>
      <c r="Q599" t="s">
        <v>35</v>
      </c>
    </row>
    <row r="600" spans="1:17" x14ac:dyDescent="0.35">
      <c r="A600" s="1">
        <v>598</v>
      </c>
      <c r="B600" t="s">
        <v>1155</v>
      </c>
      <c r="C600" t="s">
        <v>1089</v>
      </c>
      <c r="D600">
        <v>2</v>
      </c>
      <c r="E600">
        <v>1</v>
      </c>
      <c r="F600">
        <v>6</v>
      </c>
      <c r="G600" t="s">
        <v>1090</v>
      </c>
      <c r="H600">
        <v>2</v>
      </c>
      <c r="I600">
        <v>2</v>
      </c>
      <c r="J600">
        <v>-1</v>
      </c>
      <c r="K600">
        <v>1</v>
      </c>
      <c r="L600">
        <v>6</v>
      </c>
      <c r="M600">
        <v>-1</v>
      </c>
      <c r="N600">
        <v>-1</v>
      </c>
      <c r="O600">
        <v>0.33333333333333331</v>
      </c>
      <c r="P600">
        <v>0.76507483960318046</v>
      </c>
      <c r="Q600" t="s">
        <v>35</v>
      </c>
    </row>
    <row r="601" spans="1:17" x14ac:dyDescent="0.35">
      <c r="A601" s="1">
        <v>599</v>
      </c>
      <c r="B601" t="s">
        <v>1155</v>
      </c>
      <c r="C601" t="s">
        <v>1147</v>
      </c>
      <c r="D601">
        <v>0</v>
      </c>
      <c r="E601">
        <v>1</v>
      </c>
      <c r="F601">
        <v>1</v>
      </c>
      <c r="G601" t="s">
        <v>1148</v>
      </c>
      <c r="H601">
        <v>0</v>
      </c>
      <c r="I601">
        <v>0</v>
      </c>
      <c r="J601">
        <v>-1</v>
      </c>
      <c r="K601">
        <v>1</v>
      </c>
      <c r="L601">
        <v>1</v>
      </c>
      <c r="M601">
        <v>-1</v>
      </c>
      <c r="N601">
        <v>-1</v>
      </c>
      <c r="O601">
        <v>0.77855785214287443</v>
      </c>
      <c r="P601">
        <v>0.76507483960318046</v>
      </c>
      <c r="Q601" t="s">
        <v>35</v>
      </c>
    </row>
    <row r="602" spans="1:17" x14ac:dyDescent="0.35">
      <c r="A602" s="1">
        <v>600</v>
      </c>
      <c r="B602" t="s">
        <v>1155</v>
      </c>
      <c r="C602" t="s">
        <v>136</v>
      </c>
      <c r="D602">
        <v>0</v>
      </c>
      <c r="E602">
        <v>1</v>
      </c>
      <c r="F602">
        <v>0</v>
      </c>
      <c r="G602" t="s">
        <v>137</v>
      </c>
      <c r="H602">
        <v>0</v>
      </c>
      <c r="I602">
        <v>0</v>
      </c>
      <c r="J602">
        <v>-1</v>
      </c>
      <c r="K602">
        <v>1</v>
      </c>
      <c r="L602">
        <v>0</v>
      </c>
      <c r="M602">
        <v>-1</v>
      </c>
      <c r="N602">
        <v>-1</v>
      </c>
      <c r="O602">
        <v>1</v>
      </c>
      <c r="P602">
        <v>0.76507483960318046</v>
      </c>
      <c r="Q602" t="s">
        <v>35</v>
      </c>
    </row>
    <row r="603" spans="1:17" x14ac:dyDescent="0.35">
      <c r="A603" s="1">
        <v>601</v>
      </c>
      <c r="B603" t="s">
        <v>1155</v>
      </c>
      <c r="C603" t="s">
        <v>1156</v>
      </c>
      <c r="D603">
        <v>0</v>
      </c>
      <c r="E603">
        <v>1</v>
      </c>
      <c r="F603">
        <v>2</v>
      </c>
      <c r="G603" t="s">
        <v>1157</v>
      </c>
      <c r="H603">
        <v>0</v>
      </c>
      <c r="I603">
        <v>0</v>
      </c>
      <c r="J603">
        <v>-1</v>
      </c>
      <c r="K603">
        <v>1</v>
      </c>
      <c r="L603">
        <v>2</v>
      </c>
      <c r="M603">
        <v>-1</v>
      </c>
      <c r="N603">
        <v>-1</v>
      </c>
      <c r="O603">
        <v>0.7</v>
      </c>
      <c r="P603">
        <v>0.76507483960318046</v>
      </c>
      <c r="Q603" t="s">
        <v>35</v>
      </c>
    </row>
    <row r="604" spans="1:17" x14ac:dyDescent="0.35">
      <c r="A604" s="1">
        <v>602</v>
      </c>
      <c r="B604" t="s">
        <v>1155</v>
      </c>
      <c r="C604" t="s">
        <v>136</v>
      </c>
      <c r="D604">
        <v>0</v>
      </c>
      <c r="E604">
        <v>1</v>
      </c>
      <c r="F604">
        <v>0</v>
      </c>
      <c r="G604" t="s">
        <v>137</v>
      </c>
      <c r="H604">
        <v>0</v>
      </c>
      <c r="I604">
        <v>0</v>
      </c>
      <c r="J604">
        <v>-1</v>
      </c>
      <c r="K604">
        <v>1</v>
      </c>
      <c r="L604">
        <v>0</v>
      </c>
      <c r="M604">
        <v>-1</v>
      </c>
      <c r="N604">
        <v>-1</v>
      </c>
      <c r="O604">
        <v>1</v>
      </c>
      <c r="P604">
        <v>0.76507483960318046</v>
      </c>
      <c r="Q604" t="s">
        <v>35</v>
      </c>
    </row>
    <row r="605" spans="1:17" x14ac:dyDescent="0.35">
      <c r="A605" s="1">
        <v>603</v>
      </c>
      <c r="B605" t="s">
        <v>1155</v>
      </c>
      <c r="C605" t="s">
        <v>216</v>
      </c>
      <c r="D605">
        <v>0</v>
      </c>
      <c r="E605">
        <v>1</v>
      </c>
      <c r="F605">
        <v>1</v>
      </c>
      <c r="G605" t="s">
        <v>217</v>
      </c>
      <c r="H605">
        <v>0</v>
      </c>
      <c r="I605">
        <v>0</v>
      </c>
      <c r="J605">
        <v>-1</v>
      </c>
      <c r="K605">
        <v>1</v>
      </c>
      <c r="L605">
        <v>1</v>
      </c>
      <c r="M605">
        <v>-1</v>
      </c>
      <c r="N605">
        <v>-1</v>
      </c>
      <c r="O605">
        <v>0.77855785214287443</v>
      </c>
      <c r="P605">
        <v>0.76507483960318046</v>
      </c>
      <c r="Q605" t="s">
        <v>35</v>
      </c>
    </row>
    <row r="606" spans="1:17" x14ac:dyDescent="0.35">
      <c r="A606" s="1">
        <v>604</v>
      </c>
      <c r="B606" t="s">
        <v>1158</v>
      </c>
      <c r="C606" t="s">
        <v>1089</v>
      </c>
      <c r="D606">
        <v>2</v>
      </c>
      <c r="E606">
        <v>1</v>
      </c>
      <c r="F606">
        <v>6</v>
      </c>
      <c r="G606" t="s">
        <v>1090</v>
      </c>
      <c r="H606">
        <v>2</v>
      </c>
      <c r="I606">
        <v>2</v>
      </c>
      <c r="J606">
        <v>-1</v>
      </c>
      <c r="K606">
        <v>1</v>
      </c>
      <c r="L606">
        <v>6</v>
      </c>
      <c r="M606">
        <v>-1</v>
      </c>
      <c r="N606">
        <v>-1</v>
      </c>
      <c r="O606">
        <v>0.33333333333333331</v>
      </c>
      <c r="P606">
        <v>0.74126079031747194</v>
      </c>
      <c r="Q606" t="s">
        <v>35</v>
      </c>
    </row>
    <row r="607" spans="1:17" x14ac:dyDescent="0.35">
      <c r="A607" s="1">
        <v>605</v>
      </c>
      <c r="B607" t="s">
        <v>1158</v>
      </c>
      <c r="C607" t="s">
        <v>1147</v>
      </c>
      <c r="D607">
        <v>0</v>
      </c>
      <c r="E607">
        <v>1</v>
      </c>
      <c r="F607">
        <v>1</v>
      </c>
      <c r="G607" t="s">
        <v>1148</v>
      </c>
      <c r="H607">
        <v>0</v>
      </c>
      <c r="I607">
        <v>0</v>
      </c>
      <c r="J607">
        <v>-1</v>
      </c>
      <c r="K607">
        <v>1</v>
      </c>
      <c r="L607">
        <v>1</v>
      </c>
      <c r="M607">
        <v>-1</v>
      </c>
      <c r="N607">
        <v>-1</v>
      </c>
      <c r="O607">
        <v>0.77855785214287443</v>
      </c>
      <c r="P607">
        <v>0.74126079031747194</v>
      </c>
      <c r="Q607" t="s">
        <v>35</v>
      </c>
    </row>
    <row r="608" spans="1:17" x14ac:dyDescent="0.35">
      <c r="A608" s="1">
        <v>606</v>
      </c>
      <c r="B608" t="s">
        <v>1158</v>
      </c>
      <c r="C608" t="s">
        <v>136</v>
      </c>
      <c r="D608">
        <v>0</v>
      </c>
      <c r="E608">
        <v>1</v>
      </c>
      <c r="F608">
        <v>0</v>
      </c>
      <c r="G608" t="s">
        <v>137</v>
      </c>
      <c r="H608">
        <v>0</v>
      </c>
      <c r="I608">
        <v>0</v>
      </c>
      <c r="J608">
        <v>-1</v>
      </c>
      <c r="K608">
        <v>1</v>
      </c>
      <c r="L608">
        <v>0</v>
      </c>
      <c r="M608">
        <v>-1</v>
      </c>
      <c r="N608">
        <v>-1</v>
      </c>
      <c r="O608">
        <v>1</v>
      </c>
      <c r="P608">
        <v>0.74126079031747194</v>
      </c>
      <c r="Q608" t="s">
        <v>35</v>
      </c>
    </row>
    <row r="609" spans="1:17" x14ac:dyDescent="0.35">
      <c r="A609" s="1">
        <v>607</v>
      </c>
      <c r="B609" t="s">
        <v>1158</v>
      </c>
      <c r="C609" t="s">
        <v>912</v>
      </c>
      <c r="D609">
        <v>0</v>
      </c>
      <c r="E609">
        <v>1</v>
      </c>
      <c r="F609">
        <v>1</v>
      </c>
      <c r="G609" t="s">
        <v>913</v>
      </c>
      <c r="H609">
        <v>0</v>
      </c>
      <c r="I609">
        <v>0</v>
      </c>
      <c r="J609">
        <v>-1</v>
      </c>
      <c r="K609">
        <v>1</v>
      </c>
      <c r="L609">
        <v>1</v>
      </c>
      <c r="M609">
        <v>-1</v>
      </c>
      <c r="N609">
        <v>-1</v>
      </c>
      <c r="O609">
        <v>0.77855785214287443</v>
      </c>
      <c r="P609">
        <v>0.74126079031747194</v>
      </c>
      <c r="Q609" t="s">
        <v>35</v>
      </c>
    </row>
    <row r="610" spans="1:17" x14ac:dyDescent="0.35">
      <c r="A610" s="1">
        <v>608</v>
      </c>
      <c r="B610" t="s">
        <v>1158</v>
      </c>
      <c r="C610" t="s">
        <v>1159</v>
      </c>
      <c r="D610">
        <v>0</v>
      </c>
      <c r="E610">
        <v>1</v>
      </c>
      <c r="F610">
        <v>1</v>
      </c>
      <c r="G610" t="s">
        <v>1160</v>
      </c>
      <c r="H610">
        <v>0</v>
      </c>
      <c r="I610">
        <v>0</v>
      </c>
      <c r="J610">
        <v>-1</v>
      </c>
      <c r="K610">
        <v>1</v>
      </c>
      <c r="L610">
        <v>1</v>
      </c>
      <c r="M610">
        <v>-1</v>
      </c>
      <c r="N610">
        <v>-1</v>
      </c>
      <c r="O610">
        <v>0.77855785214287443</v>
      </c>
      <c r="P610">
        <v>0.74126079031747194</v>
      </c>
      <c r="Q610" t="s">
        <v>35</v>
      </c>
    </row>
    <row r="611" spans="1:17" x14ac:dyDescent="0.35">
      <c r="A611" s="1">
        <v>609</v>
      </c>
      <c r="B611" t="s">
        <v>1158</v>
      </c>
      <c r="C611" t="s">
        <v>1161</v>
      </c>
      <c r="D611">
        <v>0</v>
      </c>
      <c r="E611">
        <v>1</v>
      </c>
      <c r="F611">
        <v>1</v>
      </c>
      <c r="G611" t="s">
        <v>1162</v>
      </c>
      <c r="H611">
        <v>0</v>
      </c>
      <c r="I611">
        <v>0</v>
      </c>
      <c r="J611">
        <v>-1</v>
      </c>
      <c r="K611">
        <v>1</v>
      </c>
      <c r="L611">
        <v>1</v>
      </c>
      <c r="M611">
        <v>-1</v>
      </c>
      <c r="N611">
        <v>-1</v>
      </c>
      <c r="O611">
        <v>0.77855785214287443</v>
      </c>
      <c r="P611">
        <v>0.74126079031747194</v>
      </c>
      <c r="Q611" t="s">
        <v>35</v>
      </c>
    </row>
    <row r="612" spans="1:17" x14ac:dyDescent="0.35">
      <c r="A612" s="1">
        <v>610</v>
      </c>
      <c r="B612" t="s">
        <v>1163</v>
      </c>
      <c r="C612" t="s">
        <v>1089</v>
      </c>
      <c r="D612">
        <v>2</v>
      </c>
      <c r="E612">
        <v>1</v>
      </c>
      <c r="F612">
        <v>6</v>
      </c>
      <c r="G612" t="s">
        <v>1090</v>
      </c>
      <c r="H612">
        <v>2</v>
      </c>
      <c r="I612">
        <v>2</v>
      </c>
      <c r="J612">
        <v>-1</v>
      </c>
      <c r="K612">
        <v>1</v>
      </c>
      <c r="L612">
        <v>6</v>
      </c>
      <c r="M612">
        <v>-1</v>
      </c>
      <c r="N612">
        <v>-1</v>
      </c>
      <c r="O612">
        <v>0.33333333333333331</v>
      </c>
      <c r="P612">
        <v>0.34773811299486262</v>
      </c>
      <c r="Q612" t="s">
        <v>19</v>
      </c>
    </row>
    <row r="613" spans="1:17" x14ac:dyDescent="0.35">
      <c r="A613" s="1">
        <v>611</v>
      </c>
      <c r="B613" t="s">
        <v>1163</v>
      </c>
      <c r="C613" t="s">
        <v>1164</v>
      </c>
      <c r="D613">
        <v>1000000</v>
      </c>
      <c r="E613">
        <v>0</v>
      </c>
      <c r="F613">
        <v>0</v>
      </c>
      <c r="G613" t="s">
        <v>1165</v>
      </c>
      <c r="H613">
        <v>1</v>
      </c>
      <c r="I613">
        <v>2</v>
      </c>
      <c r="J613">
        <v>0</v>
      </c>
      <c r="K613">
        <v>4</v>
      </c>
      <c r="L613">
        <v>6</v>
      </c>
      <c r="M613">
        <v>1</v>
      </c>
      <c r="N613">
        <v>1</v>
      </c>
      <c r="O613">
        <v>0.36214289265639188</v>
      </c>
      <c r="P613">
        <v>0.34773811299486262</v>
      </c>
      <c r="Q613" t="s">
        <v>19</v>
      </c>
    </row>
    <row r="614" spans="1:17" x14ac:dyDescent="0.35">
      <c r="A614" s="1">
        <v>612</v>
      </c>
      <c r="B614" t="s">
        <v>1166</v>
      </c>
      <c r="C614" t="s">
        <v>1089</v>
      </c>
      <c r="D614">
        <v>2</v>
      </c>
      <c r="E614">
        <v>1</v>
      </c>
      <c r="F614">
        <v>6</v>
      </c>
      <c r="G614" t="s">
        <v>1090</v>
      </c>
      <c r="H614">
        <v>2</v>
      </c>
      <c r="I614">
        <v>2</v>
      </c>
      <c r="J614">
        <v>-1</v>
      </c>
      <c r="K614">
        <v>1</v>
      </c>
      <c r="L614">
        <v>6</v>
      </c>
      <c r="M614">
        <v>-1</v>
      </c>
      <c r="N614">
        <v>-1</v>
      </c>
      <c r="O614">
        <v>0.33333333333333331</v>
      </c>
      <c r="P614">
        <v>0.52414717576666525</v>
      </c>
      <c r="Q614" t="s">
        <v>19</v>
      </c>
    </row>
    <row r="615" spans="1:17" x14ac:dyDescent="0.35">
      <c r="A615" s="1">
        <v>613</v>
      </c>
      <c r="B615" t="s">
        <v>1166</v>
      </c>
      <c r="C615" t="s">
        <v>1167</v>
      </c>
      <c r="D615">
        <v>0</v>
      </c>
      <c r="E615">
        <v>1</v>
      </c>
      <c r="F615">
        <v>0</v>
      </c>
      <c r="G615" t="s">
        <v>1168</v>
      </c>
      <c r="H615">
        <v>0</v>
      </c>
      <c r="I615">
        <v>0</v>
      </c>
      <c r="J615">
        <v>-1</v>
      </c>
      <c r="K615">
        <v>1</v>
      </c>
      <c r="L615">
        <v>0</v>
      </c>
      <c r="M615">
        <v>-1</v>
      </c>
      <c r="N615">
        <v>-1</v>
      </c>
      <c r="O615">
        <v>1</v>
      </c>
      <c r="P615">
        <v>0.52414717576666525</v>
      </c>
      <c r="Q615" t="s">
        <v>19</v>
      </c>
    </row>
    <row r="616" spans="1:17" x14ac:dyDescent="0.35">
      <c r="A616" s="1">
        <v>614</v>
      </c>
      <c r="B616" t="s">
        <v>1166</v>
      </c>
      <c r="C616" t="s">
        <v>1141</v>
      </c>
      <c r="D616">
        <v>2</v>
      </c>
      <c r="E616">
        <v>16</v>
      </c>
      <c r="F616">
        <v>34</v>
      </c>
      <c r="G616" t="s">
        <v>1142</v>
      </c>
      <c r="H616">
        <v>2</v>
      </c>
      <c r="I616">
        <v>2</v>
      </c>
      <c r="J616">
        <v>-1</v>
      </c>
      <c r="K616">
        <v>16</v>
      </c>
      <c r="L616">
        <v>34</v>
      </c>
      <c r="M616">
        <v>-1</v>
      </c>
      <c r="N616">
        <v>-1</v>
      </c>
      <c r="O616">
        <v>0.23910819396666261</v>
      </c>
      <c r="P616">
        <v>0.52414717576666525</v>
      </c>
      <c r="Q616" t="s">
        <v>19</v>
      </c>
    </row>
    <row r="617" spans="1:17" x14ac:dyDescent="0.35">
      <c r="A617" s="1">
        <v>615</v>
      </c>
      <c r="B617" t="s">
        <v>1169</v>
      </c>
      <c r="C617" t="s">
        <v>1089</v>
      </c>
      <c r="D617">
        <v>2</v>
      </c>
      <c r="E617">
        <v>1</v>
      </c>
      <c r="F617">
        <v>6</v>
      </c>
      <c r="G617" t="s">
        <v>1090</v>
      </c>
      <c r="H617">
        <v>2</v>
      </c>
      <c r="I617">
        <v>2</v>
      </c>
      <c r="J617">
        <v>-1</v>
      </c>
      <c r="K617">
        <v>1</v>
      </c>
      <c r="L617">
        <v>6</v>
      </c>
      <c r="M617">
        <v>-1</v>
      </c>
      <c r="N617">
        <v>-1</v>
      </c>
      <c r="O617">
        <v>0.33333333333333331</v>
      </c>
      <c r="P617">
        <v>0.51274984486071751</v>
      </c>
      <c r="Q617" t="s">
        <v>19</v>
      </c>
    </row>
    <row r="618" spans="1:17" x14ac:dyDescent="0.35">
      <c r="A618" s="1">
        <v>616</v>
      </c>
      <c r="B618" t="s">
        <v>1169</v>
      </c>
      <c r="C618" t="s">
        <v>739</v>
      </c>
      <c r="D618">
        <v>0</v>
      </c>
      <c r="E618">
        <v>1</v>
      </c>
      <c r="F618">
        <v>2</v>
      </c>
      <c r="G618" t="s">
        <v>740</v>
      </c>
      <c r="H618">
        <v>0</v>
      </c>
      <c r="I618">
        <v>0</v>
      </c>
      <c r="J618">
        <v>-1</v>
      </c>
      <c r="K618">
        <v>1</v>
      </c>
      <c r="L618">
        <v>2</v>
      </c>
      <c r="M618">
        <v>-1</v>
      </c>
      <c r="N618">
        <v>-1</v>
      </c>
      <c r="O618">
        <v>0.7</v>
      </c>
      <c r="P618">
        <v>0.51274984486071751</v>
      </c>
      <c r="Q618" t="s">
        <v>19</v>
      </c>
    </row>
    <row r="619" spans="1:17" x14ac:dyDescent="0.35">
      <c r="A619" s="1">
        <v>617</v>
      </c>
      <c r="B619" t="s">
        <v>1169</v>
      </c>
      <c r="C619" t="s">
        <v>741</v>
      </c>
      <c r="D619">
        <v>0</v>
      </c>
      <c r="E619">
        <v>1</v>
      </c>
      <c r="F619">
        <v>1</v>
      </c>
      <c r="G619" t="s">
        <v>742</v>
      </c>
      <c r="H619">
        <v>0</v>
      </c>
      <c r="I619">
        <v>0</v>
      </c>
      <c r="J619">
        <v>-1</v>
      </c>
      <c r="K619">
        <v>1</v>
      </c>
      <c r="L619">
        <v>1</v>
      </c>
      <c r="M619">
        <v>-1</v>
      </c>
      <c r="N619">
        <v>-1</v>
      </c>
      <c r="O619">
        <v>0.77855785214287443</v>
      </c>
      <c r="P619">
        <v>0.51274984486071751</v>
      </c>
      <c r="Q619" t="s">
        <v>19</v>
      </c>
    </row>
    <row r="620" spans="1:17" x14ac:dyDescent="0.35">
      <c r="A620" s="1">
        <v>618</v>
      </c>
      <c r="B620" t="s">
        <v>1169</v>
      </c>
      <c r="C620" t="s">
        <v>1141</v>
      </c>
      <c r="D620">
        <v>2</v>
      </c>
      <c r="E620">
        <v>16</v>
      </c>
      <c r="F620">
        <v>34</v>
      </c>
      <c r="G620" t="s">
        <v>1142</v>
      </c>
      <c r="H620">
        <v>2</v>
      </c>
      <c r="I620">
        <v>2</v>
      </c>
      <c r="J620">
        <v>-1</v>
      </c>
      <c r="K620">
        <v>16</v>
      </c>
      <c r="L620">
        <v>34</v>
      </c>
      <c r="M620">
        <v>-1</v>
      </c>
      <c r="N620">
        <v>-1</v>
      </c>
      <c r="O620">
        <v>0.23910819396666261</v>
      </c>
      <c r="P620">
        <v>0.51274984486071751</v>
      </c>
      <c r="Q620" t="s">
        <v>19</v>
      </c>
    </row>
    <row r="621" spans="1:17" x14ac:dyDescent="0.35">
      <c r="A621" s="1">
        <v>619</v>
      </c>
      <c r="B621" t="s">
        <v>1170</v>
      </c>
      <c r="C621" t="s">
        <v>1089</v>
      </c>
      <c r="D621">
        <v>2</v>
      </c>
      <c r="E621">
        <v>1</v>
      </c>
      <c r="F621">
        <v>6</v>
      </c>
      <c r="G621" t="s">
        <v>1090</v>
      </c>
      <c r="H621">
        <v>2</v>
      </c>
      <c r="I621">
        <v>2</v>
      </c>
      <c r="J621">
        <v>-1</v>
      </c>
      <c r="K621">
        <v>1</v>
      </c>
      <c r="L621">
        <v>6</v>
      </c>
      <c r="M621">
        <v>-1</v>
      </c>
      <c r="N621">
        <v>-1</v>
      </c>
      <c r="O621">
        <v>0.33333333333333331</v>
      </c>
      <c r="P621">
        <v>0.45928778549468108</v>
      </c>
      <c r="Q621" t="s">
        <v>19</v>
      </c>
    </row>
    <row r="622" spans="1:17" x14ac:dyDescent="0.35">
      <c r="A622" s="1">
        <v>620</v>
      </c>
      <c r="B622" t="s">
        <v>1170</v>
      </c>
      <c r="C622" t="s">
        <v>1171</v>
      </c>
      <c r="D622">
        <v>2</v>
      </c>
      <c r="E622">
        <v>8</v>
      </c>
      <c r="F622">
        <v>14</v>
      </c>
      <c r="G622" t="s">
        <v>1172</v>
      </c>
      <c r="H622">
        <v>2</v>
      </c>
      <c r="I622">
        <v>2</v>
      </c>
      <c r="J622">
        <v>-1</v>
      </c>
      <c r="K622">
        <v>8</v>
      </c>
      <c r="L622">
        <v>14</v>
      </c>
      <c r="M622">
        <v>-1</v>
      </c>
      <c r="N622">
        <v>-1</v>
      </c>
      <c r="O622">
        <v>0.26597217100783549</v>
      </c>
      <c r="P622">
        <v>0.45928778549468108</v>
      </c>
      <c r="Q622" t="s">
        <v>19</v>
      </c>
    </row>
    <row r="623" spans="1:17" x14ac:dyDescent="0.35">
      <c r="A623" s="1">
        <v>621</v>
      </c>
      <c r="B623" t="s">
        <v>1170</v>
      </c>
      <c r="C623" t="s">
        <v>1173</v>
      </c>
      <c r="D623">
        <v>0</v>
      </c>
      <c r="E623">
        <v>1</v>
      </c>
      <c r="F623">
        <v>1</v>
      </c>
      <c r="G623" t="s">
        <v>1174</v>
      </c>
      <c r="H623">
        <v>0</v>
      </c>
      <c r="I623">
        <v>0</v>
      </c>
      <c r="J623">
        <v>-1</v>
      </c>
      <c r="K623">
        <v>1</v>
      </c>
      <c r="L623">
        <v>1</v>
      </c>
      <c r="M623">
        <v>-1</v>
      </c>
      <c r="N623">
        <v>-1</v>
      </c>
      <c r="O623">
        <v>0.77855785214287443</v>
      </c>
      <c r="P623">
        <v>0.45928778549468108</v>
      </c>
      <c r="Q623" t="s">
        <v>19</v>
      </c>
    </row>
    <row r="624" spans="1:17" x14ac:dyDescent="0.35">
      <c r="A624" s="1">
        <v>622</v>
      </c>
      <c r="B624" t="s">
        <v>1175</v>
      </c>
      <c r="C624" t="s">
        <v>1089</v>
      </c>
      <c r="D624">
        <v>2</v>
      </c>
      <c r="E624">
        <v>1</v>
      </c>
      <c r="F624">
        <v>6</v>
      </c>
      <c r="G624" t="s">
        <v>1090</v>
      </c>
      <c r="H624">
        <v>2</v>
      </c>
      <c r="I624">
        <v>2</v>
      </c>
      <c r="J624">
        <v>-1</v>
      </c>
      <c r="K624">
        <v>1</v>
      </c>
      <c r="L624">
        <v>6</v>
      </c>
      <c r="M624">
        <v>-1</v>
      </c>
      <c r="N624">
        <v>-1</v>
      </c>
      <c r="O624">
        <v>0.33333333333333331</v>
      </c>
      <c r="P624">
        <v>0.56666666666666665</v>
      </c>
      <c r="Q624" t="s">
        <v>35</v>
      </c>
    </row>
    <row r="625" spans="1:17" x14ac:dyDescent="0.35">
      <c r="A625" s="1">
        <v>623</v>
      </c>
      <c r="B625" t="s">
        <v>1175</v>
      </c>
      <c r="C625" t="s">
        <v>1176</v>
      </c>
      <c r="D625">
        <v>1</v>
      </c>
      <c r="E625">
        <v>1</v>
      </c>
      <c r="F625">
        <v>0</v>
      </c>
      <c r="G625" t="s">
        <v>1177</v>
      </c>
      <c r="H625">
        <v>0</v>
      </c>
      <c r="I625">
        <v>0</v>
      </c>
      <c r="J625">
        <v>0</v>
      </c>
      <c r="K625">
        <v>1</v>
      </c>
      <c r="L625">
        <v>1</v>
      </c>
      <c r="M625">
        <v>1</v>
      </c>
      <c r="N625">
        <v>4</v>
      </c>
      <c r="O625">
        <v>0.8</v>
      </c>
      <c r="P625">
        <v>0.56666666666666665</v>
      </c>
      <c r="Q625" t="s">
        <v>35</v>
      </c>
    </row>
    <row r="626" spans="1:17" x14ac:dyDescent="0.35">
      <c r="A626" s="1">
        <v>624</v>
      </c>
      <c r="B626" t="s">
        <v>1178</v>
      </c>
      <c r="C626" t="s">
        <v>1089</v>
      </c>
      <c r="D626">
        <v>2</v>
      </c>
      <c r="E626">
        <v>1</v>
      </c>
      <c r="F626">
        <v>6</v>
      </c>
      <c r="G626" t="s">
        <v>1090</v>
      </c>
      <c r="H626">
        <v>2</v>
      </c>
      <c r="I626">
        <v>2</v>
      </c>
      <c r="J626">
        <v>-1</v>
      </c>
      <c r="K626">
        <v>1</v>
      </c>
      <c r="L626">
        <v>6</v>
      </c>
      <c r="M626">
        <v>-1</v>
      </c>
      <c r="N626">
        <v>-1</v>
      </c>
      <c r="O626">
        <v>0.33333333333333331</v>
      </c>
      <c r="P626">
        <v>0.55594559273810384</v>
      </c>
      <c r="Q626" t="s">
        <v>35</v>
      </c>
    </row>
    <row r="627" spans="1:17" x14ac:dyDescent="0.35">
      <c r="A627" s="1">
        <v>625</v>
      </c>
      <c r="B627" t="s">
        <v>1178</v>
      </c>
      <c r="C627" t="s">
        <v>515</v>
      </c>
      <c r="D627">
        <v>0</v>
      </c>
      <c r="E627">
        <v>1</v>
      </c>
      <c r="F627">
        <v>1</v>
      </c>
      <c r="G627" t="s">
        <v>516</v>
      </c>
      <c r="H627">
        <v>0</v>
      </c>
      <c r="I627">
        <v>0</v>
      </c>
      <c r="J627">
        <v>-1</v>
      </c>
      <c r="K627">
        <v>1</v>
      </c>
      <c r="L627">
        <v>1</v>
      </c>
      <c r="M627">
        <v>-1</v>
      </c>
      <c r="N627">
        <v>-1</v>
      </c>
      <c r="O627">
        <v>0.77855785214287443</v>
      </c>
      <c r="P627">
        <v>0.55594559273810384</v>
      </c>
      <c r="Q627" t="s">
        <v>35</v>
      </c>
    </row>
    <row r="628" spans="1:17" x14ac:dyDescent="0.35">
      <c r="A628" s="1">
        <v>626</v>
      </c>
      <c r="B628" t="s">
        <v>1179</v>
      </c>
      <c r="C628" t="s">
        <v>1089</v>
      </c>
      <c r="D628">
        <v>2</v>
      </c>
      <c r="E628">
        <v>1</v>
      </c>
      <c r="F628">
        <v>6</v>
      </c>
      <c r="G628" t="s">
        <v>1090</v>
      </c>
      <c r="H628">
        <v>2</v>
      </c>
      <c r="I628">
        <v>2</v>
      </c>
      <c r="J628">
        <v>-1</v>
      </c>
      <c r="K628">
        <v>1</v>
      </c>
      <c r="L628">
        <v>6</v>
      </c>
      <c r="M628">
        <v>-1</v>
      </c>
      <c r="N628">
        <v>-1</v>
      </c>
      <c r="O628">
        <v>0.33333333333333331</v>
      </c>
      <c r="P628">
        <v>0.55594559273810384</v>
      </c>
      <c r="Q628" t="s">
        <v>35</v>
      </c>
    </row>
    <row r="629" spans="1:17" x14ac:dyDescent="0.35">
      <c r="A629" s="1">
        <v>627</v>
      </c>
      <c r="B629" t="s">
        <v>1179</v>
      </c>
      <c r="C629" t="s">
        <v>1180</v>
      </c>
      <c r="D629">
        <v>0</v>
      </c>
      <c r="E629">
        <v>1</v>
      </c>
      <c r="F629">
        <v>1</v>
      </c>
      <c r="G629" t="s">
        <v>1181</v>
      </c>
      <c r="H629">
        <v>0</v>
      </c>
      <c r="I629">
        <v>0</v>
      </c>
      <c r="J629">
        <v>-1</v>
      </c>
      <c r="K629">
        <v>1</v>
      </c>
      <c r="L629">
        <v>1</v>
      </c>
      <c r="M629">
        <v>-1</v>
      </c>
      <c r="N629">
        <v>-1</v>
      </c>
      <c r="O629">
        <v>0.77855785214287443</v>
      </c>
      <c r="P629">
        <v>0.55594559273810384</v>
      </c>
      <c r="Q629" t="s">
        <v>35</v>
      </c>
    </row>
    <row r="630" spans="1:17" x14ac:dyDescent="0.35">
      <c r="A630" s="1">
        <v>628</v>
      </c>
      <c r="B630" t="s">
        <v>1182</v>
      </c>
      <c r="C630" t="s">
        <v>1089</v>
      </c>
      <c r="D630">
        <v>2</v>
      </c>
      <c r="E630">
        <v>1</v>
      </c>
      <c r="F630">
        <v>6</v>
      </c>
      <c r="G630" t="s">
        <v>1090</v>
      </c>
      <c r="H630">
        <v>2</v>
      </c>
      <c r="I630">
        <v>2</v>
      </c>
      <c r="J630">
        <v>-1</v>
      </c>
      <c r="K630">
        <v>1</v>
      </c>
      <c r="L630">
        <v>6</v>
      </c>
      <c r="M630">
        <v>-1</v>
      </c>
      <c r="N630">
        <v>-1</v>
      </c>
      <c r="O630">
        <v>0.33333333333333331</v>
      </c>
      <c r="P630">
        <v>0.56391308939245632</v>
      </c>
      <c r="Q630" t="s">
        <v>35</v>
      </c>
    </row>
    <row r="631" spans="1:17" x14ac:dyDescent="0.35">
      <c r="A631" s="1">
        <v>629</v>
      </c>
      <c r="B631" t="s">
        <v>1182</v>
      </c>
      <c r="C631" t="s">
        <v>1183</v>
      </c>
      <c r="D631">
        <v>0</v>
      </c>
      <c r="E631">
        <v>1</v>
      </c>
      <c r="F631">
        <v>3</v>
      </c>
      <c r="G631" t="s">
        <v>1184</v>
      </c>
      <c r="H631">
        <v>0</v>
      </c>
      <c r="I631">
        <v>0</v>
      </c>
      <c r="J631">
        <v>-1</v>
      </c>
      <c r="K631">
        <v>1</v>
      </c>
      <c r="L631">
        <v>3</v>
      </c>
      <c r="M631">
        <v>-1</v>
      </c>
      <c r="N631">
        <v>-1</v>
      </c>
      <c r="O631">
        <v>0.65840593484403587</v>
      </c>
      <c r="P631">
        <v>0.56391308939245632</v>
      </c>
      <c r="Q631" t="s">
        <v>35</v>
      </c>
    </row>
    <row r="632" spans="1:17" x14ac:dyDescent="0.35">
      <c r="A632" s="1">
        <v>630</v>
      </c>
      <c r="B632" t="s">
        <v>1182</v>
      </c>
      <c r="C632" t="s">
        <v>1185</v>
      </c>
      <c r="D632">
        <v>0</v>
      </c>
      <c r="E632">
        <v>1</v>
      </c>
      <c r="F632">
        <v>2</v>
      </c>
      <c r="G632" t="s">
        <v>1186</v>
      </c>
      <c r="H632">
        <v>0</v>
      </c>
      <c r="I632">
        <v>0</v>
      </c>
      <c r="J632">
        <v>-1</v>
      </c>
      <c r="K632">
        <v>1</v>
      </c>
      <c r="L632">
        <v>2</v>
      </c>
      <c r="M632">
        <v>-1</v>
      </c>
      <c r="N632">
        <v>-1</v>
      </c>
      <c r="O632">
        <v>0.7</v>
      </c>
      <c r="P632">
        <v>0.56391308939245632</v>
      </c>
      <c r="Q632" t="s">
        <v>35</v>
      </c>
    </row>
    <row r="633" spans="1:17" x14ac:dyDescent="0.35">
      <c r="A633" s="1">
        <v>631</v>
      </c>
      <c r="B633" t="s">
        <v>1187</v>
      </c>
      <c r="C633" t="s">
        <v>1188</v>
      </c>
      <c r="D633">
        <v>4</v>
      </c>
      <c r="E633">
        <v>1</v>
      </c>
      <c r="F633">
        <v>4</v>
      </c>
      <c r="G633" t="s">
        <v>1189</v>
      </c>
      <c r="H633">
        <v>2.5</v>
      </c>
      <c r="I633">
        <v>3</v>
      </c>
      <c r="J633">
        <v>2</v>
      </c>
      <c r="K633">
        <v>160</v>
      </c>
      <c r="L633">
        <v>332</v>
      </c>
      <c r="M633">
        <v>16</v>
      </c>
      <c r="N633">
        <v>34</v>
      </c>
      <c r="O633">
        <v>0.312111684340725</v>
      </c>
      <c r="P633">
        <v>0.50605584217036248</v>
      </c>
      <c r="Q633" t="s">
        <v>19</v>
      </c>
    </row>
    <row r="634" spans="1:17" x14ac:dyDescent="0.35">
      <c r="A634" s="1">
        <v>632</v>
      </c>
      <c r="B634" t="s">
        <v>1187</v>
      </c>
      <c r="C634" t="s">
        <v>289</v>
      </c>
      <c r="D634">
        <v>0</v>
      </c>
      <c r="E634">
        <v>1</v>
      </c>
      <c r="F634">
        <v>2</v>
      </c>
      <c r="G634" t="s">
        <v>290</v>
      </c>
      <c r="H634">
        <v>0</v>
      </c>
      <c r="I634">
        <v>0</v>
      </c>
      <c r="J634">
        <v>-1</v>
      </c>
      <c r="K634">
        <v>1</v>
      </c>
      <c r="L634">
        <v>2</v>
      </c>
      <c r="M634">
        <v>-1</v>
      </c>
      <c r="N634">
        <v>-1</v>
      </c>
      <c r="O634">
        <v>0.7</v>
      </c>
      <c r="P634">
        <v>0.50605584217036248</v>
      </c>
      <c r="Q634" t="s">
        <v>19</v>
      </c>
    </row>
    <row r="635" spans="1:17" x14ac:dyDescent="0.35">
      <c r="A635" s="1">
        <v>633</v>
      </c>
      <c r="B635" t="s">
        <v>1190</v>
      </c>
      <c r="C635" t="s">
        <v>1188</v>
      </c>
      <c r="D635">
        <v>4</v>
      </c>
      <c r="E635">
        <v>1</v>
      </c>
      <c r="F635">
        <v>4</v>
      </c>
      <c r="G635" t="s">
        <v>1189</v>
      </c>
      <c r="H635">
        <v>2.5</v>
      </c>
      <c r="I635">
        <v>3</v>
      </c>
      <c r="J635">
        <v>2</v>
      </c>
      <c r="K635">
        <v>160</v>
      </c>
      <c r="L635">
        <v>332</v>
      </c>
      <c r="M635">
        <v>16</v>
      </c>
      <c r="N635">
        <v>34</v>
      </c>
      <c r="O635">
        <v>0.312111684340725</v>
      </c>
      <c r="P635">
        <v>0.6560558421703625</v>
      </c>
      <c r="Q635" t="s">
        <v>35</v>
      </c>
    </row>
    <row r="636" spans="1:17" x14ac:dyDescent="0.35">
      <c r="A636" s="1">
        <v>634</v>
      </c>
      <c r="B636" t="s">
        <v>1190</v>
      </c>
      <c r="C636" t="s">
        <v>1191</v>
      </c>
      <c r="D636">
        <v>0</v>
      </c>
      <c r="E636">
        <v>1</v>
      </c>
      <c r="F636">
        <v>0</v>
      </c>
      <c r="G636" t="s">
        <v>1192</v>
      </c>
      <c r="H636">
        <v>0</v>
      </c>
      <c r="I636">
        <v>0</v>
      </c>
      <c r="J636">
        <v>-1</v>
      </c>
      <c r="K636">
        <v>1</v>
      </c>
      <c r="L636">
        <v>0</v>
      </c>
      <c r="M636">
        <v>-1</v>
      </c>
      <c r="N636">
        <v>-1</v>
      </c>
      <c r="O636">
        <v>1</v>
      </c>
      <c r="P636">
        <v>0.6560558421703625</v>
      </c>
      <c r="Q636" t="s">
        <v>35</v>
      </c>
    </row>
    <row r="637" spans="1:17" x14ac:dyDescent="0.35">
      <c r="A637" s="1">
        <v>635</v>
      </c>
      <c r="B637" t="s">
        <v>1193</v>
      </c>
      <c r="C637" t="s">
        <v>1188</v>
      </c>
      <c r="D637">
        <v>4</v>
      </c>
      <c r="E637">
        <v>1</v>
      </c>
      <c r="F637">
        <v>4</v>
      </c>
      <c r="G637" t="s">
        <v>1189</v>
      </c>
      <c r="H637">
        <v>2.5</v>
      </c>
      <c r="I637">
        <v>3</v>
      </c>
      <c r="J637">
        <v>2</v>
      </c>
      <c r="K637">
        <v>160</v>
      </c>
      <c r="L637">
        <v>332</v>
      </c>
      <c r="M637">
        <v>16</v>
      </c>
      <c r="N637">
        <v>34</v>
      </c>
      <c r="O637">
        <v>0.312111684340725</v>
      </c>
      <c r="P637">
        <v>0.54533476824179972</v>
      </c>
      <c r="Q637" t="s">
        <v>19</v>
      </c>
    </row>
    <row r="638" spans="1:17" x14ac:dyDescent="0.35">
      <c r="A638" s="1">
        <v>636</v>
      </c>
      <c r="B638" t="s">
        <v>1193</v>
      </c>
      <c r="C638" t="s">
        <v>1194</v>
      </c>
      <c r="D638">
        <v>0</v>
      </c>
      <c r="E638">
        <v>1</v>
      </c>
      <c r="F638">
        <v>1</v>
      </c>
      <c r="G638" t="s">
        <v>1195</v>
      </c>
      <c r="H638">
        <v>0</v>
      </c>
      <c r="I638">
        <v>0</v>
      </c>
      <c r="J638">
        <v>-1</v>
      </c>
      <c r="K638">
        <v>1</v>
      </c>
      <c r="L638">
        <v>1</v>
      </c>
      <c r="M638">
        <v>-1</v>
      </c>
      <c r="N638">
        <v>-1</v>
      </c>
      <c r="O638">
        <v>0.77855785214287443</v>
      </c>
      <c r="P638">
        <v>0.54533476824179972</v>
      </c>
      <c r="Q638" t="s">
        <v>19</v>
      </c>
    </row>
    <row r="639" spans="1:17" x14ac:dyDescent="0.35">
      <c r="A639" s="1">
        <v>637</v>
      </c>
      <c r="B639" t="s">
        <v>1196</v>
      </c>
      <c r="C639" t="s">
        <v>1188</v>
      </c>
      <c r="D639">
        <v>4</v>
      </c>
      <c r="E639">
        <v>1</v>
      </c>
      <c r="F639">
        <v>4</v>
      </c>
      <c r="G639" t="s">
        <v>1189</v>
      </c>
      <c r="H639">
        <v>2.5</v>
      </c>
      <c r="I639">
        <v>3</v>
      </c>
      <c r="J639">
        <v>2</v>
      </c>
      <c r="K639">
        <v>160</v>
      </c>
      <c r="L639">
        <v>332</v>
      </c>
      <c r="M639">
        <v>16</v>
      </c>
      <c r="N639">
        <v>34</v>
      </c>
      <c r="O639">
        <v>0.312111684340725</v>
      </c>
      <c r="P639">
        <v>0.31372086513312147</v>
      </c>
      <c r="Q639" t="s">
        <v>19</v>
      </c>
    </row>
    <row r="640" spans="1:17" x14ac:dyDescent="0.35">
      <c r="A640" s="1">
        <v>638</v>
      </c>
      <c r="B640" t="s">
        <v>1196</v>
      </c>
      <c r="C640" t="s">
        <v>1197</v>
      </c>
      <c r="D640">
        <v>1</v>
      </c>
      <c r="E640">
        <v>4</v>
      </c>
      <c r="F640">
        <v>22</v>
      </c>
      <c r="G640" t="s">
        <v>1198</v>
      </c>
      <c r="H640">
        <v>1</v>
      </c>
      <c r="I640">
        <v>1</v>
      </c>
      <c r="J640">
        <v>-1</v>
      </c>
      <c r="K640">
        <v>4</v>
      </c>
      <c r="L640">
        <v>22</v>
      </c>
      <c r="M640">
        <v>-1</v>
      </c>
      <c r="N640">
        <v>-1</v>
      </c>
      <c r="O640">
        <v>0.32618595071429152</v>
      </c>
      <c r="P640">
        <v>0.31372086513312147</v>
      </c>
      <c r="Q640" t="s">
        <v>19</v>
      </c>
    </row>
    <row r="641" spans="1:17" x14ac:dyDescent="0.35">
      <c r="A641" s="1">
        <v>639</v>
      </c>
      <c r="B641" t="s">
        <v>1196</v>
      </c>
      <c r="C641" t="s">
        <v>1199</v>
      </c>
      <c r="D641">
        <v>1</v>
      </c>
      <c r="E641">
        <v>9</v>
      </c>
      <c r="F641">
        <v>47</v>
      </c>
      <c r="G641" t="s">
        <v>1200</v>
      </c>
      <c r="H641">
        <v>1</v>
      </c>
      <c r="I641">
        <v>1</v>
      </c>
      <c r="J641">
        <v>-1</v>
      </c>
      <c r="K641">
        <v>9</v>
      </c>
      <c r="L641">
        <v>47</v>
      </c>
      <c r="M641">
        <v>-1</v>
      </c>
      <c r="N641">
        <v>-1</v>
      </c>
      <c r="O641">
        <v>0.30286496034434812</v>
      </c>
      <c r="P641">
        <v>0.31372086513312147</v>
      </c>
      <c r="Q641" t="s">
        <v>19</v>
      </c>
    </row>
    <row r="642" spans="1:17" x14ac:dyDescent="0.35">
      <c r="A642" s="1">
        <v>640</v>
      </c>
      <c r="B642" t="s">
        <v>1201</v>
      </c>
      <c r="C642" t="s">
        <v>1188</v>
      </c>
      <c r="D642">
        <v>4</v>
      </c>
      <c r="E642">
        <v>1</v>
      </c>
      <c r="F642">
        <v>4</v>
      </c>
      <c r="G642" t="s">
        <v>1189</v>
      </c>
      <c r="H642">
        <v>2.5</v>
      </c>
      <c r="I642">
        <v>3</v>
      </c>
      <c r="J642">
        <v>2</v>
      </c>
      <c r="K642">
        <v>160</v>
      </c>
      <c r="L642">
        <v>332</v>
      </c>
      <c r="M642">
        <v>16</v>
      </c>
      <c r="N642">
        <v>34</v>
      </c>
      <c r="O642">
        <v>0.312111684340725</v>
      </c>
      <c r="P642">
        <v>0.42916434410701082</v>
      </c>
      <c r="Q642" t="s">
        <v>19</v>
      </c>
    </row>
    <row r="643" spans="1:17" x14ac:dyDescent="0.35">
      <c r="A643" s="1">
        <v>641</v>
      </c>
      <c r="B643" t="s">
        <v>1201</v>
      </c>
      <c r="C643" t="s">
        <v>1202</v>
      </c>
      <c r="D643">
        <v>0</v>
      </c>
      <c r="E643">
        <v>1</v>
      </c>
      <c r="F643">
        <v>3</v>
      </c>
      <c r="G643" t="s">
        <v>1203</v>
      </c>
      <c r="H643">
        <v>0</v>
      </c>
      <c r="I643">
        <v>0</v>
      </c>
      <c r="J643">
        <v>-1</v>
      </c>
      <c r="K643">
        <v>1</v>
      </c>
      <c r="L643">
        <v>3</v>
      </c>
      <c r="M643">
        <v>-1</v>
      </c>
      <c r="N643">
        <v>-1</v>
      </c>
      <c r="O643">
        <v>0.65840593484403587</v>
      </c>
      <c r="P643">
        <v>0.42916434410701082</v>
      </c>
      <c r="Q643" t="s">
        <v>19</v>
      </c>
    </row>
    <row r="644" spans="1:17" x14ac:dyDescent="0.35">
      <c r="A644" s="1">
        <v>642</v>
      </c>
      <c r="B644" t="s">
        <v>1201</v>
      </c>
      <c r="C644" t="s">
        <v>1204</v>
      </c>
      <c r="D644">
        <v>1</v>
      </c>
      <c r="E644">
        <v>1</v>
      </c>
      <c r="F644">
        <v>33</v>
      </c>
      <c r="G644" t="s">
        <v>1205</v>
      </c>
      <c r="H644">
        <v>1</v>
      </c>
      <c r="I644">
        <v>1</v>
      </c>
      <c r="J644">
        <v>-1</v>
      </c>
      <c r="K644">
        <v>1</v>
      </c>
      <c r="L644">
        <v>33</v>
      </c>
      <c r="M644">
        <v>-1</v>
      </c>
      <c r="N644">
        <v>-1</v>
      </c>
      <c r="O644">
        <v>0.31697541313627181</v>
      </c>
      <c r="P644">
        <v>0.42916434410701082</v>
      </c>
      <c r="Q644" t="s">
        <v>19</v>
      </c>
    </row>
    <row r="645" spans="1:17" x14ac:dyDescent="0.35">
      <c r="A645" s="1">
        <v>643</v>
      </c>
      <c r="B645" t="s">
        <v>1206</v>
      </c>
      <c r="C645" t="s">
        <v>1188</v>
      </c>
      <c r="D645">
        <v>4</v>
      </c>
      <c r="E645">
        <v>1</v>
      </c>
      <c r="F645">
        <v>4</v>
      </c>
      <c r="G645" t="s">
        <v>1189</v>
      </c>
      <c r="H645">
        <v>2.5</v>
      </c>
      <c r="I645">
        <v>3</v>
      </c>
      <c r="J645">
        <v>2</v>
      </c>
      <c r="K645">
        <v>160</v>
      </c>
      <c r="L645">
        <v>332</v>
      </c>
      <c r="M645">
        <v>16</v>
      </c>
      <c r="N645">
        <v>34</v>
      </c>
      <c r="O645">
        <v>0.312111684340725</v>
      </c>
      <c r="P645">
        <v>0.54533476824179972</v>
      </c>
      <c r="Q645" t="s">
        <v>19</v>
      </c>
    </row>
    <row r="646" spans="1:17" x14ac:dyDescent="0.35">
      <c r="A646" s="1">
        <v>644</v>
      </c>
      <c r="B646" t="s">
        <v>1206</v>
      </c>
      <c r="C646" t="s">
        <v>1207</v>
      </c>
      <c r="D646">
        <v>0</v>
      </c>
      <c r="E646">
        <v>1</v>
      </c>
      <c r="F646">
        <v>1</v>
      </c>
      <c r="G646" t="s">
        <v>1208</v>
      </c>
      <c r="H646">
        <v>0</v>
      </c>
      <c r="I646">
        <v>0</v>
      </c>
      <c r="J646">
        <v>-1</v>
      </c>
      <c r="K646">
        <v>1</v>
      </c>
      <c r="L646">
        <v>1</v>
      </c>
      <c r="M646">
        <v>-1</v>
      </c>
      <c r="N646">
        <v>-1</v>
      </c>
      <c r="O646">
        <v>0.77855785214287443</v>
      </c>
      <c r="P646">
        <v>0.54533476824179972</v>
      </c>
      <c r="Q646" t="s">
        <v>19</v>
      </c>
    </row>
    <row r="647" spans="1:17" x14ac:dyDescent="0.35">
      <c r="A647" s="1">
        <v>645</v>
      </c>
      <c r="B647" t="s">
        <v>1209</v>
      </c>
      <c r="C647" t="s">
        <v>1188</v>
      </c>
      <c r="D647">
        <v>4</v>
      </c>
      <c r="E647">
        <v>1</v>
      </c>
      <c r="F647">
        <v>4</v>
      </c>
      <c r="G647" t="s">
        <v>1189</v>
      </c>
      <c r="H647">
        <v>2.5</v>
      </c>
      <c r="I647">
        <v>3</v>
      </c>
      <c r="J647">
        <v>2</v>
      </c>
      <c r="K647">
        <v>160</v>
      </c>
      <c r="L647">
        <v>332</v>
      </c>
      <c r="M647">
        <v>16</v>
      </c>
      <c r="N647">
        <v>34</v>
      </c>
      <c r="O647">
        <v>0.312111684340725</v>
      </c>
      <c r="P647">
        <v>0.57426040694144154</v>
      </c>
      <c r="Q647" t="s">
        <v>35</v>
      </c>
    </row>
    <row r="648" spans="1:17" x14ac:dyDescent="0.35">
      <c r="A648" s="1">
        <v>646</v>
      </c>
      <c r="B648" t="s">
        <v>1209</v>
      </c>
      <c r="C648" t="s">
        <v>1210</v>
      </c>
      <c r="D648">
        <v>0</v>
      </c>
      <c r="E648">
        <v>1</v>
      </c>
      <c r="F648">
        <v>4</v>
      </c>
      <c r="G648" t="s">
        <v>1211</v>
      </c>
      <c r="H648">
        <v>0</v>
      </c>
      <c r="I648">
        <v>0</v>
      </c>
      <c r="J648">
        <v>-1</v>
      </c>
      <c r="K648">
        <v>1</v>
      </c>
      <c r="L648">
        <v>4</v>
      </c>
      <c r="M648">
        <v>-1</v>
      </c>
      <c r="N648">
        <v>-1</v>
      </c>
      <c r="O648">
        <v>0.63211168434072496</v>
      </c>
      <c r="P648">
        <v>0.57426040694144154</v>
      </c>
      <c r="Q648" t="s">
        <v>35</v>
      </c>
    </row>
    <row r="649" spans="1:17" x14ac:dyDescent="0.35">
      <c r="A649" s="1">
        <v>647</v>
      </c>
      <c r="B649" t="s">
        <v>1209</v>
      </c>
      <c r="C649" t="s">
        <v>1212</v>
      </c>
      <c r="D649">
        <v>0</v>
      </c>
      <c r="E649">
        <v>1</v>
      </c>
      <c r="F649">
        <v>1</v>
      </c>
      <c r="G649" t="s">
        <v>1213</v>
      </c>
      <c r="H649">
        <v>0</v>
      </c>
      <c r="I649">
        <v>0</v>
      </c>
      <c r="J649">
        <v>-1</v>
      </c>
      <c r="K649">
        <v>1</v>
      </c>
      <c r="L649">
        <v>1</v>
      </c>
      <c r="M649">
        <v>-1</v>
      </c>
      <c r="N649">
        <v>-1</v>
      </c>
      <c r="O649">
        <v>0.77855785214287443</v>
      </c>
      <c r="P649">
        <v>0.57426040694144154</v>
      </c>
      <c r="Q649" t="s">
        <v>35</v>
      </c>
    </row>
    <row r="650" spans="1:17" x14ac:dyDescent="0.35">
      <c r="A650" s="1">
        <v>648</v>
      </c>
      <c r="B650" t="s">
        <v>1214</v>
      </c>
      <c r="C650" t="s">
        <v>1188</v>
      </c>
      <c r="D650">
        <v>4</v>
      </c>
      <c r="E650">
        <v>1</v>
      </c>
      <c r="F650">
        <v>4</v>
      </c>
      <c r="G650" t="s">
        <v>1189</v>
      </c>
      <c r="H650">
        <v>2.5</v>
      </c>
      <c r="I650">
        <v>3</v>
      </c>
      <c r="J650">
        <v>2</v>
      </c>
      <c r="K650">
        <v>160</v>
      </c>
      <c r="L650">
        <v>332</v>
      </c>
      <c r="M650">
        <v>16</v>
      </c>
      <c r="N650">
        <v>34</v>
      </c>
      <c r="O650">
        <v>0.312111684340725</v>
      </c>
      <c r="P650">
        <v>0.59022317882786646</v>
      </c>
      <c r="Q650" t="s">
        <v>35</v>
      </c>
    </row>
    <row r="651" spans="1:17" x14ac:dyDescent="0.35">
      <c r="A651" s="1">
        <v>649</v>
      </c>
      <c r="B651" t="s">
        <v>1214</v>
      </c>
      <c r="C651" t="s">
        <v>847</v>
      </c>
      <c r="D651">
        <v>0</v>
      </c>
      <c r="E651">
        <v>1</v>
      </c>
      <c r="F651">
        <v>1</v>
      </c>
      <c r="G651" t="s">
        <v>848</v>
      </c>
      <c r="H651">
        <v>0</v>
      </c>
      <c r="I651">
        <v>0</v>
      </c>
      <c r="J651">
        <v>-1</v>
      </c>
      <c r="K651">
        <v>1</v>
      </c>
      <c r="L651">
        <v>1</v>
      </c>
      <c r="M651">
        <v>-1</v>
      </c>
      <c r="N651">
        <v>-1</v>
      </c>
      <c r="O651">
        <v>0.77855785214287443</v>
      </c>
      <c r="P651">
        <v>0.59022317882786646</v>
      </c>
      <c r="Q651" t="s">
        <v>35</v>
      </c>
    </row>
    <row r="652" spans="1:17" x14ac:dyDescent="0.35">
      <c r="A652" s="1">
        <v>650</v>
      </c>
      <c r="B652" t="s">
        <v>1214</v>
      </c>
      <c r="C652" t="s">
        <v>1215</v>
      </c>
      <c r="D652">
        <v>4</v>
      </c>
      <c r="E652">
        <v>1</v>
      </c>
      <c r="F652">
        <v>0</v>
      </c>
      <c r="G652" t="s">
        <v>1216</v>
      </c>
      <c r="H652">
        <v>2</v>
      </c>
      <c r="I652">
        <v>3</v>
      </c>
      <c r="J652">
        <v>1</v>
      </c>
      <c r="K652">
        <v>140</v>
      </c>
      <c r="L652">
        <v>227</v>
      </c>
      <c r="M652">
        <v>1</v>
      </c>
      <c r="N652">
        <v>2</v>
      </c>
      <c r="O652">
        <v>0.67999999999999994</v>
      </c>
      <c r="P652">
        <v>0.59022317882786646</v>
      </c>
      <c r="Q652" t="s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C84E-9BE1-4213-B878-831F1928E0F1}">
  <dimension ref="A1:C346"/>
  <sheetViews>
    <sheetView workbookViewId="0">
      <selection activeCell="B1" sqref="B1:B1048576"/>
    </sheetView>
  </sheetViews>
  <sheetFormatPr defaultRowHeight="14.5" x14ac:dyDescent="0.35"/>
  <cols>
    <col min="1" max="1" width="38.453125" bestFit="1" customWidth="1"/>
  </cols>
  <sheetData>
    <row r="1" spans="1:3" x14ac:dyDescent="0.35">
      <c r="A1" t="s">
        <v>36</v>
      </c>
      <c r="B1" t="s">
        <v>41</v>
      </c>
      <c r="C1" t="s">
        <v>15</v>
      </c>
    </row>
    <row r="2" spans="1:3" x14ac:dyDescent="0.35">
      <c r="A2" t="s">
        <v>16</v>
      </c>
      <c r="B2" t="s">
        <v>35</v>
      </c>
      <c r="C2">
        <v>0</v>
      </c>
    </row>
    <row r="3" spans="1:3" x14ac:dyDescent="0.35">
      <c r="A3" t="s">
        <v>20</v>
      </c>
      <c r="B3" t="s">
        <v>23</v>
      </c>
      <c r="C3">
        <v>2</v>
      </c>
    </row>
    <row r="4" spans="1:3" x14ac:dyDescent="0.35">
      <c r="A4" t="s">
        <v>24</v>
      </c>
      <c r="B4" t="s">
        <v>19</v>
      </c>
      <c r="C4">
        <v>1</v>
      </c>
    </row>
    <row r="5" spans="1:3" x14ac:dyDescent="0.35">
      <c r="A5" t="s">
        <v>27</v>
      </c>
      <c r="B5" t="s">
        <v>19</v>
      </c>
      <c r="C5">
        <v>1</v>
      </c>
    </row>
    <row r="6" spans="1:3" x14ac:dyDescent="0.35">
      <c r="A6" t="s">
        <v>32</v>
      </c>
      <c r="B6" t="s">
        <v>35</v>
      </c>
      <c r="C6">
        <v>0</v>
      </c>
    </row>
    <row r="7" spans="1:3" x14ac:dyDescent="0.35">
      <c r="A7" t="s">
        <v>38</v>
      </c>
      <c r="B7" t="s">
        <v>19</v>
      </c>
      <c r="C7">
        <v>1</v>
      </c>
    </row>
    <row r="8" spans="1:3" x14ac:dyDescent="0.35">
      <c r="A8" t="s">
        <v>43</v>
      </c>
      <c r="B8" t="s">
        <v>19</v>
      </c>
      <c r="C8">
        <v>1</v>
      </c>
    </row>
    <row r="9" spans="1:3" x14ac:dyDescent="0.35">
      <c r="A9" t="s">
        <v>46</v>
      </c>
      <c r="B9" t="s">
        <v>35</v>
      </c>
      <c r="C9">
        <v>0</v>
      </c>
    </row>
    <row r="10" spans="1:3" x14ac:dyDescent="0.35">
      <c r="A10" t="s">
        <v>49</v>
      </c>
      <c r="B10" t="s">
        <v>35</v>
      </c>
      <c r="C10">
        <v>0</v>
      </c>
    </row>
    <row r="11" spans="1:3" x14ac:dyDescent="0.35">
      <c r="A11" t="s">
        <v>56</v>
      </c>
      <c r="B11" t="s">
        <v>35</v>
      </c>
      <c r="C11">
        <v>0</v>
      </c>
    </row>
    <row r="12" spans="1:3" x14ac:dyDescent="0.35">
      <c r="A12" t="s">
        <v>57</v>
      </c>
      <c r="B12" t="s">
        <v>35</v>
      </c>
      <c r="C12">
        <v>0</v>
      </c>
    </row>
    <row r="13" spans="1:3" x14ac:dyDescent="0.35">
      <c r="A13" t="s">
        <v>60</v>
      </c>
      <c r="B13" t="s">
        <v>19</v>
      </c>
      <c r="C13">
        <v>1</v>
      </c>
    </row>
    <row r="14" spans="1:3" x14ac:dyDescent="0.35">
      <c r="A14" t="s">
        <v>69</v>
      </c>
      <c r="B14" t="s">
        <v>19</v>
      </c>
      <c r="C14">
        <v>1</v>
      </c>
    </row>
    <row r="15" spans="1:3" x14ac:dyDescent="0.35">
      <c r="A15" t="s">
        <v>72</v>
      </c>
      <c r="B15" t="s">
        <v>19</v>
      </c>
      <c r="C15">
        <v>1</v>
      </c>
    </row>
    <row r="16" spans="1:3" x14ac:dyDescent="0.35">
      <c r="A16" t="s">
        <v>79</v>
      </c>
      <c r="B16" t="s">
        <v>35</v>
      </c>
      <c r="C16">
        <v>0</v>
      </c>
    </row>
    <row r="17" spans="1:3" x14ac:dyDescent="0.35">
      <c r="A17" t="s">
        <v>84</v>
      </c>
      <c r="B17" t="s">
        <v>35</v>
      </c>
      <c r="C17">
        <v>0</v>
      </c>
    </row>
    <row r="18" spans="1:3" x14ac:dyDescent="0.35">
      <c r="A18" t="s">
        <v>87</v>
      </c>
      <c r="B18" t="s">
        <v>19</v>
      </c>
      <c r="C18">
        <v>1</v>
      </c>
    </row>
    <row r="19" spans="1:3" x14ac:dyDescent="0.35">
      <c r="A19" t="s">
        <v>90</v>
      </c>
      <c r="B19" t="s">
        <v>23</v>
      </c>
      <c r="C19">
        <v>2</v>
      </c>
    </row>
    <row r="20" spans="1:3" x14ac:dyDescent="0.35">
      <c r="A20" t="s">
        <v>93</v>
      </c>
      <c r="B20" t="s">
        <v>35</v>
      </c>
      <c r="C20">
        <v>0</v>
      </c>
    </row>
    <row r="21" spans="1:3" x14ac:dyDescent="0.35">
      <c r="A21" t="s">
        <v>96</v>
      </c>
      <c r="B21" t="s">
        <v>23</v>
      </c>
      <c r="C21">
        <v>2</v>
      </c>
    </row>
    <row r="22" spans="1:3" x14ac:dyDescent="0.35">
      <c r="A22" t="s">
        <v>103</v>
      </c>
      <c r="B22" t="s">
        <v>19</v>
      </c>
      <c r="C22">
        <v>1</v>
      </c>
    </row>
    <row r="23" spans="1:3" x14ac:dyDescent="0.35">
      <c r="A23" t="s">
        <v>106</v>
      </c>
      <c r="B23" t="s">
        <v>19</v>
      </c>
      <c r="C23">
        <v>1</v>
      </c>
    </row>
    <row r="24" spans="1:3" x14ac:dyDescent="0.35">
      <c r="A24" t="s">
        <v>109</v>
      </c>
      <c r="B24" t="s">
        <v>19</v>
      </c>
      <c r="C24">
        <v>1</v>
      </c>
    </row>
    <row r="25" spans="1:3" x14ac:dyDescent="0.35">
      <c r="A25" t="s">
        <v>112</v>
      </c>
      <c r="B25" t="s">
        <v>35</v>
      </c>
      <c r="C25">
        <v>0</v>
      </c>
    </row>
    <row r="26" spans="1:3" x14ac:dyDescent="0.35">
      <c r="A26" t="s">
        <v>115</v>
      </c>
      <c r="B26" t="s">
        <v>35</v>
      </c>
      <c r="C26">
        <v>0</v>
      </c>
    </row>
    <row r="27" spans="1:3" x14ac:dyDescent="0.35">
      <c r="A27" t="s">
        <v>118</v>
      </c>
      <c r="B27" t="s">
        <v>23</v>
      </c>
      <c r="C27">
        <v>2</v>
      </c>
    </row>
    <row r="28" spans="1:3" x14ac:dyDescent="0.35">
      <c r="A28" t="s">
        <v>121</v>
      </c>
      <c r="B28" t="s">
        <v>19</v>
      </c>
      <c r="C28">
        <v>1</v>
      </c>
    </row>
    <row r="29" spans="1:3" x14ac:dyDescent="0.35">
      <c r="A29" t="s">
        <v>128</v>
      </c>
      <c r="B29" t="s">
        <v>19</v>
      </c>
      <c r="C29">
        <v>1</v>
      </c>
    </row>
    <row r="30" spans="1:3" x14ac:dyDescent="0.35">
      <c r="A30" t="s">
        <v>133</v>
      </c>
      <c r="B30" t="s">
        <v>35</v>
      </c>
      <c r="C30">
        <v>0</v>
      </c>
    </row>
    <row r="31" spans="1:3" x14ac:dyDescent="0.35">
      <c r="A31" t="s">
        <v>138</v>
      </c>
      <c r="B31" t="s">
        <v>35</v>
      </c>
      <c r="C31">
        <v>0</v>
      </c>
    </row>
    <row r="32" spans="1:3" x14ac:dyDescent="0.35">
      <c r="A32" t="s">
        <v>143</v>
      </c>
      <c r="B32" t="s">
        <v>35</v>
      </c>
      <c r="C32">
        <v>0</v>
      </c>
    </row>
    <row r="33" spans="1:3" x14ac:dyDescent="0.35">
      <c r="A33" t="s">
        <v>146</v>
      </c>
      <c r="B33" t="s">
        <v>35</v>
      </c>
      <c r="C33">
        <v>0</v>
      </c>
    </row>
    <row r="34" spans="1:3" x14ac:dyDescent="0.35">
      <c r="A34" t="s">
        <v>151</v>
      </c>
      <c r="B34" t="s">
        <v>19</v>
      </c>
      <c r="C34">
        <v>1</v>
      </c>
    </row>
    <row r="35" spans="1:3" x14ac:dyDescent="0.35">
      <c r="A35" t="s">
        <v>158</v>
      </c>
      <c r="B35" t="s">
        <v>23</v>
      </c>
      <c r="C35">
        <v>2</v>
      </c>
    </row>
    <row r="36" spans="1:3" x14ac:dyDescent="0.35">
      <c r="A36" t="s">
        <v>161</v>
      </c>
      <c r="B36" t="s">
        <v>23</v>
      </c>
      <c r="C36">
        <v>2</v>
      </c>
    </row>
    <row r="37" spans="1:3" x14ac:dyDescent="0.35">
      <c r="A37" t="s">
        <v>164</v>
      </c>
      <c r="B37" t="s">
        <v>19</v>
      </c>
      <c r="C37">
        <v>1</v>
      </c>
    </row>
    <row r="38" spans="1:3" x14ac:dyDescent="0.35">
      <c r="A38" t="s">
        <v>167</v>
      </c>
      <c r="B38" t="s">
        <v>35</v>
      </c>
      <c r="C38">
        <v>0</v>
      </c>
    </row>
    <row r="39" spans="1:3" x14ac:dyDescent="0.35">
      <c r="A39" t="s">
        <v>168</v>
      </c>
      <c r="B39" t="s">
        <v>23</v>
      </c>
      <c r="C39">
        <v>2</v>
      </c>
    </row>
    <row r="40" spans="1:3" x14ac:dyDescent="0.35">
      <c r="A40" t="s">
        <v>171</v>
      </c>
      <c r="B40" t="s">
        <v>19</v>
      </c>
      <c r="C40">
        <v>1</v>
      </c>
    </row>
    <row r="41" spans="1:3" x14ac:dyDescent="0.35">
      <c r="A41" t="s">
        <v>174</v>
      </c>
      <c r="B41" t="s">
        <v>19</v>
      </c>
      <c r="C41">
        <v>1</v>
      </c>
    </row>
    <row r="42" spans="1:3" x14ac:dyDescent="0.35">
      <c r="A42" t="s">
        <v>177</v>
      </c>
      <c r="B42" t="s">
        <v>35</v>
      </c>
      <c r="C42">
        <v>0</v>
      </c>
    </row>
    <row r="43" spans="1:3" x14ac:dyDescent="0.35">
      <c r="A43" t="s">
        <v>178</v>
      </c>
      <c r="B43" t="s">
        <v>19</v>
      </c>
      <c r="C43">
        <v>1</v>
      </c>
    </row>
    <row r="44" spans="1:3" x14ac:dyDescent="0.35">
      <c r="A44" t="s">
        <v>181</v>
      </c>
      <c r="B44" t="s">
        <v>19</v>
      </c>
      <c r="C44">
        <v>1</v>
      </c>
    </row>
    <row r="45" spans="1:3" x14ac:dyDescent="0.35">
      <c r="A45" t="s">
        <v>184</v>
      </c>
      <c r="B45" t="s">
        <v>23</v>
      </c>
      <c r="C45">
        <v>2</v>
      </c>
    </row>
    <row r="46" spans="1:3" x14ac:dyDescent="0.35">
      <c r="A46" t="s">
        <v>191</v>
      </c>
      <c r="B46" t="s">
        <v>35</v>
      </c>
      <c r="C46">
        <v>0</v>
      </c>
    </row>
    <row r="47" spans="1:3" x14ac:dyDescent="0.35">
      <c r="A47" t="s">
        <v>194</v>
      </c>
      <c r="B47" t="s">
        <v>35</v>
      </c>
      <c r="C47">
        <v>0</v>
      </c>
    </row>
    <row r="48" spans="1:3" x14ac:dyDescent="0.35">
      <c r="A48" t="s">
        <v>197</v>
      </c>
      <c r="B48" t="s">
        <v>35</v>
      </c>
      <c r="C48">
        <v>0</v>
      </c>
    </row>
    <row r="49" spans="1:3" x14ac:dyDescent="0.35">
      <c r="A49" t="s">
        <v>200</v>
      </c>
      <c r="B49" t="s">
        <v>35</v>
      </c>
      <c r="C49">
        <v>0</v>
      </c>
    </row>
    <row r="50" spans="1:3" x14ac:dyDescent="0.35">
      <c r="A50" t="s">
        <v>205</v>
      </c>
      <c r="B50" t="s">
        <v>35</v>
      </c>
      <c r="C50">
        <v>0</v>
      </c>
    </row>
    <row r="51" spans="1:3" x14ac:dyDescent="0.35">
      <c r="A51" t="s">
        <v>206</v>
      </c>
      <c r="B51" t="s">
        <v>35</v>
      </c>
      <c r="C51">
        <v>0</v>
      </c>
    </row>
    <row r="52" spans="1:3" x14ac:dyDescent="0.35">
      <c r="A52" t="s">
        <v>207</v>
      </c>
      <c r="B52" t="s">
        <v>35</v>
      </c>
      <c r="C52">
        <v>0</v>
      </c>
    </row>
    <row r="53" spans="1:3" x14ac:dyDescent="0.35">
      <c r="A53" t="s">
        <v>210</v>
      </c>
      <c r="B53" t="s">
        <v>19</v>
      </c>
      <c r="C53">
        <v>1</v>
      </c>
    </row>
    <row r="54" spans="1:3" x14ac:dyDescent="0.35">
      <c r="A54" t="s">
        <v>215</v>
      </c>
      <c r="B54" t="s">
        <v>35</v>
      </c>
      <c r="C54">
        <v>0</v>
      </c>
    </row>
    <row r="55" spans="1:3" x14ac:dyDescent="0.35">
      <c r="A55" t="s">
        <v>218</v>
      </c>
      <c r="B55" t="s">
        <v>19</v>
      </c>
      <c r="C55">
        <v>1</v>
      </c>
    </row>
    <row r="56" spans="1:3" x14ac:dyDescent="0.35">
      <c r="A56" t="s">
        <v>225</v>
      </c>
      <c r="B56" t="s">
        <v>35</v>
      </c>
      <c r="C56">
        <v>0</v>
      </c>
    </row>
    <row r="57" spans="1:3" x14ac:dyDescent="0.35">
      <c r="A57" t="s">
        <v>226</v>
      </c>
      <c r="B57" t="s">
        <v>19</v>
      </c>
      <c r="C57">
        <v>1</v>
      </c>
    </row>
    <row r="58" spans="1:3" x14ac:dyDescent="0.35">
      <c r="A58" t="s">
        <v>233</v>
      </c>
      <c r="B58" t="s">
        <v>35</v>
      </c>
      <c r="C58">
        <v>0</v>
      </c>
    </row>
    <row r="59" spans="1:3" x14ac:dyDescent="0.35">
      <c r="A59" t="s">
        <v>236</v>
      </c>
      <c r="B59" t="s">
        <v>35</v>
      </c>
      <c r="C59">
        <v>0</v>
      </c>
    </row>
    <row r="60" spans="1:3" x14ac:dyDescent="0.35">
      <c r="A60" t="s">
        <v>237</v>
      </c>
      <c r="B60" t="s">
        <v>35</v>
      </c>
      <c r="C60">
        <v>0</v>
      </c>
    </row>
    <row r="61" spans="1:3" x14ac:dyDescent="0.35">
      <c r="A61" t="s">
        <v>240</v>
      </c>
      <c r="B61" t="s">
        <v>35</v>
      </c>
      <c r="C61">
        <v>0</v>
      </c>
    </row>
    <row r="62" spans="1:3" x14ac:dyDescent="0.35">
      <c r="A62" t="s">
        <v>243</v>
      </c>
      <c r="B62" t="s">
        <v>23</v>
      </c>
      <c r="C62">
        <v>2</v>
      </c>
    </row>
    <row r="63" spans="1:3" x14ac:dyDescent="0.35">
      <c r="A63" t="s">
        <v>250</v>
      </c>
      <c r="B63" t="s">
        <v>35</v>
      </c>
      <c r="C63">
        <v>0</v>
      </c>
    </row>
    <row r="64" spans="1:3" x14ac:dyDescent="0.35">
      <c r="A64" t="s">
        <v>253</v>
      </c>
      <c r="B64" t="s">
        <v>35</v>
      </c>
      <c r="C64">
        <v>0</v>
      </c>
    </row>
    <row r="65" spans="1:3" x14ac:dyDescent="0.35">
      <c r="A65" t="s">
        <v>256</v>
      </c>
      <c r="B65" t="s">
        <v>19</v>
      </c>
      <c r="C65">
        <v>1</v>
      </c>
    </row>
    <row r="66" spans="1:3" x14ac:dyDescent="0.35">
      <c r="A66" t="s">
        <v>259</v>
      </c>
      <c r="B66" t="s">
        <v>35</v>
      </c>
      <c r="C66">
        <v>0</v>
      </c>
    </row>
    <row r="67" spans="1:3" x14ac:dyDescent="0.35">
      <c r="A67" t="s">
        <v>262</v>
      </c>
      <c r="B67" t="s">
        <v>23</v>
      </c>
      <c r="C67">
        <v>2</v>
      </c>
    </row>
    <row r="68" spans="1:3" x14ac:dyDescent="0.35">
      <c r="A68" t="s">
        <v>265</v>
      </c>
      <c r="B68" t="s">
        <v>19</v>
      </c>
      <c r="C68">
        <v>2</v>
      </c>
    </row>
    <row r="69" spans="1:3" x14ac:dyDescent="0.35">
      <c r="A69" t="s">
        <v>268</v>
      </c>
      <c r="B69" t="s">
        <v>19</v>
      </c>
      <c r="C69">
        <v>1</v>
      </c>
    </row>
    <row r="70" spans="1:3" x14ac:dyDescent="0.35">
      <c r="A70" t="s">
        <v>271</v>
      </c>
      <c r="B70" t="s">
        <v>23</v>
      </c>
      <c r="C70">
        <v>2</v>
      </c>
    </row>
    <row r="71" spans="1:3" x14ac:dyDescent="0.35">
      <c r="A71" t="s">
        <v>274</v>
      </c>
      <c r="B71" t="s">
        <v>23</v>
      </c>
      <c r="C71">
        <v>2</v>
      </c>
    </row>
    <row r="72" spans="1:3" x14ac:dyDescent="0.35">
      <c r="A72" t="s">
        <v>277</v>
      </c>
      <c r="B72" t="s">
        <v>35</v>
      </c>
      <c r="C72">
        <v>0</v>
      </c>
    </row>
    <row r="73" spans="1:3" x14ac:dyDescent="0.35">
      <c r="A73" t="s">
        <v>280</v>
      </c>
      <c r="B73" t="s">
        <v>35</v>
      </c>
      <c r="C73">
        <v>0</v>
      </c>
    </row>
    <row r="74" spans="1:3" x14ac:dyDescent="0.35">
      <c r="A74" t="s">
        <v>285</v>
      </c>
      <c r="B74" t="s">
        <v>35</v>
      </c>
      <c r="C74">
        <v>0</v>
      </c>
    </row>
    <row r="75" spans="1:3" x14ac:dyDescent="0.35">
      <c r="A75" t="s">
        <v>288</v>
      </c>
      <c r="B75" t="s">
        <v>19</v>
      </c>
      <c r="C75">
        <v>1</v>
      </c>
    </row>
    <row r="76" spans="1:3" x14ac:dyDescent="0.35">
      <c r="A76" t="s">
        <v>293</v>
      </c>
      <c r="B76" t="s">
        <v>35</v>
      </c>
      <c r="C76">
        <v>0</v>
      </c>
    </row>
    <row r="77" spans="1:3" x14ac:dyDescent="0.35">
      <c r="A77" t="s">
        <v>298</v>
      </c>
      <c r="B77" t="s">
        <v>19</v>
      </c>
      <c r="C77">
        <v>1</v>
      </c>
    </row>
    <row r="78" spans="1:3" x14ac:dyDescent="0.35">
      <c r="A78" t="s">
        <v>303</v>
      </c>
      <c r="B78" t="s">
        <v>35</v>
      </c>
      <c r="C78">
        <v>0</v>
      </c>
    </row>
    <row r="79" spans="1:3" x14ac:dyDescent="0.35">
      <c r="A79" t="s">
        <v>308</v>
      </c>
      <c r="B79" t="s">
        <v>35</v>
      </c>
      <c r="C79">
        <v>0</v>
      </c>
    </row>
    <row r="80" spans="1:3" x14ac:dyDescent="0.35">
      <c r="A80" t="s">
        <v>315</v>
      </c>
      <c r="B80" t="s">
        <v>19</v>
      </c>
      <c r="C80">
        <v>1</v>
      </c>
    </row>
    <row r="81" spans="1:3" x14ac:dyDescent="0.35">
      <c r="A81" t="s">
        <v>318</v>
      </c>
      <c r="B81" t="s">
        <v>23</v>
      </c>
      <c r="C81">
        <v>2</v>
      </c>
    </row>
    <row r="82" spans="1:3" x14ac:dyDescent="0.35">
      <c r="A82" t="s">
        <v>321</v>
      </c>
      <c r="B82" t="s">
        <v>23</v>
      </c>
      <c r="C82">
        <v>2</v>
      </c>
    </row>
    <row r="83" spans="1:3" x14ac:dyDescent="0.35">
      <c r="A83" t="s">
        <v>324</v>
      </c>
      <c r="B83" t="s">
        <v>19</v>
      </c>
      <c r="C83">
        <v>1</v>
      </c>
    </row>
    <row r="84" spans="1:3" x14ac:dyDescent="0.35">
      <c r="A84" t="s">
        <v>327</v>
      </c>
      <c r="B84" t="s">
        <v>19</v>
      </c>
      <c r="C84">
        <v>1</v>
      </c>
    </row>
    <row r="85" spans="1:3" x14ac:dyDescent="0.35">
      <c r="A85" t="s">
        <v>330</v>
      </c>
      <c r="B85" t="s">
        <v>19</v>
      </c>
      <c r="C85">
        <v>1</v>
      </c>
    </row>
    <row r="86" spans="1:3" x14ac:dyDescent="0.35">
      <c r="A86" t="s">
        <v>333</v>
      </c>
      <c r="B86" t="s">
        <v>23</v>
      </c>
      <c r="C86">
        <v>2</v>
      </c>
    </row>
    <row r="87" spans="1:3" x14ac:dyDescent="0.35">
      <c r="A87" t="s">
        <v>338</v>
      </c>
      <c r="B87" t="s">
        <v>19</v>
      </c>
      <c r="C87">
        <v>1</v>
      </c>
    </row>
    <row r="88" spans="1:3" x14ac:dyDescent="0.35">
      <c r="A88" t="s">
        <v>341</v>
      </c>
      <c r="B88" t="s">
        <v>23</v>
      </c>
      <c r="C88">
        <v>2</v>
      </c>
    </row>
    <row r="89" spans="1:3" x14ac:dyDescent="0.35">
      <c r="A89" t="s">
        <v>346</v>
      </c>
      <c r="B89" t="s">
        <v>23</v>
      </c>
      <c r="C89">
        <v>2</v>
      </c>
    </row>
    <row r="90" spans="1:3" x14ac:dyDescent="0.35">
      <c r="A90" t="s">
        <v>353</v>
      </c>
      <c r="B90" t="s">
        <v>19</v>
      </c>
      <c r="C90">
        <v>1</v>
      </c>
    </row>
    <row r="91" spans="1:3" x14ac:dyDescent="0.35">
      <c r="A91" t="s">
        <v>356</v>
      </c>
      <c r="B91" t="s">
        <v>35</v>
      </c>
      <c r="C91">
        <v>0</v>
      </c>
    </row>
    <row r="92" spans="1:3" x14ac:dyDescent="0.35">
      <c r="A92" t="s">
        <v>359</v>
      </c>
      <c r="B92" t="s">
        <v>23</v>
      </c>
      <c r="C92">
        <v>2</v>
      </c>
    </row>
    <row r="93" spans="1:3" x14ac:dyDescent="0.35">
      <c r="A93" t="s">
        <v>364</v>
      </c>
      <c r="B93" t="s">
        <v>35</v>
      </c>
      <c r="C93">
        <v>0</v>
      </c>
    </row>
    <row r="94" spans="1:3" x14ac:dyDescent="0.35">
      <c r="A94" t="s">
        <v>367</v>
      </c>
      <c r="B94" t="s">
        <v>35</v>
      </c>
      <c r="C94">
        <v>0</v>
      </c>
    </row>
    <row r="95" spans="1:3" x14ac:dyDescent="0.35">
      <c r="A95" t="s">
        <v>372</v>
      </c>
      <c r="B95" t="s">
        <v>19</v>
      </c>
      <c r="C95">
        <v>1</v>
      </c>
    </row>
    <row r="96" spans="1:3" x14ac:dyDescent="0.35">
      <c r="A96" t="s">
        <v>377</v>
      </c>
      <c r="B96" t="s">
        <v>35</v>
      </c>
      <c r="C96">
        <v>0</v>
      </c>
    </row>
    <row r="97" spans="1:3" x14ac:dyDescent="0.35">
      <c r="A97" t="s">
        <v>378</v>
      </c>
      <c r="B97" t="s">
        <v>35</v>
      </c>
      <c r="C97">
        <v>0</v>
      </c>
    </row>
    <row r="98" spans="1:3" x14ac:dyDescent="0.35">
      <c r="A98" t="s">
        <v>383</v>
      </c>
      <c r="B98" t="s">
        <v>35</v>
      </c>
      <c r="C98">
        <v>0</v>
      </c>
    </row>
    <row r="99" spans="1:3" x14ac:dyDescent="0.35">
      <c r="A99" t="s">
        <v>386</v>
      </c>
      <c r="B99" t="s">
        <v>19</v>
      </c>
      <c r="C99">
        <v>1</v>
      </c>
    </row>
    <row r="100" spans="1:3" x14ac:dyDescent="0.35">
      <c r="A100" t="s">
        <v>391</v>
      </c>
      <c r="B100" t="s">
        <v>35</v>
      </c>
      <c r="C100">
        <v>0</v>
      </c>
    </row>
    <row r="101" spans="1:3" x14ac:dyDescent="0.35">
      <c r="A101" t="s">
        <v>398</v>
      </c>
      <c r="B101" t="s">
        <v>35</v>
      </c>
      <c r="C101">
        <v>0</v>
      </c>
    </row>
    <row r="102" spans="1:3" x14ac:dyDescent="0.35">
      <c r="A102" t="s">
        <v>401</v>
      </c>
      <c r="B102" t="s">
        <v>35</v>
      </c>
      <c r="C102">
        <v>0</v>
      </c>
    </row>
    <row r="103" spans="1:3" x14ac:dyDescent="0.35">
      <c r="A103" t="s">
        <v>404</v>
      </c>
      <c r="B103" t="s">
        <v>35</v>
      </c>
      <c r="C103">
        <v>0</v>
      </c>
    </row>
    <row r="104" spans="1:3" x14ac:dyDescent="0.35">
      <c r="A104" t="s">
        <v>409</v>
      </c>
      <c r="B104" t="s">
        <v>19</v>
      </c>
      <c r="C104">
        <v>1</v>
      </c>
    </row>
    <row r="105" spans="1:3" x14ac:dyDescent="0.35">
      <c r="A105" t="s">
        <v>414</v>
      </c>
      <c r="B105" t="s">
        <v>23</v>
      </c>
      <c r="C105">
        <v>2</v>
      </c>
    </row>
    <row r="106" spans="1:3" x14ac:dyDescent="0.35">
      <c r="A106" t="s">
        <v>421</v>
      </c>
      <c r="B106" t="s">
        <v>35</v>
      </c>
      <c r="C106">
        <v>0</v>
      </c>
    </row>
    <row r="107" spans="1:3" x14ac:dyDescent="0.35">
      <c r="A107" t="s">
        <v>424</v>
      </c>
      <c r="B107" t="s">
        <v>35</v>
      </c>
      <c r="C107">
        <v>0</v>
      </c>
    </row>
    <row r="108" spans="1:3" x14ac:dyDescent="0.35">
      <c r="A108" t="s">
        <v>427</v>
      </c>
      <c r="B108" t="s">
        <v>35</v>
      </c>
      <c r="C108">
        <v>0</v>
      </c>
    </row>
    <row r="109" spans="1:3" x14ac:dyDescent="0.35">
      <c r="A109" t="s">
        <v>428</v>
      </c>
      <c r="B109" t="s">
        <v>35</v>
      </c>
      <c r="C109">
        <v>0</v>
      </c>
    </row>
    <row r="110" spans="1:3" x14ac:dyDescent="0.35">
      <c r="A110" t="s">
        <v>431</v>
      </c>
      <c r="B110" t="s">
        <v>35</v>
      </c>
      <c r="C110">
        <v>0</v>
      </c>
    </row>
    <row r="111" spans="1:3" x14ac:dyDescent="0.35">
      <c r="A111" t="s">
        <v>432</v>
      </c>
      <c r="B111" t="s">
        <v>19</v>
      </c>
      <c r="C111">
        <v>2</v>
      </c>
    </row>
    <row r="112" spans="1:3" x14ac:dyDescent="0.35">
      <c r="A112" t="s">
        <v>435</v>
      </c>
      <c r="B112" t="s">
        <v>35</v>
      </c>
      <c r="C112">
        <v>0</v>
      </c>
    </row>
    <row r="113" spans="1:3" x14ac:dyDescent="0.35">
      <c r="A113" t="s">
        <v>438</v>
      </c>
      <c r="B113" t="s">
        <v>19</v>
      </c>
      <c r="C113">
        <v>1</v>
      </c>
    </row>
    <row r="114" spans="1:3" x14ac:dyDescent="0.35">
      <c r="A114" t="s">
        <v>441</v>
      </c>
      <c r="B114" t="s">
        <v>19</v>
      </c>
      <c r="C114">
        <v>1</v>
      </c>
    </row>
    <row r="115" spans="1:3" x14ac:dyDescent="0.35">
      <c r="A115" t="s">
        <v>444</v>
      </c>
      <c r="B115" t="s">
        <v>23</v>
      </c>
      <c r="C115">
        <v>2</v>
      </c>
    </row>
    <row r="116" spans="1:3" x14ac:dyDescent="0.35">
      <c r="A116" t="s">
        <v>447</v>
      </c>
      <c r="B116" t="s">
        <v>35</v>
      </c>
      <c r="C116">
        <v>0</v>
      </c>
    </row>
    <row r="117" spans="1:3" x14ac:dyDescent="0.35">
      <c r="A117" t="s">
        <v>450</v>
      </c>
      <c r="B117" t="s">
        <v>19</v>
      </c>
      <c r="C117">
        <v>1</v>
      </c>
    </row>
    <row r="118" spans="1:3" x14ac:dyDescent="0.35">
      <c r="A118" t="s">
        <v>453</v>
      </c>
      <c r="B118" t="s">
        <v>19</v>
      </c>
      <c r="C118">
        <v>1</v>
      </c>
    </row>
    <row r="119" spans="1:3" x14ac:dyDescent="0.35">
      <c r="A119" t="s">
        <v>456</v>
      </c>
      <c r="B119" t="s">
        <v>35</v>
      </c>
      <c r="C119">
        <v>0</v>
      </c>
    </row>
    <row r="120" spans="1:3" x14ac:dyDescent="0.35">
      <c r="A120" t="s">
        <v>459</v>
      </c>
      <c r="B120" t="s">
        <v>35</v>
      </c>
      <c r="C120">
        <v>0</v>
      </c>
    </row>
    <row r="121" spans="1:3" x14ac:dyDescent="0.35">
      <c r="A121" t="s">
        <v>462</v>
      </c>
      <c r="B121" t="s">
        <v>35</v>
      </c>
      <c r="C121">
        <v>0</v>
      </c>
    </row>
    <row r="122" spans="1:3" x14ac:dyDescent="0.35">
      <c r="A122" t="s">
        <v>463</v>
      </c>
      <c r="B122" t="s">
        <v>35</v>
      </c>
      <c r="C122">
        <v>0</v>
      </c>
    </row>
    <row r="123" spans="1:3" x14ac:dyDescent="0.35">
      <c r="A123" t="s">
        <v>470</v>
      </c>
      <c r="B123" t="s">
        <v>23</v>
      </c>
      <c r="C123">
        <v>2</v>
      </c>
    </row>
    <row r="124" spans="1:3" x14ac:dyDescent="0.35">
      <c r="A124" t="s">
        <v>473</v>
      </c>
      <c r="B124" t="s">
        <v>19</v>
      </c>
      <c r="C124">
        <v>2</v>
      </c>
    </row>
    <row r="125" spans="1:3" x14ac:dyDescent="0.35">
      <c r="A125" t="s">
        <v>476</v>
      </c>
      <c r="B125" t="s">
        <v>19</v>
      </c>
      <c r="C125">
        <v>1</v>
      </c>
    </row>
    <row r="126" spans="1:3" x14ac:dyDescent="0.35">
      <c r="A126" t="s">
        <v>479</v>
      </c>
      <c r="B126" t="s">
        <v>19</v>
      </c>
      <c r="C126">
        <v>1</v>
      </c>
    </row>
    <row r="127" spans="1:3" x14ac:dyDescent="0.35">
      <c r="A127" t="s">
        <v>482</v>
      </c>
      <c r="B127" t="s">
        <v>35</v>
      </c>
      <c r="C127">
        <v>0</v>
      </c>
    </row>
    <row r="128" spans="1:3" x14ac:dyDescent="0.35">
      <c r="A128" t="s">
        <v>487</v>
      </c>
      <c r="B128" t="s">
        <v>19</v>
      </c>
      <c r="C128">
        <v>1</v>
      </c>
    </row>
    <row r="129" spans="1:3" x14ac:dyDescent="0.35">
      <c r="A129" t="s">
        <v>490</v>
      </c>
      <c r="B129" t="s">
        <v>35</v>
      </c>
      <c r="C129">
        <v>0</v>
      </c>
    </row>
    <row r="130" spans="1:3" x14ac:dyDescent="0.35">
      <c r="A130" t="s">
        <v>499</v>
      </c>
      <c r="B130" t="s">
        <v>35</v>
      </c>
      <c r="C130">
        <v>0</v>
      </c>
    </row>
    <row r="131" spans="1:3" x14ac:dyDescent="0.35">
      <c r="A131" t="s">
        <v>502</v>
      </c>
      <c r="B131" t="s">
        <v>35</v>
      </c>
      <c r="C131">
        <v>0</v>
      </c>
    </row>
    <row r="132" spans="1:3" x14ac:dyDescent="0.35">
      <c r="A132" t="s">
        <v>505</v>
      </c>
      <c r="B132" t="s">
        <v>35</v>
      </c>
      <c r="C132">
        <v>0</v>
      </c>
    </row>
    <row r="133" spans="1:3" x14ac:dyDescent="0.35">
      <c r="A133" t="s">
        <v>508</v>
      </c>
      <c r="B133" t="s">
        <v>23</v>
      </c>
      <c r="C133">
        <v>2</v>
      </c>
    </row>
    <row r="134" spans="1:3" x14ac:dyDescent="0.35">
      <c r="A134" t="s">
        <v>511</v>
      </c>
      <c r="B134" t="s">
        <v>23</v>
      </c>
      <c r="C134">
        <v>2</v>
      </c>
    </row>
    <row r="135" spans="1:3" x14ac:dyDescent="0.35">
      <c r="A135" t="s">
        <v>514</v>
      </c>
      <c r="B135" t="s">
        <v>35</v>
      </c>
      <c r="C135">
        <v>0</v>
      </c>
    </row>
    <row r="136" spans="1:3" x14ac:dyDescent="0.35">
      <c r="A136" t="s">
        <v>517</v>
      </c>
      <c r="B136" t="s">
        <v>35</v>
      </c>
      <c r="C136">
        <v>0</v>
      </c>
    </row>
    <row r="137" spans="1:3" x14ac:dyDescent="0.35">
      <c r="A137" t="s">
        <v>522</v>
      </c>
      <c r="B137" t="s">
        <v>19</v>
      </c>
      <c r="C137">
        <v>1</v>
      </c>
    </row>
    <row r="138" spans="1:3" x14ac:dyDescent="0.35">
      <c r="A138" t="s">
        <v>525</v>
      </c>
      <c r="B138" t="s">
        <v>19</v>
      </c>
      <c r="C138">
        <v>1</v>
      </c>
    </row>
    <row r="139" spans="1:3" x14ac:dyDescent="0.35">
      <c r="A139" t="s">
        <v>528</v>
      </c>
      <c r="B139" t="s">
        <v>23</v>
      </c>
      <c r="C139">
        <v>2</v>
      </c>
    </row>
    <row r="140" spans="1:3" x14ac:dyDescent="0.35">
      <c r="A140" t="s">
        <v>531</v>
      </c>
      <c r="B140" t="s">
        <v>19</v>
      </c>
      <c r="C140">
        <v>1</v>
      </c>
    </row>
    <row r="141" spans="1:3" x14ac:dyDescent="0.35">
      <c r="A141" t="s">
        <v>536</v>
      </c>
      <c r="B141" t="s">
        <v>19</v>
      </c>
      <c r="C141">
        <v>1</v>
      </c>
    </row>
    <row r="142" spans="1:3" x14ac:dyDescent="0.35">
      <c r="A142" t="s">
        <v>539</v>
      </c>
      <c r="B142" t="s">
        <v>23</v>
      </c>
      <c r="C142">
        <v>2</v>
      </c>
    </row>
    <row r="143" spans="1:3" x14ac:dyDescent="0.35">
      <c r="A143" t="s">
        <v>542</v>
      </c>
      <c r="B143" t="s">
        <v>23</v>
      </c>
      <c r="C143">
        <v>2</v>
      </c>
    </row>
    <row r="144" spans="1:3" x14ac:dyDescent="0.35">
      <c r="A144" t="s">
        <v>545</v>
      </c>
      <c r="B144" t="s">
        <v>23</v>
      </c>
      <c r="C144">
        <v>2</v>
      </c>
    </row>
    <row r="145" spans="1:3" x14ac:dyDescent="0.35">
      <c r="A145" t="s">
        <v>548</v>
      </c>
      <c r="B145" t="s">
        <v>23</v>
      </c>
      <c r="C145">
        <v>2</v>
      </c>
    </row>
    <row r="146" spans="1:3" x14ac:dyDescent="0.35">
      <c r="A146" t="s">
        <v>551</v>
      </c>
      <c r="B146" t="s">
        <v>23</v>
      </c>
      <c r="C146">
        <v>2</v>
      </c>
    </row>
    <row r="147" spans="1:3" x14ac:dyDescent="0.35">
      <c r="A147" t="s">
        <v>554</v>
      </c>
      <c r="B147" t="s">
        <v>23</v>
      </c>
      <c r="C147">
        <v>2</v>
      </c>
    </row>
    <row r="148" spans="1:3" x14ac:dyDescent="0.35">
      <c r="A148" t="s">
        <v>557</v>
      </c>
      <c r="B148" t="s">
        <v>23</v>
      </c>
      <c r="C148">
        <v>2</v>
      </c>
    </row>
    <row r="149" spans="1:3" x14ac:dyDescent="0.35">
      <c r="A149" t="s">
        <v>560</v>
      </c>
      <c r="B149" t="s">
        <v>23</v>
      </c>
      <c r="C149">
        <v>2</v>
      </c>
    </row>
    <row r="150" spans="1:3" x14ac:dyDescent="0.35">
      <c r="A150" t="s">
        <v>563</v>
      </c>
      <c r="B150" t="s">
        <v>23</v>
      </c>
      <c r="C150">
        <v>2</v>
      </c>
    </row>
    <row r="151" spans="1:3" x14ac:dyDescent="0.35">
      <c r="A151" t="s">
        <v>566</v>
      </c>
      <c r="B151" t="s">
        <v>23</v>
      </c>
      <c r="C151">
        <v>2</v>
      </c>
    </row>
    <row r="152" spans="1:3" x14ac:dyDescent="0.35">
      <c r="A152" t="s">
        <v>569</v>
      </c>
      <c r="B152" t="s">
        <v>35</v>
      </c>
      <c r="C152">
        <v>0</v>
      </c>
    </row>
    <row r="153" spans="1:3" x14ac:dyDescent="0.35">
      <c r="A153" t="s">
        <v>572</v>
      </c>
      <c r="B153" t="s">
        <v>23</v>
      </c>
      <c r="C153">
        <v>2</v>
      </c>
    </row>
    <row r="154" spans="1:3" x14ac:dyDescent="0.35">
      <c r="A154" t="s">
        <v>575</v>
      </c>
      <c r="B154" t="s">
        <v>23</v>
      </c>
      <c r="C154">
        <v>2</v>
      </c>
    </row>
    <row r="155" spans="1:3" x14ac:dyDescent="0.35">
      <c r="A155" t="s">
        <v>578</v>
      </c>
      <c r="B155" t="s">
        <v>23</v>
      </c>
      <c r="C155">
        <v>2</v>
      </c>
    </row>
    <row r="156" spans="1:3" x14ac:dyDescent="0.35">
      <c r="A156" t="s">
        <v>581</v>
      </c>
      <c r="B156" t="s">
        <v>23</v>
      </c>
      <c r="C156">
        <v>2</v>
      </c>
    </row>
    <row r="157" spans="1:3" x14ac:dyDescent="0.35">
      <c r="A157" t="s">
        <v>584</v>
      </c>
      <c r="B157" t="s">
        <v>35</v>
      </c>
      <c r="C157">
        <v>0</v>
      </c>
    </row>
    <row r="158" spans="1:3" x14ac:dyDescent="0.35">
      <c r="A158" t="s">
        <v>587</v>
      </c>
      <c r="B158" t="s">
        <v>35</v>
      </c>
      <c r="C158">
        <v>0</v>
      </c>
    </row>
    <row r="159" spans="1:3" x14ac:dyDescent="0.35">
      <c r="A159" t="s">
        <v>590</v>
      </c>
      <c r="B159" t="s">
        <v>35</v>
      </c>
      <c r="C159">
        <v>0</v>
      </c>
    </row>
    <row r="160" spans="1:3" x14ac:dyDescent="0.35">
      <c r="A160" t="s">
        <v>593</v>
      </c>
      <c r="B160" t="s">
        <v>35</v>
      </c>
      <c r="C160">
        <v>0</v>
      </c>
    </row>
    <row r="161" spans="1:3" x14ac:dyDescent="0.35">
      <c r="A161" t="s">
        <v>598</v>
      </c>
      <c r="B161" t="s">
        <v>35</v>
      </c>
      <c r="C161">
        <v>0</v>
      </c>
    </row>
    <row r="162" spans="1:3" x14ac:dyDescent="0.35">
      <c r="A162" t="s">
        <v>601</v>
      </c>
      <c r="B162" t="s">
        <v>23</v>
      </c>
      <c r="C162">
        <v>2</v>
      </c>
    </row>
    <row r="163" spans="1:3" x14ac:dyDescent="0.35">
      <c r="A163" t="s">
        <v>604</v>
      </c>
      <c r="B163" t="s">
        <v>23</v>
      </c>
      <c r="C163">
        <v>2</v>
      </c>
    </row>
    <row r="164" spans="1:3" x14ac:dyDescent="0.35">
      <c r="A164" t="s">
        <v>607</v>
      </c>
      <c r="B164" t="s">
        <v>35</v>
      </c>
      <c r="C164">
        <v>0</v>
      </c>
    </row>
    <row r="165" spans="1:3" x14ac:dyDescent="0.35">
      <c r="A165" t="s">
        <v>610</v>
      </c>
      <c r="B165" t="s">
        <v>35</v>
      </c>
      <c r="C165">
        <v>0</v>
      </c>
    </row>
    <row r="166" spans="1:3" x14ac:dyDescent="0.35">
      <c r="A166" t="s">
        <v>613</v>
      </c>
      <c r="B166" t="s">
        <v>35</v>
      </c>
      <c r="C166">
        <v>0</v>
      </c>
    </row>
    <row r="167" spans="1:3" x14ac:dyDescent="0.35">
      <c r="A167" t="s">
        <v>620</v>
      </c>
      <c r="B167" t="s">
        <v>35</v>
      </c>
      <c r="C167">
        <v>0</v>
      </c>
    </row>
    <row r="168" spans="1:3" x14ac:dyDescent="0.35">
      <c r="A168" t="s">
        <v>621</v>
      </c>
      <c r="B168" t="s">
        <v>35</v>
      </c>
      <c r="C168">
        <v>0</v>
      </c>
    </row>
    <row r="169" spans="1:3" x14ac:dyDescent="0.35">
      <c r="A169" t="s">
        <v>624</v>
      </c>
      <c r="B169" t="s">
        <v>35</v>
      </c>
      <c r="C169">
        <v>0</v>
      </c>
    </row>
    <row r="170" spans="1:3" x14ac:dyDescent="0.35">
      <c r="A170" t="s">
        <v>627</v>
      </c>
      <c r="B170" t="s">
        <v>19</v>
      </c>
      <c r="C170">
        <v>1</v>
      </c>
    </row>
    <row r="171" spans="1:3" x14ac:dyDescent="0.35">
      <c r="A171" t="s">
        <v>632</v>
      </c>
      <c r="B171" t="s">
        <v>35</v>
      </c>
      <c r="C171">
        <v>0</v>
      </c>
    </row>
    <row r="172" spans="1:3" x14ac:dyDescent="0.35">
      <c r="A172" t="s">
        <v>635</v>
      </c>
      <c r="B172" t="s">
        <v>35</v>
      </c>
      <c r="C172">
        <v>0</v>
      </c>
    </row>
    <row r="173" spans="1:3" x14ac:dyDescent="0.35">
      <c r="A173" t="s">
        <v>642</v>
      </c>
      <c r="B173" t="s">
        <v>35</v>
      </c>
      <c r="C173">
        <v>0</v>
      </c>
    </row>
    <row r="174" spans="1:3" x14ac:dyDescent="0.35">
      <c r="A174" t="s">
        <v>643</v>
      </c>
      <c r="B174" t="s">
        <v>35</v>
      </c>
      <c r="C174">
        <v>0</v>
      </c>
    </row>
    <row r="175" spans="1:3" x14ac:dyDescent="0.35">
      <c r="A175" t="s">
        <v>644</v>
      </c>
      <c r="B175" t="s">
        <v>19</v>
      </c>
      <c r="C175">
        <v>1</v>
      </c>
    </row>
    <row r="176" spans="1:3" x14ac:dyDescent="0.35">
      <c r="A176" t="s">
        <v>649</v>
      </c>
      <c r="B176" t="s">
        <v>19</v>
      </c>
      <c r="C176">
        <v>1</v>
      </c>
    </row>
    <row r="177" spans="1:3" x14ac:dyDescent="0.35">
      <c r="A177" t="s">
        <v>652</v>
      </c>
      <c r="B177" t="s">
        <v>35</v>
      </c>
      <c r="C177">
        <v>0</v>
      </c>
    </row>
    <row r="178" spans="1:3" x14ac:dyDescent="0.35">
      <c r="A178" t="s">
        <v>655</v>
      </c>
      <c r="B178" t="s">
        <v>19</v>
      </c>
      <c r="C178">
        <v>1</v>
      </c>
    </row>
    <row r="179" spans="1:3" x14ac:dyDescent="0.35">
      <c r="A179" t="s">
        <v>658</v>
      </c>
      <c r="B179" t="s">
        <v>23</v>
      </c>
      <c r="C179">
        <v>2</v>
      </c>
    </row>
    <row r="180" spans="1:3" x14ac:dyDescent="0.35">
      <c r="A180" t="s">
        <v>667</v>
      </c>
      <c r="B180" t="s">
        <v>35</v>
      </c>
      <c r="C180">
        <v>0</v>
      </c>
    </row>
    <row r="181" spans="1:3" x14ac:dyDescent="0.35">
      <c r="A181" t="s">
        <v>672</v>
      </c>
      <c r="B181" t="s">
        <v>19</v>
      </c>
      <c r="C181">
        <v>1</v>
      </c>
    </row>
    <row r="182" spans="1:3" x14ac:dyDescent="0.35">
      <c r="A182" t="s">
        <v>677</v>
      </c>
      <c r="B182" t="s">
        <v>19</v>
      </c>
      <c r="C182">
        <v>1</v>
      </c>
    </row>
    <row r="183" spans="1:3" x14ac:dyDescent="0.35">
      <c r="A183" t="s">
        <v>682</v>
      </c>
      <c r="B183" t="s">
        <v>19</v>
      </c>
      <c r="C183">
        <v>1</v>
      </c>
    </row>
    <row r="184" spans="1:3" x14ac:dyDescent="0.35">
      <c r="A184" t="s">
        <v>691</v>
      </c>
      <c r="B184" t="s">
        <v>35</v>
      </c>
      <c r="C184">
        <v>0</v>
      </c>
    </row>
    <row r="185" spans="1:3" x14ac:dyDescent="0.35">
      <c r="A185" t="s">
        <v>694</v>
      </c>
      <c r="B185" t="s">
        <v>19</v>
      </c>
      <c r="C185">
        <v>1</v>
      </c>
    </row>
    <row r="186" spans="1:3" x14ac:dyDescent="0.35">
      <c r="A186" t="s">
        <v>697</v>
      </c>
      <c r="B186" t="s">
        <v>19</v>
      </c>
      <c r="C186">
        <v>1</v>
      </c>
    </row>
    <row r="187" spans="1:3" x14ac:dyDescent="0.35">
      <c r="A187" t="s">
        <v>700</v>
      </c>
      <c r="B187" t="s">
        <v>19</v>
      </c>
      <c r="C187">
        <v>1</v>
      </c>
    </row>
    <row r="188" spans="1:3" x14ac:dyDescent="0.35">
      <c r="A188" t="s">
        <v>705</v>
      </c>
      <c r="B188" t="s">
        <v>35</v>
      </c>
      <c r="C188">
        <v>0</v>
      </c>
    </row>
    <row r="189" spans="1:3" x14ac:dyDescent="0.35">
      <c r="A189" t="s">
        <v>708</v>
      </c>
      <c r="B189" t="s">
        <v>23</v>
      </c>
      <c r="C189">
        <v>2</v>
      </c>
    </row>
    <row r="190" spans="1:3" x14ac:dyDescent="0.35">
      <c r="A190" t="s">
        <v>711</v>
      </c>
      <c r="B190" t="s">
        <v>23</v>
      </c>
      <c r="C190">
        <v>2</v>
      </c>
    </row>
    <row r="191" spans="1:3" x14ac:dyDescent="0.35">
      <c r="A191" t="s">
        <v>714</v>
      </c>
      <c r="B191" t="s">
        <v>19</v>
      </c>
      <c r="C191">
        <v>1</v>
      </c>
    </row>
    <row r="192" spans="1:3" x14ac:dyDescent="0.35">
      <c r="A192" t="s">
        <v>717</v>
      </c>
      <c r="B192" t="s">
        <v>35</v>
      </c>
      <c r="C192">
        <v>0</v>
      </c>
    </row>
    <row r="193" spans="1:3" x14ac:dyDescent="0.35">
      <c r="A193" t="s">
        <v>720</v>
      </c>
      <c r="B193" t="s">
        <v>35</v>
      </c>
      <c r="C193">
        <v>0</v>
      </c>
    </row>
    <row r="194" spans="1:3" x14ac:dyDescent="0.35">
      <c r="A194" t="s">
        <v>723</v>
      </c>
      <c r="B194" t="s">
        <v>23</v>
      </c>
      <c r="C194">
        <v>2</v>
      </c>
    </row>
    <row r="195" spans="1:3" x14ac:dyDescent="0.35">
      <c r="A195" t="s">
        <v>726</v>
      </c>
      <c r="B195" t="s">
        <v>23</v>
      </c>
      <c r="C195">
        <v>2</v>
      </c>
    </row>
    <row r="196" spans="1:3" x14ac:dyDescent="0.35">
      <c r="A196" t="s">
        <v>729</v>
      </c>
      <c r="B196" t="s">
        <v>23</v>
      </c>
      <c r="C196">
        <v>2</v>
      </c>
    </row>
    <row r="197" spans="1:3" x14ac:dyDescent="0.35">
      <c r="A197" t="s">
        <v>732</v>
      </c>
      <c r="B197" t="s">
        <v>19</v>
      </c>
      <c r="C197">
        <v>1</v>
      </c>
    </row>
    <row r="198" spans="1:3" x14ac:dyDescent="0.35">
      <c r="A198" t="s">
        <v>735</v>
      </c>
      <c r="B198" t="s">
        <v>23</v>
      </c>
      <c r="C198">
        <v>2</v>
      </c>
    </row>
    <row r="199" spans="1:3" x14ac:dyDescent="0.35">
      <c r="A199" t="s">
        <v>738</v>
      </c>
      <c r="B199" t="s">
        <v>35</v>
      </c>
      <c r="C199">
        <v>0</v>
      </c>
    </row>
    <row r="200" spans="1:3" x14ac:dyDescent="0.35">
      <c r="A200" t="s">
        <v>743</v>
      </c>
      <c r="B200" t="s">
        <v>35</v>
      </c>
      <c r="C200">
        <v>0</v>
      </c>
    </row>
    <row r="201" spans="1:3" x14ac:dyDescent="0.35">
      <c r="A201" t="s">
        <v>746</v>
      </c>
      <c r="B201" t="s">
        <v>35</v>
      </c>
      <c r="C201">
        <v>0</v>
      </c>
    </row>
    <row r="202" spans="1:3" x14ac:dyDescent="0.35">
      <c r="A202" t="s">
        <v>749</v>
      </c>
      <c r="B202" t="s">
        <v>35</v>
      </c>
      <c r="C202">
        <v>0</v>
      </c>
    </row>
    <row r="203" spans="1:3" x14ac:dyDescent="0.35">
      <c r="A203" t="s">
        <v>754</v>
      </c>
      <c r="B203" t="s">
        <v>35</v>
      </c>
      <c r="C203">
        <v>0</v>
      </c>
    </row>
    <row r="204" spans="1:3" x14ac:dyDescent="0.35">
      <c r="A204" t="s">
        <v>757</v>
      </c>
      <c r="B204" t="s">
        <v>35</v>
      </c>
      <c r="C204">
        <v>0</v>
      </c>
    </row>
    <row r="205" spans="1:3" x14ac:dyDescent="0.35">
      <c r="A205" t="s">
        <v>760</v>
      </c>
      <c r="B205" t="s">
        <v>19</v>
      </c>
      <c r="C205">
        <v>1</v>
      </c>
    </row>
    <row r="206" spans="1:3" x14ac:dyDescent="0.35">
      <c r="A206" t="s">
        <v>763</v>
      </c>
      <c r="B206" t="s">
        <v>35</v>
      </c>
      <c r="C206">
        <v>0</v>
      </c>
    </row>
    <row r="207" spans="1:3" x14ac:dyDescent="0.35">
      <c r="A207" t="s">
        <v>766</v>
      </c>
      <c r="B207" t="s">
        <v>35</v>
      </c>
      <c r="C207">
        <v>0</v>
      </c>
    </row>
    <row r="208" spans="1:3" x14ac:dyDescent="0.35">
      <c r="A208" t="s">
        <v>769</v>
      </c>
      <c r="B208" t="s">
        <v>23</v>
      </c>
      <c r="C208">
        <v>2</v>
      </c>
    </row>
    <row r="209" spans="1:3" x14ac:dyDescent="0.35">
      <c r="A209" t="s">
        <v>772</v>
      </c>
      <c r="B209" t="s">
        <v>19</v>
      </c>
      <c r="C209">
        <v>1</v>
      </c>
    </row>
    <row r="210" spans="1:3" x14ac:dyDescent="0.35">
      <c r="A210" t="s">
        <v>777</v>
      </c>
      <c r="B210" t="s">
        <v>35</v>
      </c>
      <c r="C210">
        <v>0</v>
      </c>
    </row>
    <row r="211" spans="1:3" x14ac:dyDescent="0.35">
      <c r="A211" t="s">
        <v>780</v>
      </c>
      <c r="B211" t="s">
        <v>23</v>
      </c>
      <c r="C211">
        <v>2</v>
      </c>
    </row>
    <row r="212" spans="1:3" x14ac:dyDescent="0.35">
      <c r="A212" t="s">
        <v>783</v>
      </c>
      <c r="B212" t="s">
        <v>19</v>
      </c>
      <c r="C212">
        <v>1</v>
      </c>
    </row>
    <row r="213" spans="1:3" x14ac:dyDescent="0.35">
      <c r="A213" t="s">
        <v>786</v>
      </c>
      <c r="B213" t="s">
        <v>19</v>
      </c>
      <c r="C213">
        <v>1</v>
      </c>
    </row>
    <row r="214" spans="1:3" x14ac:dyDescent="0.35">
      <c r="A214" t="s">
        <v>787</v>
      </c>
      <c r="B214" t="s">
        <v>19</v>
      </c>
      <c r="C214">
        <v>1</v>
      </c>
    </row>
    <row r="215" spans="1:3" x14ac:dyDescent="0.35">
      <c r="A215" t="s">
        <v>790</v>
      </c>
      <c r="B215" t="s">
        <v>23</v>
      </c>
      <c r="C215">
        <v>2</v>
      </c>
    </row>
    <row r="216" spans="1:3" x14ac:dyDescent="0.35">
      <c r="A216" t="s">
        <v>793</v>
      </c>
      <c r="B216" t="s">
        <v>23</v>
      </c>
      <c r="C216">
        <v>2</v>
      </c>
    </row>
    <row r="217" spans="1:3" x14ac:dyDescent="0.35">
      <c r="A217" t="s">
        <v>796</v>
      </c>
      <c r="B217" t="s">
        <v>19</v>
      </c>
      <c r="C217">
        <v>1</v>
      </c>
    </row>
    <row r="218" spans="1:3" x14ac:dyDescent="0.35">
      <c r="A218" t="s">
        <v>799</v>
      </c>
      <c r="B218" t="s">
        <v>19</v>
      </c>
      <c r="C218">
        <v>1</v>
      </c>
    </row>
    <row r="219" spans="1:3" x14ac:dyDescent="0.35">
      <c r="A219" t="s">
        <v>802</v>
      </c>
      <c r="B219" t="s">
        <v>35</v>
      </c>
      <c r="C219">
        <v>0</v>
      </c>
    </row>
    <row r="220" spans="1:3" x14ac:dyDescent="0.35">
      <c r="A220" t="s">
        <v>805</v>
      </c>
      <c r="B220" t="s">
        <v>35</v>
      </c>
      <c r="C220">
        <v>0</v>
      </c>
    </row>
    <row r="221" spans="1:3" x14ac:dyDescent="0.35">
      <c r="A221" t="s">
        <v>808</v>
      </c>
      <c r="B221" t="s">
        <v>35</v>
      </c>
      <c r="C221">
        <v>0</v>
      </c>
    </row>
    <row r="222" spans="1:3" x14ac:dyDescent="0.35">
      <c r="A222" t="s">
        <v>811</v>
      </c>
      <c r="B222" t="s">
        <v>23</v>
      </c>
      <c r="C222">
        <v>2</v>
      </c>
    </row>
    <row r="223" spans="1:3" x14ac:dyDescent="0.35">
      <c r="A223" t="s">
        <v>816</v>
      </c>
      <c r="B223" t="s">
        <v>19</v>
      </c>
      <c r="C223">
        <v>1</v>
      </c>
    </row>
    <row r="224" spans="1:3" x14ac:dyDescent="0.35">
      <c r="A224" t="s">
        <v>819</v>
      </c>
      <c r="B224" t="s">
        <v>19</v>
      </c>
      <c r="C224">
        <v>1</v>
      </c>
    </row>
    <row r="225" spans="1:3" x14ac:dyDescent="0.35">
      <c r="A225" t="s">
        <v>822</v>
      </c>
      <c r="B225" t="s">
        <v>35</v>
      </c>
      <c r="C225">
        <v>0</v>
      </c>
    </row>
    <row r="226" spans="1:3" x14ac:dyDescent="0.35">
      <c r="A226" t="s">
        <v>831</v>
      </c>
      <c r="B226" t="s">
        <v>35</v>
      </c>
      <c r="C226">
        <v>0</v>
      </c>
    </row>
    <row r="227" spans="1:3" x14ac:dyDescent="0.35">
      <c r="A227" t="s">
        <v>834</v>
      </c>
      <c r="B227" t="s">
        <v>35</v>
      </c>
      <c r="C227">
        <v>0</v>
      </c>
    </row>
    <row r="228" spans="1:3" x14ac:dyDescent="0.35">
      <c r="A228" t="s">
        <v>837</v>
      </c>
      <c r="B228" t="s">
        <v>35</v>
      </c>
      <c r="C228">
        <v>0</v>
      </c>
    </row>
    <row r="229" spans="1:3" x14ac:dyDescent="0.35">
      <c r="A229" t="s">
        <v>840</v>
      </c>
      <c r="B229" t="s">
        <v>19</v>
      </c>
      <c r="C229">
        <v>1</v>
      </c>
    </row>
    <row r="230" spans="1:3" x14ac:dyDescent="0.35">
      <c r="A230" t="s">
        <v>843</v>
      </c>
      <c r="B230" t="s">
        <v>23</v>
      </c>
      <c r="C230">
        <v>2</v>
      </c>
    </row>
    <row r="231" spans="1:3" x14ac:dyDescent="0.35">
      <c r="A231" t="s">
        <v>846</v>
      </c>
      <c r="B231" t="s">
        <v>35</v>
      </c>
      <c r="C231">
        <v>0</v>
      </c>
    </row>
    <row r="232" spans="1:3" x14ac:dyDescent="0.35">
      <c r="A232" t="s">
        <v>849</v>
      </c>
      <c r="B232" t="s">
        <v>35</v>
      </c>
      <c r="C232">
        <v>0</v>
      </c>
    </row>
    <row r="233" spans="1:3" x14ac:dyDescent="0.35">
      <c r="A233" t="s">
        <v>852</v>
      </c>
      <c r="B233" t="s">
        <v>23</v>
      </c>
      <c r="C233">
        <v>2</v>
      </c>
    </row>
    <row r="234" spans="1:3" x14ac:dyDescent="0.35">
      <c r="A234" t="s">
        <v>857</v>
      </c>
      <c r="B234" t="s">
        <v>35</v>
      </c>
      <c r="C234">
        <v>0</v>
      </c>
    </row>
    <row r="235" spans="1:3" x14ac:dyDescent="0.35">
      <c r="A235" t="s">
        <v>860</v>
      </c>
      <c r="B235" t="s">
        <v>19</v>
      </c>
      <c r="C235">
        <v>1</v>
      </c>
    </row>
    <row r="236" spans="1:3" x14ac:dyDescent="0.35">
      <c r="A236" t="s">
        <v>863</v>
      </c>
      <c r="B236" t="s">
        <v>23</v>
      </c>
      <c r="C236">
        <v>2</v>
      </c>
    </row>
    <row r="237" spans="1:3" x14ac:dyDescent="0.35">
      <c r="A237" t="s">
        <v>866</v>
      </c>
      <c r="B237" t="s">
        <v>19</v>
      </c>
      <c r="C237">
        <v>1</v>
      </c>
    </row>
    <row r="238" spans="1:3" x14ac:dyDescent="0.35">
      <c r="A238" t="s">
        <v>869</v>
      </c>
      <c r="B238" t="s">
        <v>35</v>
      </c>
      <c r="C238">
        <v>0</v>
      </c>
    </row>
    <row r="239" spans="1:3" x14ac:dyDescent="0.35">
      <c r="A239" t="s">
        <v>872</v>
      </c>
      <c r="B239" t="s">
        <v>35</v>
      </c>
      <c r="C239">
        <v>0</v>
      </c>
    </row>
    <row r="240" spans="1:3" x14ac:dyDescent="0.35">
      <c r="A240" t="s">
        <v>875</v>
      </c>
      <c r="B240" t="s">
        <v>35</v>
      </c>
      <c r="C240">
        <v>0</v>
      </c>
    </row>
    <row r="241" spans="1:3" x14ac:dyDescent="0.35">
      <c r="A241" t="s">
        <v>876</v>
      </c>
      <c r="B241" t="s">
        <v>35</v>
      </c>
      <c r="C241">
        <v>0</v>
      </c>
    </row>
    <row r="242" spans="1:3" x14ac:dyDescent="0.35">
      <c r="A242" t="s">
        <v>883</v>
      </c>
      <c r="B242" t="s">
        <v>35</v>
      </c>
      <c r="C242">
        <v>0</v>
      </c>
    </row>
    <row r="243" spans="1:3" x14ac:dyDescent="0.35">
      <c r="A243" t="s">
        <v>886</v>
      </c>
      <c r="B243" t="s">
        <v>35</v>
      </c>
      <c r="C243">
        <v>0</v>
      </c>
    </row>
    <row r="244" spans="1:3" x14ac:dyDescent="0.35">
      <c r="A244" t="s">
        <v>889</v>
      </c>
      <c r="B244" t="s">
        <v>35</v>
      </c>
      <c r="C244">
        <v>0</v>
      </c>
    </row>
    <row r="245" spans="1:3" x14ac:dyDescent="0.35">
      <c r="A245" t="s">
        <v>892</v>
      </c>
      <c r="B245" t="s">
        <v>35</v>
      </c>
      <c r="C245">
        <v>0</v>
      </c>
    </row>
    <row r="246" spans="1:3" x14ac:dyDescent="0.35">
      <c r="A246" t="s">
        <v>893</v>
      </c>
      <c r="B246" t="s">
        <v>35</v>
      </c>
      <c r="C246">
        <v>0</v>
      </c>
    </row>
    <row r="247" spans="1:3" x14ac:dyDescent="0.35">
      <c r="A247" t="s">
        <v>898</v>
      </c>
      <c r="B247" t="s">
        <v>35</v>
      </c>
      <c r="C247">
        <v>0</v>
      </c>
    </row>
    <row r="248" spans="1:3" x14ac:dyDescent="0.35">
      <c r="A248" t="s">
        <v>899</v>
      </c>
      <c r="B248" t="s">
        <v>35</v>
      </c>
      <c r="C248">
        <v>0</v>
      </c>
    </row>
    <row r="249" spans="1:3" x14ac:dyDescent="0.35">
      <c r="A249" t="s">
        <v>900</v>
      </c>
      <c r="B249" t="s">
        <v>19</v>
      </c>
      <c r="C249">
        <v>2</v>
      </c>
    </row>
    <row r="250" spans="1:3" x14ac:dyDescent="0.35">
      <c r="A250" t="s">
        <v>903</v>
      </c>
      <c r="B250" t="s">
        <v>35</v>
      </c>
      <c r="C250">
        <v>0</v>
      </c>
    </row>
    <row r="251" spans="1:3" x14ac:dyDescent="0.35">
      <c r="A251" t="s">
        <v>904</v>
      </c>
      <c r="B251" t="s">
        <v>35</v>
      </c>
      <c r="C251">
        <v>0</v>
      </c>
    </row>
    <row r="252" spans="1:3" x14ac:dyDescent="0.35">
      <c r="A252" t="s">
        <v>905</v>
      </c>
      <c r="B252" t="s">
        <v>35</v>
      </c>
      <c r="C252">
        <v>0</v>
      </c>
    </row>
    <row r="253" spans="1:3" x14ac:dyDescent="0.35">
      <c r="A253" t="s">
        <v>906</v>
      </c>
      <c r="B253" t="s">
        <v>19</v>
      </c>
      <c r="C253">
        <v>1</v>
      </c>
    </row>
    <row r="254" spans="1:3" x14ac:dyDescent="0.35">
      <c r="A254" t="s">
        <v>911</v>
      </c>
      <c r="B254" t="s">
        <v>35</v>
      </c>
      <c r="C254">
        <v>0</v>
      </c>
    </row>
    <row r="255" spans="1:3" x14ac:dyDescent="0.35">
      <c r="A255" t="s">
        <v>914</v>
      </c>
      <c r="B255" t="s">
        <v>35</v>
      </c>
      <c r="C255">
        <v>0</v>
      </c>
    </row>
    <row r="256" spans="1:3" x14ac:dyDescent="0.35">
      <c r="A256" t="s">
        <v>917</v>
      </c>
      <c r="B256" t="s">
        <v>19</v>
      </c>
      <c r="C256">
        <v>1</v>
      </c>
    </row>
    <row r="257" spans="1:3" x14ac:dyDescent="0.35">
      <c r="A257" t="s">
        <v>920</v>
      </c>
      <c r="B257" t="s">
        <v>35</v>
      </c>
      <c r="C257">
        <v>0</v>
      </c>
    </row>
    <row r="258" spans="1:3" x14ac:dyDescent="0.35">
      <c r="A258" t="s">
        <v>923</v>
      </c>
      <c r="B258" t="s">
        <v>19</v>
      </c>
      <c r="C258">
        <v>2</v>
      </c>
    </row>
    <row r="259" spans="1:3" x14ac:dyDescent="0.35">
      <c r="A259" t="s">
        <v>926</v>
      </c>
      <c r="B259" t="s">
        <v>19</v>
      </c>
      <c r="C259">
        <v>1</v>
      </c>
    </row>
    <row r="260" spans="1:3" x14ac:dyDescent="0.35">
      <c r="A260" t="s">
        <v>929</v>
      </c>
      <c r="B260" t="s">
        <v>19</v>
      </c>
      <c r="C260">
        <v>1</v>
      </c>
    </row>
    <row r="261" spans="1:3" x14ac:dyDescent="0.35">
      <c r="A261" t="s">
        <v>932</v>
      </c>
      <c r="B261" t="s">
        <v>35</v>
      </c>
      <c r="C261">
        <v>0</v>
      </c>
    </row>
    <row r="262" spans="1:3" x14ac:dyDescent="0.35">
      <c r="A262" t="s">
        <v>935</v>
      </c>
      <c r="B262" t="s">
        <v>35</v>
      </c>
      <c r="C262">
        <v>0</v>
      </c>
    </row>
    <row r="263" spans="1:3" x14ac:dyDescent="0.35">
      <c r="A263" t="s">
        <v>936</v>
      </c>
      <c r="B263" t="s">
        <v>35</v>
      </c>
      <c r="C263">
        <v>0</v>
      </c>
    </row>
    <row r="264" spans="1:3" x14ac:dyDescent="0.35">
      <c r="A264" t="s">
        <v>937</v>
      </c>
      <c r="B264" t="s">
        <v>19</v>
      </c>
      <c r="C264">
        <v>1</v>
      </c>
    </row>
    <row r="265" spans="1:3" x14ac:dyDescent="0.35">
      <c r="A265" t="s">
        <v>942</v>
      </c>
      <c r="B265" t="s">
        <v>35</v>
      </c>
      <c r="C265">
        <v>0</v>
      </c>
    </row>
    <row r="266" spans="1:3" x14ac:dyDescent="0.35">
      <c r="A266" t="s">
        <v>947</v>
      </c>
      <c r="B266" t="s">
        <v>19</v>
      </c>
      <c r="C266">
        <v>1</v>
      </c>
    </row>
    <row r="267" spans="1:3" x14ac:dyDescent="0.35">
      <c r="A267" t="s">
        <v>950</v>
      </c>
      <c r="B267" t="s">
        <v>35</v>
      </c>
      <c r="C267">
        <v>0</v>
      </c>
    </row>
    <row r="268" spans="1:3" x14ac:dyDescent="0.35">
      <c r="A268" t="s">
        <v>953</v>
      </c>
      <c r="B268" t="s">
        <v>35</v>
      </c>
      <c r="C268">
        <v>0</v>
      </c>
    </row>
    <row r="269" spans="1:3" x14ac:dyDescent="0.35">
      <c r="A269" t="s">
        <v>956</v>
      </c>
      <c r="B269" t="s">
        <v>35</v>
      </c>
      <c r="C269">
        <v>0</v>
      </c>
    </row>
    <row r="270" spans="1:3" x14ac:dyDescent="0.35">
      <c r="A270" t="s">
        <v>957</v>
      </c>
      <c r="B270" t="s">
        <v>35</v>
      </c>
      <c r="C270">
        <v>0</v>
      </c>
    </row>
    <row r="271" spans="1:3" x14ac:dyDescent="0.35">
      <c r="A271" t="s">
        <v>960</v>
      </c>
      <c r="B271" t="s">
        <v>35</v>
      </c>
      <c r="C271">
        <v>0</v>
      </c>
    </row>
    <row r="272" spans="1:3" x14ac:dyDescent="0.35">
      <c r="A272" t="s">
        <v>963</v>
      </c>
      <c r="B272" t="s">
        <v>19</v>
      </c>
      <c r="C272">
        <v>1</v>
      </c>
    </row>
    <row r="273" spans="1:3" x14ac:dyDescent="0.35">
      <c r="A273" t="s">
        <v>970</v>
      </c>
      <c r="B273" t="s">
        <v>35</v>
      </c>
      <c r="C273">
        <v>0</v>
      </c>
    </row>
    <row r="274" spans="1:3" x14ac:dyDescent="0.35">
      <c r="A274" t="s">
        <v>971</v>
      </c>
      <c r="B274" t="s">
        <v>35</v>
      </c>
      <c r="C274">
        <v>0</v>
      </c>
    </row>
    <row r="275" spans="1:3" x14ac:dyDescent="0.35">
      <c r="A275" t="s">
        <v>972</v>
      </c>
      <c r="B275" t="s">
        <v>35</v>
      </c>
      <c r="C275">
        <v>0</v>
      </c>
    </row>
    <row r="276" spans="1:3" x14ac:dyDescent="0.35">
      <c r="A276" t="s">
        <v>975</v>
      </c>
      <c r="B276" t="s">
        <v>23</v>
      </c>
      <c r="C276">
        <v>2</v>
      </c>
    </row>
    <row r="277" spans="1:3" x14ac:dyDescent="0.35">
      <c r="A277" t="s">
        <v>978</v>
      </c>
      <c r="B277" t="s">
        <v>35</v>
      </c>
      <c r="C277">
        <v>0</v>
      </c>
    </row>
    <row r="278" spans="1:3" x14ac:dyDescent="0.35">
      <c r="A278" t="s">
        <v>981</v>
      </c>
      <c r="B278" t="s">
        <v>35</v>
      </c>
      <c r="C278">
        <v>0</v>
      </c>
    </row>
    <row r="279" spans="1:3" x14ac:dyDescent="0.35">
      <c r="A279" t="s">
        <v>986</v>
      </c>
      <c r="B279" t="s">
        <v>35</v>
      </c>
      <c r="C279">
        <v>0</v>
      </c>
    </row>
    <row r="280" spans="1:3" x14ac:dyDescent="0.35">
      <c r="A280" t="s">
        <v>987</v>
      </c>
      <c r="B280" t="s">
        <v>35</v>
      </c>
      <c r="C280">
        <v>0</v>
      </c>
    </row>
    <row r="281" spans="1:3" x14ac:dyDescent="0.35">
      <c r="A281" t="s">
        <v>990</v>
      </c>
      <c r="B281" t="s">
        <v>35</v>
      </c>
      <c r="C281">
        <v>0</v>
      </c>
    </row>
    <row r="282" spans="1:3" x14ac:dyDescent="0.35">
      <c r="A282" t="s">
        <v>991</v>
      </c>
      <c r="B282" t="s">
        <v>35</v>
      </c>
      <c r="C282">
        <v>0</v>
      </c>
    </row>
    <row r="283" spans="1:3" x14ac:dyDescent="0.35">
      <c r="A283" t="s">
        <v>992</v>
      </c>
      <c r="B283" t="s">
        <v>35</v>
      </c>
      <c r="C283">
        <v>0</v>
      </c>
    </row>
    <row r="284" spans="1:3" x14ac:dyDescent="0.35">
      <c r="A284" t="s">
        <v>995</v>
      </c>
      <c r="B284" t="s">
        <v>23</v>
      </c>
      <c r="C284">
        <v>2</v>
      </c>
    </row>
    <row r="285" spans="1:3" x14ac:dyDescent="0.35">
      <c r="A285" t="s">
        <v>998</v>
      </c>
      <c r="B285" t="s">
        <v>19</v>
      </c>
      <c r="C285">
        <v>1</v>
      </c>
    </row>
    <row r="286" spans="1:3" x14ac:dyDescent="0.35">
      <c r="A286" t="s">
        <v>1001</v>
      </c>
      <c r="B286" t="s">
        <v>19</v>
      </c>
      <c r="C286">
        <v>1</v>
      </c>
    </row>
    <row r="287" spans="1:3" x14ac:dyDescent="0.35">
      <c r="A287" t="s">
        <v>1004</v>
      </c>
      <c r="B287" t="s">
        <v>23</v>
      </c>
      <c r="C287">
        <v>2</v>
      </c>
    </row>
    <row r="288" spans="1:3" x14ac:dyDescent="0.35">
      <c r="A288" t="s">
        <v>1007</v>
      </c>
      <c r="B288" t="s">
        <v>19</v>
      </c>
      <c r="C288">
        <v>2</v>
      </c>
    </row>
    <row r="289" spans="1:3" x14ac:dyDescent="0.35">
      <c r="A289" t="s">
        <v>1010</v>
      </c>
      <c r="B289" t="s">
        <v>19</v>
      </c>
      <c r="C289">
        <v>2</v>
      </c>
    </row>
    <row r="290" spans="1:3" x14ac:dyDescent="0.35">
      <c r="A290" t="s">
        <v>1013</v>
      </c>
      <c r="B290" t="s">
        <v>35</v>
      </c>
      <c r="C290">
        <v>0</v>
      </c>
    </row>
    <row r="291" spans="1:3" x14ac:dyDescent="0.35">
      <c r="A291" t="s">
        <v>1014</v>
      </c>
      <c r="B291" t="s">
        <v>35</v>
      </c>
      <c r="C291">
        <v>0</v>
      </c>
    </row>
    <row r="292" spans="1:3" x14ac:dyDescent="0.35">
      <c r="A292" t="s">
        <v>1017</v>
      </c>
      <c r="B292" t="s">
        <v>35</v>
      </c>
      <c r="C292">
        <v>0</v>
      </c>
    </row>
    <row r="293" spans="1:3" x14ac:dyDescent="0.35">
      <c r="A293" t="s">
        <v>1018</v>
      </c>
      <c r="B293" t="s">
        <v>35</v>
      </c>
      <c r="C293">
        <v>1</v>
      </c>
    </row>
    <row r="294" spans="1:3" x14ac:dyDescent="0.35">
      <c r="A294" t="s">
        <v>1023</v>
      </c>
      <c r="B294" t="s">
        <v>35</v>
      </c>
      <c r="C294">
        <v>1</v>
      </c>
    </row>
    <row r="295" spans="1:3" x14ac:dyDescent="0.35">
      <c r="A295" t="s">
        <v>1024</v>
      </c>
      <c r="B295" t="s">
        <v>35</v>
      </c>
      <c r="C295">
        <v>0</v>
      </c>
    </row>
    <row r="296" spans="1:3" x14ac:dyDescent="0.35">
      <c r="A296" t="s">
        <v>1029</v>
      </c>
      <c r="B296" t="s">
        <v>35</v>
      </c>
      <c r="C296">
        <v>0</v>
      </c>
    </row>
    <row r="297" spans="1:3" x14ac:dyDescent="0.35">
      <c r="A297" t="s">
        <v>1032</v>
      </c>
      <c r="B297" t="s">
        <v>19</v>
      </c>
      <c r="C297">
        <v>2</v>
      </c>
    </row>
    <row r="298" spans="1:3" x14ac:dyDescent="0.35">
      <c r="A298" t="s">
        <v>1037</v>
      </c>
      <c r="B298" t="s">
        <v>35</v>
      </c>
      <c r="C298">
        <v>0</v>
      </c>
    </row>
    <row r="299" spans="1:3" x14ac:dyDescent="0.35">
      <c r="A299" t="s">
        <v>1042</v>
      </c>
      <c r="B299" t="s">
        <v>19</v>
      </c>
      <c r="C299">
        <v>1</v>
      </c>
    </row>
    <row r="300" spans="1:3" x14ac:dyDescent="0.35">
      <c r="A300" t="s">
        <v>1043</v>
      </c>
      <c r="B300" t="s">
        <v>19</v>
      </c>
      <c r="C300">
        <v>2</v>
      </c>
    </row>
    <row r="301" spans="1:3" x14ac:dyDescent="0.35">
      <c r="A301" t="s">
        <v>1046</v>
      </c>
      <c r="B301" t="s">
        <v>19</v>
      </c>
      <c r="C301">
        <v>1</v>
      </c>
    </row>
    <row r="302" spans="1:3" x14ac:dyDescent="0.35">
      <c r="A302" t="s">
        <v>1049</v>
      </c>
      <c r="B302" t="s">
        <v>19</v>
      </c>
      <c r="C302">
        <v>1</v>
      </c>
    </row>
    <row r="303" spans="1:3" x14ac:dyDescent="0.35">
      <c r="A303" t="s">
        <v>1054</v>
      </c>
      <c r="B303" t="s">
        <v>19</v>
      </c>
      <c r="C303">
        <v>1</v>
      </c>
    </row>
    <row r="304" spans="1:3" x14ac:dyDescent="0.35">
      <c r="A304" t="s">
        <v>1057</v>
      </c>
      <c r="B304" t="s">
        <v>35</v>
      </c>
      <c r="C304">
        <v>0</v>
      </c>
    </row>
    <row r="305" spans="1:3" x14ac:dyDescent="0.35">
      <c r="A305" t="s">
        <v>1060</v>
      </c>
      <c r="B305" t="s">
        <v>35</v>
      </c>
      <c r="C305">
        <v>0</v>
      </c>
    </row>
    <row r="306" spans="1:3" x14ac:dyDescent="0.35">
      <c r="A306" t="s">
        <v>1065</v>
      </c>
      <c r="B306" t="s">
        <v>35</v>
      </c>
      <c r="C306">
        <v>0</v>
      </c>
    </row>
    <row r="307" spans="1:3" x14ac:dyDescent="0.35">
      <c r="A307" t="s">
        <v>1068</v>
      </c>
      <c r="B307" t="s">
        <v>35</v>
      </c>
      <c r="C307">
        <v>0</v>
      </c>
    </row>
    <row r="308" spans="1:3" x14ac:dyDescent="0.35">
      <c r="A308" t="s">
        <v>1070</v>
      </c>
      <c r="B308" t="s">
        <v>19</v>
      </c>
      <c r="C308">
        <v>1</v>
      </c>
    </row>
    <row r="309" spans="1:3" x14ac:dyDescent="0.35">
      <c r="A309" t="s">
        <v>1072</v>
      </c>
      <c r="B309" t="s">
        <v>19</v>
      </c>
      <c r="C309">
        <v>1</v>
      </c>
    </row>
    <row r="310" spans="1:3" x14ac:dyDescent="0.35">
      <c r="A310" t="s">
        <v>1083</v>
      </c>
      <c r="B310" t="s">
        <v>19</v>
      </c>
      <c r="C310">
        <v>1</v>
      </c>
    </row>
    <row r="311" spans="1:3" x14ac:dyDescent="0.35">
      <c r="A311" t="s">
        <v>77</v>
      </c>
      <c r="B311" t="s">
        <v>35</v>
      </c>
      <c r="C311">
        <v>0</v>
      </c>
    </row>
    <row r="312" spans="1:3" x14ac:dyDescent="0.35">
      <c r="A312" t="s">
        <v>847</v>
      </c>
      <c r="B312" t="s">
        <v>35</v>
      </c>
      <c r="C312">
        <v>0</v>
      </c>
    </row>
    <row r="313" spans="1:3" x14ac:dyDescent="0.35">
      <c r="A313" t="s">
        <v>1088</v>
      </c>
      <c r="B313" t="s">
        <v>19</v>
      </c>
      <c r="C313">
        <v>1</v>
      </c>
    </row>
    <row r="314" spans="1:3" x14ac:dyDescent="0.35">
      <c r="A314" t="s">
        <v>1097</v>
      </c>
      <c r="B314" t="s">
        <v>19</v>
      </c>
      <c r="C314">
        <v>1</v>
      </c>
    </row>
    <row r="315" spans="1:3" x14ac:dyDescent="0.35">
      <c r="A315" t="s">
        <v>1098</v>
      </c>
      <c r="B315" t="s">
        <v>23</v>
      </c>
      <c r="C315">
        <v>2</v>
      </c>
    </row>
    <row r="316" spans="1:3" x14ac:dyDescent="0.35">
      <c r="A316" t="s">
        <v>1103</v>
      </c>
      <c r="B316" t="s">
        <v>35</v>
      </c>
      <c r="C316">
        <v>0</v>
      </c>
    </row>
    <row r="317" spans="1:3" x14ac:dyDescent="0.35">
      <c r="A317" t="s">
        <v>1108</v>
      </c>
      <c r="B317" t="s">
        <v>35</v>
      </c>
      <c r="C317">
        <v>1</v>
      </c>
    </row>
    <row r="318" spans="1:3" x14ac:dyDescent="0.35">
      <c r="A318" t="s">
        <v>207</v>
      </c>
      <c r="B318" t="s">
        <v>35</v>
      </c>
      <c r="C318">
        <v>1</v>
      </c>
    </row>
    <row r="319" spans="1:3" x14ac:dyDescent="0.35">
      <c r="A319" t="s">
        <v>1111</v>
      </c>
      <c r="B319" t="s">
        <v>35</v>
      </c>
      <c r="C319">
        <v>0</v>
      </c>
    </row>
    <row r="320" spans="1:3" x14ac:dyDescent="0.35">
      <c r="A320" t="s">
        <v>1118</v>
      </c>
      <c r="B320" t="s">
        <v>35</v>
      </c>
      <c r="C320">
        <v>1</v>
      </c>
    </row>
    <row r="321" spans="1:3" x14ac:dyDescent="0.35">
      <c r="A321" t="s">
        <v>1121</v>
      </c>
      <c r="B321" t="s">
        <v>35</v>
      </c>
      <c r="C321">
        <v>1</v>
      </c>
    </row>
    <row r="322" spans="1:3" x14ac:dyDescent="0.35">
      <c r="A322" t="s">
        <v>1124</v>
      </c>
      <c r="B322" t="s">
        <v>35</v>
      </c>
      <c r="C322">
        <v>1</v>
      </c>
    </row>
    <row r="323" spans="1:3" x14ac:dyDescent="0.35">
      <c r="A323" t="s">
        <v>1127</v>
      </c>
      <c r="B323" t="s">
        <v>35</v>
      </c>
      <c r="C323">
        <v>0</v>
      </c>
    </row>
    <row r="324" spans="1:3" x14ac:dyDescent="0.35">
      <c r="A324" t="s">
        <v>1132</v>
      </c>
      <c r="B324" t="s">
        <v>35</v>
      </c>
      <c r="C324">
        <v>0</v>
      </c>
    </row>
    <row r="325" spans="1:3" x14ac:dyDescent="0.35">
      <c r="A325" t="s">
        <v>1137</v>
      </c>
      <c r="B325" t="s">
        <v>35</v>
      </c>
      <c r="C325">
        <v>1</v>
      </c>
    </row>
    <row r="326" spans="1:3" x14ac:dyDescent="0.35">
      <c r="A326" t="s">
        <v>1140</v>
      </c>
      <c r="B326" t="s">
        <v>19</v>
      </c>
      <c r="C326">
        <v>1</v>
      </c>
    </row>
    <row r="327" spans="1:3" x14ac:dyDescent="0.35">
      <c r="A327" t="s">
        <v>1143</v>
      </c>
      <c r="B327" t="s">
        <v>19</v>
      </c>
      <c r="C327">
        <v>1</v>
      </c>
    </row>
    <row r="328" spans="1:3" x14ac:dyDescent="0.35">
      <c r="A328" t="s">
        <v>1146</v>
      </c>
      <c r="B328" t="s">
        <v>19</v>
      </c>
      <c r="C328">
        <v>1</v>
      </c>
    </row>
    <row r="329" spans="1:3" x14ac:dyDescent="0.35">
      <c r="A329" t="s">
        <v>1155</v>
      </c>
      <c r="B329" t="s">
        <v>19</v>
      </c>
      <c r="C329">
        <v>1</v>
      </c>
    </row>
    <row r="330" spans="1:3" x14ac:dyDescent="0.35">
      <c r="A330" t="s">
        <v>1158</v>
      </c>
      <c r="B330" t="s">
        <v>19</v>
      </c>
      <c r="C330">
        <v>1</v>
      </c>
    </row>
    <row r="331" spans="1:3" x14ac:dyDescent="0.35">
      <c r="A331" t="s">
        <v>1163</v>
      </c>
      <c r="B331" t="s">
        <v>19</v>
      </c>
      <c r="C331">
        <v>1</v>
      </c>
    </row>
    <row r="332" spans="1:3" x14ac:dyDescent="0.35">
      <c r="A332" t="s">
        <v>1166</v>
      </c>
      <c r="B332" t="s">
        <v>19</v>
      </c>
      <c r="C332">
        <v>1</v>
      </c>
    </row>
    <row r="333" spans="1:3" x14ac:dyDescent="0.35">
      <c r="A333" t="s">
        <v>1169</v>
      </c>
      <c r="B333" t="s">
        <v>19</v>
      </c>
      <c r="C333">
        <v>1</v>
      </c>
    </row>
    <row r="334" spans="1:3" x14ac:dyDescent="0.35">
      <c r="A334" t="s">
        <v>1170</v>
      </c>
      <c r="B334" t="s">
        <v>19</v>
      </c>
      <c r="C334">
        <v>1</v>
      </c>
    </row>
    <row r="335" spans="1:3" x14ac:dyDescent="0.35">
      <c r="A335" t="s">
        <v>1175</v>
      </c>
      <c r="B335" t="s">
        <v>35</v>
      </c>
      <c r="C335">
        <v>0</v>
      </c>
    </row>
    <row r="336" spans="1:3" x14ac:dyDescent="0.35">
      <c r="A336" t="s">
        <v>1178</v>
      </c>
      <c r="B336" t="s">
        <v>19</v>
      </c>
      <c r="C336">
        <v>1</v>
      </c>
    </row>
    <row r="337" spans="1:3" x14ac:dyDescent="0.35">
      <c r="A337" t="s">
        <v>1179</v>
      </c>
      <c r="B337" t="s">
        <v>19</v>
      </c>
      <c r="C337">
        <v>1</v>
      </c>
    </row>
    <row r="338" spans="1:3" x14ac:dyDescent="0.35">
      <c r="A338" t="s">
        <v>1182</v>
      </c>
      <c r="B338" t="s">
        <v>19</v>
      </c>
      <c r="C338">
        <v>1</v>
      </c>
    </row>
    <row r="339" spans="1:3" x14ac:dyDescent="0.35">
      <c r="A339" t="s">
        <v>1187</v>
      </c>
      <c r="B339" t="s">
        <v>35</v>
      </c>
      <c r="C339">
        <v>0</v>
      </c>
    </row>
    <row r="340" spans="1:3" x14ac:dyDescent="0.35">
      <c r="A340" t="s">
        <v>1190</v>
      </c>
      <c r="B340" t="s">
        <v>35</v>
      </c>
      <c r="C340">
        <v>0</v>
      </c>
    </row>
    <row r="341" spans="1:3" x14ac:dyDescent="0.35">
      <c r="A341" t="s">
        <v>1193</v>
      </c>
      <c r="B341" t="s">
        <v>35</v>
      </c>
      <c r="C341">
        <v>0</v>
      </c>
    </row>
    <row r="342" spans="1:3" x14ac:dyDescent="0.35">
      <c r="A342" t="s">
        <v>1196</v>
      </c>
      <c r="B342" t="s">
        <v>19</v>
      </c>
      <c r="C342">
        <v>1</v>
      </c>
    </row>
    <row r="343" spans="1:3" x14ac:dyDescent="0.35">
      <c r="A343" t="s">
        <v>1201</v>
      </c>
      <c r="B343" t="s">
        <v>19</v>
      </c>
      <c r="C343">
        <v>1</v>
      </c>
    </row>
    <row r="344" spans="1:3" x14ac:dyDescent="0.35">
      <c r="A344" t="s">
        <v>1206</v>
      </c>
      <c r="B344" t="s">
        <v>19</v>
      </c>
      <c r="C344">
        <v>1</v>
      </c>
    </row>
    <row r="345" spans="1:3" x14ac:dyDescent="0.35">
      <c r="A345" t="s">
        <v>1209</v>
      </c>
      <c r="B345" t="s">
        <v>19</v>
      </c>
      <c r="C345">
        <v>1</v>
      </c>
    </row>
    <row r="346" spans="1:3" x14ac:dyDescent="0.35">
      <c r="A346" t="s">
        <v>1214</v>
      </c>
      <c r="B346" t="s">
        <v>19</v>
      </c>
      <c r="C34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Sheet2</vt:lpstr>
      <vt:lpstr>Sheet1</vt:lpstr>
      <vt:lpstr>test-set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2023-06-23T22:27:27Z</dcterms:created>
  <dcterms:modified xsi:type="dcterms:W3CDTF">2023-08-15T00:00:22Z</dcterms:modified>
</cp:coreProperties>
</file>