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ylenabors/Documents/GitHub/MS-Thesis/Models/Fed Models/Four Models/Correlation Table/"/>
    </mc:Choice>
  </mc:AlternateContent>
  <xr:revisionPtr revIDLastSave="0" documentId="13_ncr:1_{9D29C859-885E-F048-86C2-D55EFEC93D6D}" xr6:coauthVersionLast="47" xr6:coauthVersionMax="47" xr10:uidLastSave="{00000000-0000-0000-0000-000000000000}"/>
  <bookViews>
    <workbookView xWindow="0" yWindow="500" windowWidth="60160" windowHeight="33340" activeTab="1" xr2:uid="{8BF6D4F4-22AA-EC47-B46B-F3D2775721F4}"/>
  </bookViews>
  <sheets>
    <sheet name="Sheet2" sheetId="2" r:id="rId1"/>
    <sheet name="Sheet1" sheetId="1" r:id="rId2"/>
    <sheet name="Sheet3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1" l="1"/>
  <c r="P51" i="1"/>
  <c r="P52" i="1"/>
  <c r="P53" i="1"/>
  <c r="P54" i="1"/>
  <c r="P55" i="1"/>
  <c r="P56" i="1"/>
  <c r="O51" i="1"/>
  <c r="O52" i="1"/>
  <c r="O53" i="1"/>
  <c r="O54" i="1"/>
  <c r="O55" i="1"/>
  <c r="O56" i="1"/>
  <c r="O50" i="1"/>
  <c r="N50" i="1"/>
  <c r="N51" i="1"/>
  <c r="N52" i="1"/>
  <c r="N53" i="1"/>
  <c r="N54" i="1"/>
  <c r="N55" i="1"/>
  <c r="N56" i="1"/>
  <c r="M51" i="1"/>
  <c r="M52" i="1"/>
  <c r="M53" i="1"/>
  <c r="M54" i="1"/>
  <c r="M55" i="1"/>
  <c r="M56" i="1"/>
  <c r="M50" i="1"/>
  <c r="L50" i="1"/>
  <c r="L51" i="1"/>
  <c r="L52" i="1"/>
  <c r="L53" i="1"/>
  <c r="L54" i="1"/>
  <c r="L55" i="1"/>
  <c r="L56" i="1"/>
  <c r="K51" i="1"/>
  <c r="K52" i="1"/>
  <c r="K53" i="1"/>
  <c r="K54" i="1"/>
  <c r="K55" i="1"/>
  <c r="K56" i="1"/>
  <c r="K50" i="1"/>
  <c r="J50" i="1"/>
  <c r="J51" i="1"/>
  <c r="J52" i="1"/>
  <c r="J53" i="1"/>
  <c r="J54" i="1"/>
  <c r="J55" i="1"/>
  <c r="J56" i="1"/>
  <c r="I51" i="1"/>
  <c r="I52" i="1"/>
  <c r="I53" i="1"/>
  <c r="I54" i="1"/>
  <c r="I55" i="1"/>
  <c r="I56" i="1"/>
  <c r="I50" i="1"/>
  <c r="H50" i="1"/>
  <c r="H51" i="1"/>
  <c r="H52" i="1"/>
  <c r="H53" i="1"/>
  <c r="H54" i="1"/>
  <c r="H55" i="1"/>
  <c r="H56" i="1"/>
  <c r="G51" i="1"/>
  <c r="G52" i="1"/>
  <c r="G53" i="1"/>
  <c r="G54" i="1"/>
  <c r="G55" i="1"/>
  <c r="G56" i="1"/>
  <c r="G50" i="1"/>
  <c r="F56" i="1"/>
  <c r="F55" i="1"/>
  <c r="X6" i="2"/>
  <c r="X7" i="2"/>
  <c r="X8" i="2"/>
  <c r="X9" i="2"/>
  <c r="X5" i="2"/>
  <c r="W6" i="2"/>
  <c r="W7" i="2"/>
  <c r="W8" i="2"/>
  <c r="W9" i="2"/>
  <c r="W5" i="2"/>
  <c r="O6" i="2"/>
  <c r="O7" i="2"/>
  <c r="O8" i="2"/>
  <c r="O9" i="2"/>
  <c r="O5" i="2"/>
  <c r="P6" i="2"/>
  <c r="P7" i="2"/>
  <c r="P8" i="2"/>
  <c r="P9" i="2"/>
  <c r="P5" i="2"/>
  <c r="S6" i="2"/>
  <c r="S7" i="2"/>
  <c r="S8" i="2"/>
  <c r="S9" i="2"/>
  <c r="S5" i="2"/>
  <c r="U6" i="2"/>
  <c r="U7" i="2"/>
  <c r="U8" i="2"/>
  <c r="U9" i="2"/>
  <c r="U5" i="2"/>
  <c r="V6" i="2"/>
  <c r="V7" i="2"/>
  <c r="V8" i="2"/>
  <c r="V9" i="2"/>
  <c r="V5" i="2"/>
  <c r="T6" i="2"/>
  <c r="T7" i="2"/>
  <c r="T8" i="2"/>
  <c r="T9" i="2"/>
  <c r="T5" i="2"/>
  <c r="R6" i="2"/>
  <c r="R7" i="2"/>
  <c r="R8" i="2"/>
  <c r="R9" i="2"/>
  <c r="R5" i="2"/>
  <c r="Q6" i="2"/>
  <c r="Q7" i="2"/>
  <c r="Q8" i="2"/>
  <c r="Q9" i="2"/>
  <c r="Q5" i="2"/>
  <c r="N6" i="2"/>
  <c r="N7" i="2"/>
  <c r="N8" i="2"/>
  <c r="N9" i="2"/>
  <c r="N5" i="2"/>
  <c r="F51" i="1"/>
  <c r="F52" i="1"/>
  <c r="F53" i="1"/>
  <c r="F54" i="1"/>
  <c r="F50" i="1"/>
</calcChain>
</file>

<file path=xl/sharedStrings.xml><?xml version="1.0" encoding="utf-8"?>
<sst xmlns="http://schemas.openxmlformats.org/spreadsheetml/2006/main" count="169" uniqueCount="47">
  <si>
    <t>Keyword</t>
  </si>
  <si>
    <t>Correlation</t>
  </si>
  <si>
    <t>2006_2007</t>
  </si>
  <si>
    <t>market</t>
  </si>
  <si>
    <t>rate</t>
  </si>
  <si>
    <t>credit</t>
  </si>
  <si>
    <t>interest</t>
  </si>
  <si>
    <t>inflation</t>
  </si>
  <si>
    <t>2008_2009</t>
  </si>
  <si>
    <t>2010_2019</t>
  </si>
  <si>
    <t>2020_2023</t>
  </si>
  <si>
    <t xml:space="preserve">S&amp;P 500 Change </t>
  </si>
  <si>
    <t>Federal Funds Rate</t>
  </si>
  <si>
    <t>Sum of Correlation</t>
  </si>
  <si>
    <t>Column Labels</t>
  </si>
  <si>
    <t>Row Labels</t>
  </si>
  <si>
    <t>Grand Total</t>
  </si>
  <si>
    <t>2006 - 2007</t>
  </si>
  <si>
    <t>2008 - 2009</t>
  </si>
  <si>
    <t>2010 - 2019</t>
  </si>
  <si>
    <t>2020 - 2023</t>
  </si>
  <si>
    <t>Year_Range</t>
  </si>
  <si>
    <t>trade</t>
  </si>
  <si>
    <t>invest</t>
  </si>
  <si>
    <t>uncertain</t>
  </si>
  <si>
    <t>Federal Funds Rate Total</t>
  </si>
  <si>
    <t>Fed Funds Rate</t>
  </si>
  <si>
    <t>S&amp;P 500</t>
  </si>
  <si>
    <t xml:space="preserve">S&amp;P 500 </t>
  </si>
  <si>
    <t>S&amp;P 500 Total</t>
  </si>
  <si>
    <t>2006 -2023</t>
  </si>
  <si>
    <t>FEDFUNDS</t>
  </si>
  <si>
    <t>Frequency</t>
  </si>
  <si>
    <t>2007-12-01_2009-06-30</t>
  </si>
  <si>
    <t>capital</t>
  </si>
  <si>
    <t>2009-07-01_2019-12-31</t>
  </si>
  <si>
    <t>2020-01-01_2022-05-31</t>
  </si>
  <si>
    <t>2022-06-01_2023-12-31</t>
  </si>
  <si>
    <t>SP 500</t>
  </si>
  <si>
    <t>FED</t>
  </si>
  <si>
    <t>Overall</t>
  </si>
  <si>
    <t>Value</t>
  </si>
  <si>
    <t>Great Recession</t>
  </si>
  <si>
    <t>Post Great Recession</t>
  </si>
  <si>
    <t>COVID - 19</t>
  </si>
  <si>
    <t>Post COVID - 19</t>
  </si>
  <si>
    <t xml:space="preserve">Correlation of Keywords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</si>
</sst>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/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9" xfId="0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6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141.609353587963" missingItemsLimit="0" createdVersion="8" refreshedVersion="8" minRefreshableVersion="3" recordCount="40" xr:uid="{959BCDC2-7E8D-984E-84A9-427C6FBC2CD7}">
  <cacheSource type="worksheet">
    <worksheetSource ref="A3:C43" sheet="Sheet1"/>
  </cacheSource>
  <cacheFields count="4">
    <cacheField name="Comparison" numFmtId="0">
      <sharedItems count="2">
        <s v="S&amp;P 500"/>
        <s v="Federal Funds Rate"/>
      </sharedItems>
    </cacheField>
    <cacheField name="Year_Range" numFmtId="0">
      <sharedItems count="4">
        <s v="2006_2007"/>
        <s v="2008_2009"/>
        <s v="2010_2019"/>
        <s v="2020_2023"/>
      </sharedItems>
    </cacheField>
    <cacheField name="Keyword" numFmtId="0">
      <sharedItems count="5">
        <s v="invest"/>
        <s v="uncertain"/>
        <s v="interest"/>
        <s v="inflation"/>
        <s v="trade"/>
      </sharedItems>
    </cacheField>
    <cacheField name="Correlation" numFmtId="0">
      <sharedItems containsSemiMixedTypes="0" containsString="0" containsNumber="1" minValue="-0.98029999999999995" maxValue="0.8001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-0.82140000000000002"/>
  </r>
  <r>
    <x v="0"/>
    <x v="0"/>
    <x v="1"/>
    <n v="-0.2036"/>
  </r>
  <r>
    <x v="0"/>
    <x v="0"/>
    <x v="2"/>
    <n v="-0.65739999999999998"/>
  </r>
  <r>
    <x v="0"/>
    <x v="0"/>
    <x v="3"/>
    <n v="-0.81110000000000004"/>
  </r>
  <r>
    <x v="0"/>
    <x v="0"/>
    <x v="4"/>
    <n v="-0.98029999999999995"/>
  </r>
  <r>
    <x v="0"/>
    <x v="1"/>
    <x v="3"/>
    <n v="-0.48920000000000002"/>
  </r>
  <r>
    <x v="0"/>
    <x v="1"/>
    <x v="2"/>
    <n v="-0.4244"/>
  </r>
  <r>
    <x v="0"/>
    <x v="1"/>
    <x v="1"/>
    <n v="-0.36409999999999998"/>
  </r>
  <r>
    <x v="0"/>
    <x v="1"/>
    <x v="0"/>
    <n v="9.8199999999999996E-2"/>
  </r>
  <r>
    <x v="0"/>
    <x v="1"/>
    <x v="4"/>
    <n v="-0.79769999999999996"/>
  </r>
  <r>
    <x v="0"/>
    <x v="2"/>
    <x v="1"/>
    <n v="-0.36620000000000003"/>
  </r>
  <r>
    <x v="0"/>
    <x v="2"/>
    <x v="2"/>
    <n v="0.43059999999999998"/>
  </r>
  <r>
    <x v="0"/>
    <x v="2"/>
    <x v="4"/>
    <n v="0.1089"/>
  </r>
  <r>
    <x v="0"/>
    <x v="2"/>
    <x v="0"/>
    <n v="0.42220000000000002"/>
  </r>
  <r>
    <x v="0"/>
    <x v="2"/>
    <x v="3"/>
    <n v="0.79730000000000001"/>
  </r>
  <r>
    <x v="0"/>
    <x v="3"/>
    <x v="3"/>
    <n v="7.17E-2"/>
  </r>
  <r>
    <x v="0"/>
    <x v="3"/>
    <x v="2"/>
    <n v="8.3799999999999999E-2"/>
  </r>
  <r>
    <x v="0"/>
    <x v="3"/>
    <x v="0"/>
    <n v="-4.7899999999999998E-2"/>
  </r>
  <r>
    <x v="0"/>
    <x v="3"/>
    <x v="4"/>
    <n v="7.6E-3"/>
  </r>
  <r>
    <x v="0"/>
    <x v="3"/>
    <x v="1"/>
    <n v="-0.55700000000000005"/>
  </r>
  <r>
    <x v="1"/>
    <x v="0"/>
    <x v="0"/>
    <n v="-0.62629999999999997"/>
  </r>
  <r>
    <x v="1"/>
    <x v="0"/>
    <x v="1"/>
    <n v="8.0199999999999994E-2"/>
  </r>
  <r>
    <x v="1"/>
    <x v="0"/>
    <x v="2"/>
    <n v="-2.63E-2"/>
  </r>
  <r>
    <x v="1"/>
    <x v="0"/>
    <x v="3"/>
    <n v="-0.2366"/>
  </r>
  <r>
    <x v="1"/>
    <x v="0"/>
    <x v="4"/>
    <n v="-9.2600000000000002E-2"/>
  </r>
  <r>
    <x v="1"/>
    <x v="1"/>
    <x v="3"/>
    <n v="-0.13109999999999999"/>
  </r>
  <r>
    <x v="1"/>
    <x v="1"/>
    <x v="2"/>
    <n v="-0.42109999999999997"/>
  </r>
  <r>
    <x v="1"/>
    <x v="1"/>
    <x v="1"/>
    <n v="-0.64229999999999998"/>
  </r>
  <r>
    <x v="1"/>
    <x v="1"/>
    <x v="0"/>
    <n v="-5.4800000000000001E-2"/>
  </r>
  <r>
    <x v="1"/>
    <x v="1"/>
    <x v="4"/>
    <n v="-0.46899999999999997"/>
  </r>
  <r>
    <x v="1"/>
    <x v="2"/>
    <x v="1"/>
    <n v="-0.17480000000000001"/>
  </r>
  <r>
    <x v="1"/>
    <x v="2"/>
    <x v="2"/>
    <n v="0.49659999999999999"/>
  </r>
  <r>
    <x v="1"/>
    <x v="2"/>
    <x v="4"/>
    <n v="5.33E-2"/>
  </r>
  <r>
    <x v="1"/>
    <x v="2"/>
    <x v="0"/>
    <n v="0.41749999999999998"/>
  </r>
  <r>
    <x v="1"/>
    <x v="2"/>
    <x v="3"/>
    <n v="0.78269999999999995"/>
  </r>
  <r>
    <x v="1"/>
    <x v="3"/>
    <x v="3"/>
    <n v="0.58320000000000005"/>
  </r>
  <r>
    <x v="1"/>
    <x v="3"/>
    <x v="2"/>
    <n v="0.80010000000000003"/>
  </r>
  <r>
    <x v="1"/>
    <x v="3"/>
    <x v="0"/>
    <n v="-0.14050000000000001"/>
  </r>
  <r>
    <x v="1"/>
    <x v="3"/>
    <x v="4"/>
    <n v="0.64939999999999998"/>
  </r>
  <r>
    <x v="1"/>
    <x v="3"/>
    <x v="1"/>
    <n v="-0.2575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F4B50-4824-F44A-B2BE-518B5E68F74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11" firstHeaderRow="1" firstDataRow="3" firstDataCol="1"/>
  <pivotFields count="4">
    <pivotField axis="axisCol" showAll="0">
      <items count="3">
        <item x="1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6">
        <item x="3"/>
        <item x="2"/>
        <item x="0"/>
        <item x="4"/>
        <item x="1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1"/>
  </colFields>
  <col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dataFields count="1">
    <dataField name="Sum of Correl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3FDC8-89CA-9840-B7EA-490778D642F5}">
  <dimension ref="A2:X36"/>
  <sheetViews>
    <sheetView topLeftCell="F1" zoomScale="157" workbookViewId="0">
      <selection activeCell="W15" sqref="W15"/>
    </sheetView>
  </sheetViews>
  <sheetFormatPr baseColWidth="10" defaultRowHeight="16" x14ac:dyDescent="0.2"/>
  <cols>
    <col min="1" max="1" width="16.6640625" bestFit="1" customWidth="1"/>
    <col min="2" max="2" width="20.5" bestFit="1" customWidth="1"/>
    <col min="3" max="5" width="10.5" bestFit="1" customWidth="1"/>
    <col min="6" max="6" width="22" bestFit="1" customWidth="1"/>
    <col min="7" max="7" width="11.1640625" bestFit="1" customWidth="1"/>
    <col min="8" max="10" width="10.5" bestFit="1" customWidth="1"/>
    <col min="11" max="11" width="12.6640625" bestFit="1" customWidth="1"/>
    <col min="12" max="12" width="10.83203125" bestFit="1" customWidth="1"/>
    <col min="13" max="13" width="14.83203125" bestFit="1" customWidth="1"/>
    <col min="14" max="24" width="14.83203125" customWidth="1"/>
  </cols>
  <sheetData>
    <row r="2" spans="1:24" ht="17" thickBot="1" x14ac:dyDescent="0.25"/>
    <row r="3" spans="1:24" ht="17" thickBot="1" x14ac:dyDescent="0.25">
      <c r="A3" s="3" t="s">
        <v>13</v>
      </c>
      <c r="B3" s="3" t="s">
        <v>14</v>
      </c>
      <c r="N3" s="2"/>
      <c r="O3" s="24" t="s">
        <v>17</v>
      </c>
      <c r="P3" s="25"/>
      <c r="Q3" s="24" t="s">
        <v>18</v>
      </c>
      <c r="R3" s="25"/>
      <c r="S3" s="24" t="s">
        <v>19</v>
      </c>
      <c r="T3" s="25"/>
      <c r="U3" s="24" t="s">
        <v>20</v>
      </c>
      <c r="V3" s="25"/>
      <c r="W3" s="24" t="s">
        <v>30</v>
      </c>
      <c r="X3" s="25"/>
    </row>
    <row r="4" spans="1:24" ht="17" thickBot="1" x14ac:dyDescent="0.25">
      <c r="B4" t="s">
        <v>12</v>
      </c>
      <c r="F4" t="s">
        <v>25</v>
      </c>
      <c r="G4" t="s">
        <v>27</v>
      </c>
      <c r="K4" t="s">
        <v>29</v>
      </c>
      <c r="L4" t="s">
        <v>16</v>
      </c>
      <c r="N4" s="11" t="s">
        <v>15</v>
      </c>
      <c r="O4" s="17" t="s">
        <v>26</v>
      </c>
      <c r="P4" s="18" t="s">
        <v>27</v>
      </c>
      <c r="Q4" s="17" t="s">
        <v>26</v>
      </c>
      <c r="R4" s="18" t="s">
        <v>28</v>
      </c>
      <c r="S4" s="17" t="s">
        <v>26</v>
      </c>
      <c r="T4" s="18" t="s">
        <v>27</v>
      </c>
      <c r="U4" s="17" t="s">
        <v>26</v>
      </c>
      <c r="V4" s="18" t="s">
        <v>27</v>
      </c>
      <c r="W4" s="19" t="s">
        <v>26</v>
      </c>
      <c r="X4" s="20" t="s">
        <v>27</v>
      </c>
    </row>
    <row r="5" spans="1:24" ht="17" thickBot="1" x14ac:dyDescent="0.25">
      <c r="A5" s="3" t="s">
        <v>15</v>
      </c>
      <c r="B5" t="s">
        <v>2</v>
      </c>
      <c r="C5" t="s">
        <v>8</v>
      </c>
      <c r="D5" t="s">
        <v>9</v>
      </c>
      <c r="E5" t="s">
        <v>10</v>
      </c>
      <c r="G5" t="s">
        <v>2</v>
      </c>
      <c r="H5" t="s">
        <v>8</v>
      </c>
      <c r="I5" t="s">
        <v>9</v>
      </c>
      <c r="J5" t="s">
        <v>10</v>
      </c>
      <c r="N5" s="12" t="str">
        <f>A6</f>
        <v>inflation</v>
      </c>
      <c r="O5" s="15">
        <f>B6</f>
        <v>-0.2366</v>
      </c>
      <c r="P5" s="16">
        <f>G6</f>
        <v>-0.81110000000000004</v>
      </c>
      <c r="Q5" s="15">
        <f>C6</f>
        <v>-0.13109999999999999</v>
      </c>
      <c r="R5" s="16">
        <f>H6</f>
        <v>-0.48920000000000002</v>
      </c>
      <c r="S5" s="15">
        <f>D6</f>
        <v>0.78269999999999995</v>
      </c>
      <c r="T5" s="16">
        <f>I6</f>
        <v>0.79730000000000001</v>
      </c>
      <c r="U5" s="15">
        <f>E6</f>
        <v>0.58320000000000005</v>
      </c>
      <c r="V5" s="16">
        <f>J6</f>
        <v>7.17E-2</v>
      </c>
      <c r="W5" s="21">
        <f>J24</f>
        <v>0.50829999999999997</v>
      </c>
      <c r="X5" s="22">
        <f>J32</f>
        <v>0.33229999999999998</v>
      </c>
    </row>
    <row r="6" spans="1:24" ht="17" thickBot="1" x14ac:dyDescent="0.25">
      <c r="A6" s="4" t="s">
        <v>7</v>
      </c>
      <c r="B6" s="27">
        <v>-0.2366</v>
      </c>
      <c r="C6" s="27">
        <v>-0.13109999999999999</v>
      </c>
      <c r="D6" s="27">
        <v>0.78269999999999995</v>
      </c>
      <c r="E6" s="27">
        <v>0.58320000000000005</v>
      </c>
      <c r="F6" s="27">
        <v>0.99819999999999998</v>
      </c>
      <c r="G6" s="27">
        <v>-0.81110000000000004</v>
      </c>
      <c r="H6" s="27">
        <v>-0.48920000000000002</v>
      </c>
      <c r="I6" s="27">
        <v>0.79730000000000001</v>
      </c>
      <c r="J6" s="27">
        <v>7.17E-2</v>
      </c>
      <c r="K6" s="27">
        <v>-0.43130000000000002</v>
      </c>
      <c r="L6" s="27">
        <v>0.56689999999999996</v>
      </c>
      <c r="N6" s="12" t="str">
        <f t="shared" ref="N6:N9" si="0">A7</f>
        <v>interest</v>
      </c>
      <c r="O6" s="15">
        <f t="shared" ref="O6:O9" si="1">B7</f>
        <v>-2.63E-2</v>
      </c>
      <c r="P6" s="16">
        <f t="shared" ref="P6:P9" si="2">G7</f>
        <v>-0.65739999999999998</v>
      </c>
      <c r="Q6" s="15">
        <f t="shared" ref="Q6:Q9" si="3">C7</f>
        <v>-0.42109999999999997</v>
      </c>
      <c r="R6" s="16">
        <f t="shared" ref="R6:R9" si="4">H7</f>
        <v>-0.4244</v>
      </c>
      <c r="S6" s="15">
        <f t="shared" ref="S6:S9" si="5">D7</f>
        <v>0.49659999999999999</v>
      </c>
      <c r="T6" s="16">
        <f t="shared" ref="T6:T9" si="6">I7</f>
        <v>0.43059999999999998</v>
      </c>
      <c r="U6" s="15">
        <f t="shared" ref="U6:U9" si="7">E7</f>
        <v>0.80010000000000003</v>
      </c>
      <c r="V6" s="16">
        <f t="shared" ref="V6:V9" si="8">J7</f>
        <v>8.3799999999999999E-2</v>
      </c>
      <c r="W6" s="21">
        <f t="shared" ref="W6:W9" si="9">J25</f>
        <v>0.59470000000000001</v>
      </c>
      <c r="X6" s="22">
        <f t="shared" ref="X6:X9" si="10">J33</f>
        <v>-9.1000000000000004E-3</v>
      </c>
    </row>
    <row r="7" spans="1:24" ht="17" thickBot="1" x14ac:dyDescent="0.25">
      <c r="A7" s="4" t="s">
        <v>6</v>
      </c>
      <c r="B7" s="27">
        <v>-2.63E-2</v>
      </c>
      <c r="C7" s="27">
        <v>-0.42109999999999997</v>
      </c>
      <c r="D7" s="27">
        <v>0.49659999999999999</v>
      </c>
      <c r="E7" s="27">
        <v>0.80010000000000003</v>
      </c>
      <c r="F7" s="27">
        <v>0.84930000000000005</v>
      </c>
      <c r="G7" s="27">
        <v>-0.65739999999999998</v>
      </c>
      <c r="H7" s="27">
        <v>-0.4244</v>
      </c>
      <c r="I7" s="27">
        <v>0.43059999999999998</v>
      </c>
      <c r="J7" s="27">
        <v>8.3799999999999999E-2</v>
      </c>
      <c r="K7" s="27">
        <v>-0.5673999999999999</v>
      </c>
      <c r="L7" s="27">
        <v>0.28190000000000004</v>
      </c>
      <c r="N7" s="12" t="str">
        <f t="shared" si="0"/>
        <v>invest</v>
      </c>
      <c r="O7" s="15">
        <f t="shared" si="1"/>
        <v>-0.62629999999999997</v>
      </c>
      <c r="P7" s="16">
        <f t="shared" si="2"/>
        <v>-0.82140000000000002</v>
      </c>
      <c r="Q7" s="15">
        <f t="shared" si="3"/>
        <v>-5.4800000000000001E-2</v>
      </c>
      <c r="R7" s="16">
        <f t="shared" si="4"/>
        <v>9.8199999999999996E-2</v>
      </c>
      <c r="S7" s="15">
        <f t="shared" si="5"/>
        <v>0.41749999999999998</v>
      </c>
      <c r="T7" s="16">
        <f t="shared" si="6"/>
        <v>0.42220000000000002</v>
      </c>
      <c r="U7" s="15">
        <f t="shared" si="7"/>
        <v>-0.14050000000000001</v>
      </c>
      <c r="V7" s="16">
        <f t="shared" si="8"/>
        <v>-4.7899999999999998E-2</v>
      </c>
      <c r="W7" s="21">
        <f t="shared" si="9"/>
        <v>0.5232</v>
      </c>
      <c r="X7" s="22">
        <f t="shared" si="10"/>
        <v>-6.25E-2</v>
      </c>
    </row>
    <row r="8" spans="1:24" ht="17" thickBot="1" x14ac:dyDescent="0.25">
      <c r="A8" s="4" t="s">
        <v>23</v>
      </c>
      <c r="B8" s="27">
        <v>-0.62629999999999997</v>
      </c>
      <c r="C8" s="27">
        <v>-5.4800000000000001E-2</v>
      </c>
      <c r="D8" s="27">
        <v>0.41749999999999998</v>
      </c>
      <c r="E8" s="27">
        <v>-0.14050000000000001</v>
      </c>
      <c r="F8" s="27">
        <v>-0.40409999999999996</v>
      </c>
      <c r="G8" s="27">
        <v>-0.82140000000000002</v>
      </c>
      <c r="H8" s="27">
        <v>9.8199999999999996E-2</v>
      </c>
      <c r="I8" s="27">
        <v>0.42220000000000002</v>
      </c>
      <c r="J8" s="27">
        <v>-4.7899999999999998E-2</v>
      </c>
      <c r="K8" s="27">
        <v>-0.34890000000000004</v>
      </c>
      <c r="L8" s="27">
        <v>-0.75299999999999989</v>
      </c>
      <c r="N8" s="12" t="str">
        <f t="shared" si="0"/>
        <v>trade</v>
      </c>
      <c r="O8" s="15">
        <f t="shared" si="1"/>
        <v>-9.2600000000000002E-2</v>
      </c>
      <c r="P8" s="16">
        <f t="shared" si="2"/>
        <v>-0.98029999999999995</v>
      </c>
      <c r="Q8" s="15">
        <f t="shared" si="3"/>
        <v>-0.46899999999999997</v>
      </c>
      <c r="R8" s="16">
        <f t="shared" si="4"/>
        <v>-0.79769999999999996</v>
      </c>
      <c r="S8" s="15">
        <f t="shared" si="5"/>
        <v>5.33E-2</v>
      </c>
      <c r="T8" s="16">
        <f t="shared" si="6"/>
        <v>0.1089</v>
      </c>
      <c r="U8" s="15">
        <f t="shared" si="7"/>
        <v>0.64939999999999998</v>
      </c>
      <c r="V8" s="16">
        <f t="shared" si="8"/>
        <v>7.6E-3</v>
      </c>
      <c r="W8" s="21">
        <f t="shared" si="9"/>
        <v>0.58479999999999999</v>
      </c>
      <c r="X8" s="22">
        <f t="shared" si="10"/>
        <v>-0.1182</v>
      </c>
    </row>
    <row r="9" spans="1:24" ht="17" thickBot="1" x14ac:dyDescent="0.25">
      <c r="A9" s="4" t="s">
        <v>22</v>
      </c>
      <c r="B9" s="27">
        <v>-9.2600000000000002E-2</v>
      </c>
      <c r="C9" s="27">
        <v>-0.46899999999999997</v>
      </c>
      <c r="D9" s="27">
        <v>5.33E-2</v>
      </c>
      <c r="E9" s="27">
        <v>0.64939999999999998</v>
      </c>
      <c r="F9" s="27">
        <v>0.1411</v>
      </c>
      <c r="G9" s="27">
        <v>-0.98029999999999995</v>
      </c>
      <c r="H9" s="27">
        <v>-0.79769999999999996</v>
      </c>
      <c r="I9" s="27">
        <v>0.1089</v>
      </c>
      <c r="J9" s="27">
        <v>7.6E-3</v>
      </c>
      <c r="K9" s="27">
        <v>-1.6615</v>
      </c>
      <c r="L9" s="27">
        <v>-1.5203999999999998</v>
      </c>
      <c r="N9" s="12" t="str">
        <f t="shared" si="0"/>
        <v>uncertain</v>
      </c>
      <c r="O9" s="15">
        <f t="shared" si="1"/>
        <v>8.0199999999999994E-2</v>
      </c>
      <c r="P9" s="16">
        <f t="shared" si="2"/>
        <v>-0.2036</v>
      </c>
      <c r="Q9" s="15">
        <f t="shared" si="3"/>
        <v>-0.64229999999999998</v>
      </c>
      <c r="R9" s="16">
        <f t="shared" si="4"/>
        <v>-0.36409999999999998</v>
      </c>
      <c r="S9" s="15">
        <f t="shared" si="5"/>
        <v>-0.17480000000000001</v>
      </c>
      <c r="T9" s="16">
        <f t="shared" si="6"/>
        <v>-0.36620000000000003</v>
      </c>
      <c r="U9" s="15">
        <f t="shared" si="7"/>
        <v>-0.25750000000000001</v>
      </c>
      <c r="V9" s="16">
        <f t="shared" si="8"/>
        <v>-0.55700000000000005</v>
      </c>
      <c r="W9" s="21">
        <f t="shared" si="9"/>
        <v>0.42880000000000001</v>
      </c>
      <c r="X9" s="22">
        <f t="shared" si="10"/>
        <v>-0.14449999999999999</v>
      </c>
    </row>
    <row r="10" spans="1:24" x14ac:dyDescent="0.2">
      <c r="A10" s="4" t="s">
        <v>24</v>
      </c>
      <c r="B10" s="27">
        <v>8.0199999999999994E-2</v>
      </c>
      <c r="C10" s="27">
        <v>-0.64229999999999998</v>
      </c>
      <c r="D10" s="27">
        <v>-0.17480000000000001</v>
      </c>
      <c r="E10" s="27">
        <v>-0.25750000000000001</v>
      </c>
      <c r="F10" s="27">
        <v>-0.99440000000000017</v>
      </c>
      <c r="G10" s="27">
        <v>-0.2036</v>
      </c>
      <c r="H10" s="27">
        <v>-0.36409999999999998</v>
      </c>
      <c r="I10" s="27">
        <v>-0.36620000000000003</v>
      </c>
      <c r="J10" s="27">
        <v>-0.55700000000000005</v>
      </c>
      <c r="K10" s="27">
        <v>-1.4908999999999999</v>
      </c>
      <c r="L10" s="27">
        <v>-2.4853000000000001</v>
      </c>
    </row>
    <row r="11" spans="1:24" x14ac:dyDescent="0.2">
      <c r="A11" s="4" t="s">
        <v>16</v>
      </c>
      <c r="B11" s="27">
        <v>-0.90159999999999996</v>
      </c>
      <c r="C11" s="27">
        <v>-1.7183000000000002</v>
      </c>
      <c r="D11" s="27">
        <v>1.5752999999999997</v>
      </c>
      <c r="E11" s="27">
        <v>1.6347</v>
      </c>
      <c r="F11" s="27">
        <v>0.59010000000000007</v>
      </c>
      <c r="G11" s="27">
        <v>-3.4737999999999998</v>
      </c>
      <c r="H11" s="27">
        <v>-1.9771999999999998</v>
      </c>
      <c r="I11" s="27">
        <v>1.3928</v>
      </c>
      <c r="J11" s="27">
        <v>-0.44180000000000008</v>
      </c>
      <c r="K11" s="27">
        <v>-4.5</v>
      </c>
      <c r="L11" s="27">
        <v>-3.9098999999999995</v>
      </c>
    </row>
    <row r="23" spans="8:10" x14ac:dyDescent="0.2">
      <c r="H23" s="1" t="s">
        <v>0</v>
      </c>
      <c r="I23" s="1" t="s">
        <v>31</v>
      </c>
    </row>
    <row r="24" spans="8:10" x14ac:dyDescent="0.2">
      <c r="H24" s="1" t="s">
        <v>7</v>
      </c>
      <c r="I24" s="1" t="s">
        <v>32</v>
      </c>
      <c r="J24" s="23">
        <v>0.50829999999999997</v>
      </c>
    </row>
    <row r="25" spans="8:10" x14ac:dyDescent="0.2">
      <c r="H25" s="1" t="s">
        <v>6</v>
      </c>
      <c r="I25" s="1" t="s">
        <v>32</v>
      </c>
      <c r="J25" s="23">
        <v>0.59470000000000001</v>
      </c>
    </row>
    <row r="26" spans="8:10" x14ac:dyDescent="0.2">
      <c r="H26" s="1" t="s">
        <v>23</v>
      </c>
      <c r="I26" s="1" t="s">
        <v>32</v>
      </c>
      <c r="J26" s="23">
        <v>0.5232</v>
      </c>
    </row>
    <row r="27" spans="8:10" x14ac:dyDescent="0.2">
      <c r="H27" s="1" t="s">
        <v>22</v>
      </c>
      <c r="I27" s="1" t="s">
        <v>32</v>
      </c>
      <c r="J27" s="23">
        <v>0.58479999999999999</v>
      </c>
    </row>
    <row r="28" spans="8:10" x14ac:dyDescent="0.2">
      <c r="H28" s="1" t="s">
        <v>24</v>
      </c>
      <c r="I28" s="1" t="s">
        <v>32</v>
      </c>
      <c r="J28" s="23">
        <v>0.42880000000000001</v>
      </c>
    </row>
    <row r="31" spans="8:10" x14ac:dyDescent="0.2">
      <c r="H31" s="14" t="s">
        <v>0</v>
      </c>
      <c r="I31" s="14"/>
      <c r="J31" s="14" t="s">
        <v>27</v>
      </c>
    </row>
    <row r="32" spans="8:10" x14ac:dyDescent="0.2">
      <c r="H32" s="14" t="s">
        <v>7</v>
      </c>
      <c r="I32" s="14" t="s">
        <v>32</v>
      </c>
      <c r="J32">
        <v>0.33229999999999998</v>
      </c>
    </row>
    <row r="33" spans="8:10" x14ac:dyDescent="0.2">
      <c r="H33" s="14" t="s">
        <v>6</v>
      </c>
      <c r="I33" s="14" t="s">
        <v>32</v>
      </c>
      <c r="J33">
        <v>-9.1000000000000004E-3</v>
      </c>
    </row>
    <row r="34" spans="8:10" x14ac:dyDescent="0.2">
      <c r="H34" s="14" t="s">
        <v>23</v>
      </c>
      <c r="I34" s="14" t="s">
        <v>32</v>
      </c>
      <c r="J34">
        <v>-6.25E-2</v>
      </c>
    </row>
    <row r="35" spans="8:10" x14ac:dyDescent="0.2">
      <c r="H35" s="14" t="s">
        <v>22</v>
      </c>
      <c r="I35" s="14" t="s">
        <v>32</v>
      </c>
      <c r="J35">
        <v>-0.1182</v>
      </c>
    </row>
    <row r="36" spans="8:10" x14ac:dyDescent="0.2">
      <c r="H36" s="14" t="s">
        <v>24</v>
      </c>
      <c r="I36" s="14" t="s">
        <v>32</v>
      </c>
      <c r="J36">
        <v>-0.14449999999999999</v>
      </c>
    </row>
  </sheetData>
  <mergeCells count="5">
    <mergeCell ref="S3:T3"/>
    <mergeCell ref="U3:V3"/>
    <mergeCell ref="O3:P3"/>
    <mergeCell ref="Q3:R3"/>
    <mergeCell ref="W3:X3"/>
  </mergeCells>
  <pageMargins left="0.7" right="0.7" top="0.75" bottom="0.75" header="0.3" footer="0.3"/>
  <pageSetup orientation="portrait" horizontalDpi="0" verticalDpi="0"/>
  <ignoredErrors>
    <ignoredError sqref="R5:R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6CD5-4586-DB47-907B-605FE3263EE1}">
  <dimension ref="A2:R56"/>
  <sheetViews>
    <sheetView tabSelected="1" topLeftCell="A16" zoomScale="167" workbookViewId="0">
      <selection activeCell="K28" sqref="K28"/>
    </sheetView>
  </sheetViews>
  <sheetFormatPr baseColWidth="10" defaultRowHeight="16" x14ac:dyDescent="0.2"/>
  <cols>
    <col min="6" max="6" width="10.5" bestFit="1" customWidth="1"/>
    <col min="7" max="16" width="16.83203125" customWidth="1"/>
  </cols>
  <sheetData>
    <row r="2" spans="1:5" x14ac:dyDescent="0.2">
      <c r="C2" t="s">
        <v>38</v>
      </c>
      <c r="D2" t="s">
        <v>39</v>
      </c>
    </row>
    <row r="3" spans="1:5" x14ac:dyDescent="0.2">
      <c r="A3" s="14" t="s">
        <v>21</v>
      </c>
      <c r="B3" s="14" t="s">
        <v>0</v>
      </c>
      <c r="C3" s="14" t="s">
        <v>1</v>
      </c>
      <c r="D3" s="14" t="s">
        <v>1</v>
      </c>
      <c r="E3" s="14"/>
    </row>
    <row r="4" spans="1:5" x14ac:dyDescent="0.2">
      <c r="A4" t="s">
        <v>33</v>
      </c>
      <c r="B4" t="s">
        <v>23</v>
      </c>
      <c r="C4">
        <v>-0.38840000000000002</v>
      </c>
      <c r="D4">
        <v>-0.28160000000000002</v>
      </c>
    </row>
    <row r="5" spans="1:5" x14ac:dyDescent="0.2">
      <c r="A5" t="s">
        <v>33</v>
      </c>
      <c r="B5" t="s">
        <v>22</v>
      </c>
      <c r="C5">
        <v>0.58709999999999996</v>
      </c>
      <c r="D5">
        <v>0.38619999999999999</v>
      </c>
    </row>
    <row r="6" spans="1:5" x14ac:dyDescent="0.2">
      <c r="A6" t="s">
        <v>33</v>
      </c>
      <c r="B6" t="s">
        <v>34</v>
      </c>
      <c r="C6">
        <v>-0.61019999999999996</v>
      </c>
      <c r="D6">
        <v>-0.51049999999999995</v>
      </c>
    </row>
    <row r="7" spans="1:5" x14ac:dyDescent="0.2">
      <c r="A7" t="s">
        <v>33</v>
      </c>
      <c r="B7" t="s">
        <v>3</v>
      </c>
      <c r="C7">
        <v>-8.9599999999999999E-2</v>
      </c>
      <c r="D7">
        <v>3.5499999999999997E-2</v>
      </c>
    </row>
    <row r="8" spans="1:5" x14ac:dyDescent="0.2">
      <c r="A8" t="s">
        <v>33</v>
      </c>
      <c r="B8" t="s">
        <v>5</v>
      </c>
      <c r="C8">
        <v>-0.66739999999999999</v>
      </c>
      <c r="D8">
        <v>-0.63739999999999997</v>
      </c>
    </row>
    <row r="9" spans="1:5" x14ac:dyDescent="0.2">
      <c r="A9" t="s">
        <v>33</v>
      </c>
      <c r="B9" t="s">
        <v>7</v>
      </c>
      <c r="C9">
        <v>0.78890000000000005</v>
      </c>
      <c r="D9">
        <v>0.82189999999999996</v>
      </c>
    </row>
    <row r="10" spans="1:5" x14ac:dyDescent="0.2">
      <c r="A10" t="s">
        <v>33</v>
      </c>
      <c r="B10" t="s">
        <v>6</v>
      </c>
      <c r="C10">
        <v>-0.46489999999999998</v>
      </c>
      <c r="D10">
        <v>-0.55600000000000005</v>
      </c>
    </row>
    <row r="11" spans="1:5" x14ac:dyDescent="0.2">
      <c r="A11" t="s">
        <v>35</v>
      </c>
      <c r="B11" t="s">
        <v>22</v>
      </c>
      <c r="C11">
        <v>0.18920000000000001</v>
      </c>
      <c r="D11">
        <v>2.1000000000000001E-2</v>
      </c>
    </row>
    <row r="12" spans="1:5" x14ac:dyDescent="0.2">
      <c r="A12" t="s">
        <v>35</v>
      </c>
      <c r="B12" t="s">
        <v>34</v>
      </c>
      <c r="C12">
        <v>0.28000000000000003</v>
      </c>
      <c r="D12">
        <v>0.12909999999999999</v>
      </c>
    </row>
    <row r="13" spans="1:5" x14ac:dyDescent="0.2">
      <c r="A13" t="s">
        <v>35</v>
      </c>
      <c r="B13" t="s">
        <v>3</v>
      </c>
      <c r="C13">
        <v>0.80569999999999997</v>
      </c>
      <c r="D13">
        <v>0.86829999999999996</v>
      </c>
    </row>
    <row r="14" spans="1:5" x14ac:dyDescent="0.2">
      <c r="A14" t="s">
        <v>35</v>
      </c>
      <c r="B14" t="s">
        <v>5</v>
      </c>
      <c r="C14">
        <v>-0.60929999999999995</v>
      </c>
      <c r="D14">
        <v>-0.41370000000000001</v>
      </c>
    </row>
    <row r="15" spans="1:5" x14ac:dyDescent="0.2">
      <c r="A15" t="s">
        <v>35</v>
      </c>
      <c r="B15" t="s">
        <v>23</v>
      </c>
      <c r="C15">
        <v>0.4042</v>
      </c>
      <c r="D15">
        <v>0.47089999999999999</v>
      </c>
    </row>
    <row r="16" spans="1:5" x14ac:dyDescent="0.2">
      <c r="A16" t="s">
        <v>35</v>
      </c>
      <c r="B16" t="s">
        <v>7</v>
      </c>
      <c r="C16">
        <v>0.84279999999999999</v>
      </c>
      <c r="D16">
        <v>0.7883</v>
      </c>
    </row>
    <row r="17" spans="1:18" x14ac:dyDescent="0.2">
      <c r="A17" t="s">
        <v>35</v>
      </c>
      <c r="B17" t="s">
        <v>6</v>
      </c>
      <c r="C17">
        <v>0.4531</v>
      </c>
      <c r="D17">
        <v>0.52429999999999999</v>
      </c>
    </row>
    <row r="18" spans="1:18" x14ac:dyDescent="0.2">
      <c r="A18" t="s">
        <v>36</v>
      </c>
      <c r="B18" t="s">
        <v>34</v>
      </c>
      <c r="C18">
        <v>-0.71150000000000002</v>
      </c>
      <c r="D18">
        <v>0.1777</v>
      </c>
      <c r="R18" s="4"/>
    </row>
    <row r="19" spans="1:18" x14ac:dyDescent="0.2">
      <c r="A19" t="s">
        <v>36</v>
      </c>
      <c r="B19" t="s">
        <v>3</v>
      </c>
      <c r="C19">
        <v>3.7900000000000003E-2</v>
      </c>
      <c r="D19">
        <v>0.62570000000000003</v>
      </c>
      <c r="R19" s="4"/>
    </row>
    <row r="20" spans="1:18" x14ac:dyDescent="0.2">
      <c r="A20" t="s">
        <v>36</v>
      </c>
      <c r="B20" t="s">
        <v>5</v>
      </c>
      <c r="C20">
        <v>-0.65349999999999997</v>
      </c>
      <c r="D20">
        <v>-0.14480000000000001</v>
      </c>
      <c r="R20" s="4"/>
    </row>
    <row r="21" spans="1:18" x14ac:dyDescent="0.2">
      <c r="A21" t="s">
        <v>36</v>
      </c>
      <c r="B21" t="s">
        <v>23</v>
      </c>
      <c r="C21">
        <v>0.124</v>
      </c>
      <c r="D21">
        <v>0.58440000000000003</v>
      </c>
      <c r="R21" s="4"/>
    </row>
    <row r="22" spans="1:18" x14ac:dyDescent="0.2">
      <c r="A22" t="s">
        <v>36</v>
      </c>
      <c r="B22" t="s">
        <v>7</v>
      </c>
      <c r="C22">
        <v>0.2455</v>
      </c>
      <c r="D22">
        <v>0.22500000000000001</v>
      </c>
      <c r="R22" s="4"/>
    </row>
    <row r="23" spans="1:18" x14ac:dyDescent="0.2">
      <c r="A23" t="s">
        <v>36</v>
      </c>
      <c r="B23" t="s">
        <v>6</v>
      </c>
      <c r="C23">
        <v>-9.74E-2</v>
      </c>
      <c r="D23">
        <v>0.29780000000000001</v>
      </c>
    </row>
    <row r="24" spans="1:18" x14ac:dyDescent="0.2">
      <c r="A24" t="s">
        <v>36</v>
      </c>
      <c r="B24" t="s">
        <v>22</v>
      </c>
      <c r="C24">
        <v>0.28220000000000001</v>
      </c>
      <c r="D24">
        <v>0.1123</v>
      </c>
    </row>
    <row r="25" spans="1:18" x14ac:dyDescent="0.2">
      <c r="A25" t="s">
        <v>37</v>
      </c>
      <c r="B25" t="s">
        <v>23</v>
      </c>
      <c r="C25">
        <v>0.15010000000000001</v>
      </c>
      <c r="D25">
        <v>9.6799999999999997E-2</v>
      </c>
    </row>
    <row r="26" spans="1:18" x14ac:dyDescent="0.2">
      <c r="A26" t="s">
        <v>37</v>
      </c>
      <c r="B26" t="s">
        <v>6</v>
      </c>
      <c r="C26">
        <v>-0.44009999999999999</v>
      </c>
      <c r="D26">
        <v>-0.24</v>
      </c>
    </row>
    <row r="27" spans="1:18" x14ac:dyDescent="0.2">
      <c r="A27" t="s">
        <v>37</v>
      </c>
      <c r="B27" t="s">
        <v>7</v>
      </c>
      <c r="C27">
        <v>-0.59150000000000003</v>
      </c>
      <c r="D27">
        <v>-0.7369</v>
      </c>
    </row>
    <row r="28" spans="1:18" x14ac:dyDescent="0.2">
      <c r="A28" t="s">
        <v>37</v>
      </c>
      <c r="B28" t="s">
        <v>5</v>
      </c>
      <c r="C28">
        <v>0.88039999999999996</v>
      </c>
      <c r="D28">
        <v>0.61419999999999997</v>
      </c>
    </row>
    <row r="29" spans="1:18" x14ac:dyDescent="0.2">
      <c r="A29" t="s">
        <v>37</v>
      </c>
      <c r="B29" t="s">
        <v>3</v>
      </c>
      <c r="C29">
        <v>-0.63100000000000001</v>
      </c>
      <c r="D29">
        <v>-0.59509999999999996</v>
      </c>
    </row>
    <row r="30" spans="1:18" x14ac:dyDescent="0.2">
      <c r="A30" t="s">
        <v>37</v>
      </c>
      <c r="B30" t="s">
        <v>22</v>
      </c>
      <c r="C30">
        <v>-0.35139999999999999</v>
      </c>
      <c r="D30">
        <v>-9.7199999999999995E-2</v>
      </c>
    </row>
    <row r="31" spans="1:18" x14ac:dyDescent="0.2">
      <c r="A31" t="s">
        <v>37</v>
      </c>
      <c r="B31" t="s">
        <v>34</v>
      </c>
      <c r="C31">
        <v>5.0099999999999999E-2</v>
      </c>
      <c r="D31">
        <v>0.40200000000000002</v>
      </c>
    </row>
    <row r="33" spans="2:16" x14ac:dyDescent="0.2">
      <c r="B33" s="14" t="s">
        <v>0</v>
      </c>
      <c r="C33" s="14" t="s">
        <v>41</v>
      </c>
      <c r="D33" s="14" t="s">
        <v>41</v>
      </c>
    </row>
    <row r="34" spans="2:16" x14ac:dyDescent="0.2">
      <c r="B34" s="14" t="s">
        <v>34</v>
      </c>
      <c r="C34">
        <v>-0.12859999999999999</v>
      </c>
      <c r="D34">
        <v>0.1041</v>
      </c>
    </row>
    <row r="35" spans="2:16" x14ac:dyDescent="0.2">
      <c r="B35" s="14" t="s">
        <v>5</v>
      </c>
      <c r="C35">
        <v>-0.48499999999999999</v>
      </c>
      <c r="D35">
        <v>1.66E-2</v>
      </c>
    </row>
    <row r="36" spans="2:16" x14ac:dyDescent="0.2">
      <c r="B36" s="14" t="s">
        <v>7</v>
      </c>
      <c r="C36">
        <v>0.67400000000000004</v>
      </c>
      <c r="D36">
        <v>0.65159999999999996</v>
      </c>
    </row>
    <row r="37" spans="2:16" x14ac:dyDescent="0.2">
      <c r="B37" s="14" t="s">
        <v>6</v>
      </c>
      <c r="C37">
        <v>0.59050000000000002</v>
      </c>
      <c r="D37">
        <v>0.71109999999999995</v>
      </c>
    </row>
    <row r="38" spans="2:16" x14ac:dyDescent="0.2">
      <c r="B38" s="14" t="s">
        <v>23</v>
      </c>
      <c r="C38">
        <v>0.46429999999999999</v>
      </c>
      <c r="D38">
        <v>0.3024</v>
      </c>
    </row>
    <row r="39" spans="2:16" x14ac:dyDescent="0.2">
      <c r="B39" s="14" t="s">
        <v>3</v>
      </c>
      <c r="C39">
        <v>0.61890000000000001</v>
      </c>
      <c r="D39">
        <v>0.68320000000000003</v>
      </c>
    </row>
    <row r="40" spans="2:16" x14ac:dyDescent="0.2">
      <c r="B40" s="14" t="s">
        <v>22</v>
      </c>
      <c r="C40">
        <v>0.34470000000000001</v>
      </c>
      <c r="D40">
        <v>0.4279</v>
      </c>
    </row>
    <row r="47" spans="2:16" ht="17" thickBot="1" x14ac:dyDescent="0.25">
      <c r="F47" s="26" t="s">
        <v>46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</row>
    <row r="48" spans="2:16" ht="17" thickBot="1" x14ac:dyDescent="0.25">
      <c r="F48" s="2"/>
      <c r="G48" s="24" t="s">
        <v>42</v>
      </c>
      <c r="H48" s="25"/>
      <c r="I48" s="24" t="s">
        <v>43</v>
      </c>
      <c r="J48" s="25"/>
      <c r="K48" s="24" t="s">
        <v>44</v>
      </c>
      <c r="L48" s="25"/>
      <c r="M48" s="24" t="s">
        <v>45</v>
      </c>
      <c r="N48" s="25"/>
      <c r="O48" s="24" t="s">
        <v>40</v>
      </c>
      <c r="P48" s="25"/>
    </row>
    <row r="49" spans="6:16" ht="17" thickBot="1" x14ac:dyDescent="0.25">
      <c r="F49" s="11" t="s">
        <v>15</v>
      </c>
      <c r="G49" s="17" t="s">
        <v>27</v>
      </c>
      <c r="H49" s="18" t="s">
        <v>12</v>
      </c>
      <c r="I49" s="17" t="s">
        <v>27</v>
      </c>
      <c r="J49" s="18" t="s">
        <v>12</v>
      </c>
      <c r="K49" s="17" t="s">
        <v>27</v>
      </c>
      <c r="L49" s="18" t="s">
        <v>12</v>
      </c>
      <c r="M49" s="17" t="s">
        <v>27</v>
      </c>
      <c r="N49" s="18" t="s">
        <v>12</v>
      </c>
      <c r="O49" s="17" t="s">
        <v>27</v>
      </c>
      <c r="P49" s="18" t="s">
        <v>12</v>
      </c>
    </row>
    <row r="50" spans="6:16" ht="17" thickBot="1" x14ac:dyDescent="0.25">
      <c r="F50" s="12" t="str">
        <f>B4</f>
        <v>invest</v>
      </c>
      <c r="G50" s="15">
        <f>C4</f>
        <v>-0.38840000000000002</v>
      </c>
      <c r="H50" s="15">
        <f>D4</f>
        <v>-0.28160000000000002</v>
      </c>
      <c r="I50" s="15">
        <f>C11</f>
        <v>0.18920000000000001</v>
      </c>
      <c r="J50" s="15">
        <f>D11</f>
        <v>2.1000000000000001E-2</v>
      </c>
      <c r="K50" s="15">
        <f>C18</f>
        <v>-0.71150000000000002</v>
      </c>
      <c r="L50" s="15">
        <f>D18</f>
        <v>0.1777</v>
      </c>
      <c r="M50" s="15">
        <f>C25</f>
        <v>0.15010000000000001</v>
      </c>
      <c r="N50" s="15">
        <f>D25</f>
        <v>9.6799999999999997E-2</v>
      </c>
      <c r="O50" s="15">
        <f>C34</f>
        <v>-0.12859999999999999</v>
      </c>
      <c r="P50" s="28">
        <f>D34</f>
        <v>0.1041</v>
      </c>
    </row>
    <row r="51" spans="6:16" ht="17" thickBot="1" x14ac:dyDescent="0.25">
      <c r="F51" s="12" t="str">
        <f t="shared" ref="F51:F54" si="0">B5</f>
        <v>trade</v>
      </c>
      <c r="G51" s="15">
        <f t="shared" ref="G51:H56" si="1">C5</f>
        <v>0.58709999999999996</v>
      </c>
      <c r="H51" s="15">
        <f t="shared" si="1"/>
        <v>0.38619999999999999</v>
      </c>
      <c r="I51" s="15">
        <f t="shared" ref="I51:J56" si="2">C12</f>
        <v>0.28000000000000003</v>
      </c>
      <c r="J51" s="15">
        <f t="shared" si="2"/>
        <v>0.12909999999999999</v>
      </c>
      <c r="K51" s="15">
        <f t="shared" ref="K51:L56" si="3">C19</f>
        <v>3.7900000000000003E-2</v>
      </c>
      <c r="L51" s="15">
        <f t="shared" si="3"/>
        <v>0.62570000000000003</v>
      </c>
      <c r="M51" s="15">
        <f t="shared" ref="M51:N56" si="4">C26</f>
        <v>-0.44009999999999999</v>
      </c>
      <c r="N51" s="15">
        <f t="shared" si="4"/>
        <v>-0.24</v>
      </c>
      <c r="O51" s="15">
        <f t="shared" ref="O51:P56" si="5">C35</f>
        <v>-0.48499999999999999</v>
      </c>
      <c r="P51" s="29">
        <f t="shared" si="5"/>
        <v>1.66E-2</v>
      </c>
    </row>
    <row r="52" spans="6:16" ht="17" thickBot="1" x14ac:dyDescent="0.25">
      <c r="F52" s="12" t="str">
        <f t="shared" si="0"/>
        <v>capital</v>
      </c>
      <c r="G52" s="15">
        <f t="shared" si="1"/>
        <v>-0.61019999999999996</v>
      </c>
      <c r="H52" s="15">
        <f t="shared" si="1"/>
        <v>-0.51049999999999995</v>
      </c>
      <c r="I52" s="15">
        <f t="shared" si="2"/>
        <v>0.80569999999999997</v>
      </c>
      <c r="J52" s="15">
        <f t="shared" si="2"/>
        <v>0.86829999999999996</v>
      </c>
      <c r="K52" s="15">
        <f t="shared" si="3"/>
        <v>-0.65349999999999997</v>
      </c>
      <c r="L52" s="15">
        <f t="shared" si="3"/>
        <v>-0.14480000000000001</v>
      </c>
      <c r="M52" s="15">
        <f t="shared" si="4"/>
        <v>-0.59150000000000003</v>
      </c>
      <c r="N52" s="15">
        <f t="shared" si="4"/>
        <v>-0.7369</v>
      </c>
      <c r="O52" s="15">
        <f t="shared" si="5"/>
        <v>0.67400000000000004</v>
      </c>
      <c r="P52" s="29">
        <f t="shared" si="5"/>
        <v>0.65159999999999996</v>
      </c>
    </row>
    <row r="53" spans="6:16" ht="17" thickBot="1" x14ac:dyDescent="0.25">
      <c r="F53" s="12" t="str">
        <f t="shared" si="0"/>
        <v>market</v>
      </c>
      <c r="G53" s="15">
        <f t="shared" si="1"/>
        <v>-8.9599999999999999E-2</v>
      </c>
      <c r="H53" s="15">
        <f t="shared" si="1"/>
        <v>3.5499999999999997E-2</v>
      </c>
      <c r="I53" s="15">
        <f t="shared" si="2"/>
        <v>-0.60929999999999995</v>
      </c>
      <c r="J53" s="15">
        <f t="shared" si="2"/>
        <v>-0.41370000000000001</v>
      </c>
      <c r="K53" s="15">
        <f t="shared" si="3"/>
        <v>0.124</v>
      </c>
      <c r="L53" s="15">
        <f t="shared" si="3"/>
        <v>0.58440000000000003</v>
      </c>
      <c r="M53" s="15">
        <f t="shared" si="4"/>
        <v>0.88039999999999996</v>
      </c>
      <c r="N53" s="15">
        <f t="shared" si="4"/>
        <v>0.61419999999999997</v>
      </c>
      <c r="O53" s="15">
        <f t="shared" si="5"/>
        <v>0.59050000000000002</v>
      </c>
      <c r="P53" s="29">
        <f t="shared" si="5"/>
        <v>0.71109999999999995</v>
      </c>
    </row>
    <row r="54" spans="6:16" ht="17" thickBot="1" x14ac:dyDescent="0.25">
      <c r="F54" s="12" t="str">
        <f t="shared" si="0"/>
        <v>credit</v>
      </c>
      <c r="G54" s="15">
        <f t="shared" si="1"/>
        <v>-0.66739999999999999</v>
      </c>
      <c r="H54" s="15">
        <f t="shared" si="1"/>
        <v>-0.63739999999999997</v>
      </c>
      <c r="I54" s="15">
        <f t="shared" si="2"/>
        <v>0.4042</v>
      </c>
      <c r="J54" s="15">
        <f t="shared" si="2"/>
        <v>0.47089999999999999</v>
      </c>
      <c r="K54" s="15">
        <f t="shared" si="3"/>
        <v>0.2455</v>
      </c>
      <c r="L54" s="15">
        <f t="shared" si="3"/>
        <v>0.22500000000000001</v>
      </c>
      <c r="M54" s="15">
        <f t="shared" si="4"/>
        <v>-0.63100000000000001</v>
      </c>
      <c r="N54" s="15">
        <f t="shared" si="4"/>
        <v>-0.59509999999999996</v>
      </c>
      <c r="O54" s="15">
        <f t="shared" si="5"/>
        <v>0.46429999999999999</v>
      </c>
      <c r="P54" s="29">
        <f t="shared" si="5"/>
        <v>0.3024</v>
      </c>
    </row>
    <row r="55" spans="6:16" ht="17" thickBot="1" x14ac:dyDescent="0.25">
      <c r="F55" s="12" t="str">
        <f t="shared" ref="F55:F56" si="6">B9</f>
        <v>inflation</v>
      </c>
      <c r="G55" s="15">
        <f t="shared" si="1"/>
        <v>0.78890000000000005</v>
      </c>
      <c r="H55" s="15">
        <f t="shared" si="1"/>
        <v>0.82189999999999996</v>
      </c>
      <c r="I55" s="15">
        <f t="shared" si="2"/>
        <v>0.84279999999999999</v>
      </c>
      <c r="J55" s="15">
        <f t="shared" si="2"/>
        <v>0.7883</v>
      </c>
      <c r="K55" s="15">
        <f t="shared" si="3"/>
        <v>-9.74E-2</v>
      </c>
      <c r="L55" s="15">
        <f t="shared" si="3"/>
        <v>0.29780000000000001</v>
      </c>
      <c r="M55" s="15">
        <f t="shared" si="4"/>
        <v>-0.35139999999999999</v>
      </c>
      <c r="N55" s="15">
        <f t="shared" si="4"/>
        <v>-9.7199999999999995E-2</v>
      </c>
      <c r="O55" s="15">
        <f t="shared" si="5"/>
        <v>0.61890000000000001</v>
      </c>
      <c r="P55" s="29">
        <f t="shared" si="5"/>
        <v>0.68320000000000003</v>
      </c>
    </row>
    <row r="56" spans="6:16" ht="17" thickBot="1" x14ac:dyDescent="0.25">
      <c r="F56" s="12" t="str">
        <f t="shared" si="6"/>
        <v>interest</v>
      </c>
      <c r="G56" s="15">
        <f t="shared" si="1"/>
        <v>-0.46489999999999998</v>
      </c>
      <c r="H56" s="15">
        <f t="shared" si="1"/>
        <v>-0.55600000000000005</v>
      </c>
      <c r="I56" s="15">
        <f t="shared" si="2"/>
        <v>0.4531</v>
      </c>
      <c r="J56" s="15">
        <f t="shared" si="2"/>
        <v>0.52429999999999999</v>
      </c>
      <c r="K56" s="15">
        <f t="shared" si="3"/>
        <v>0.28220000000000001</v>
      </c>
      <c r="L56" s="15">
        <f t="shared" si="3"/>
        <v>0.1123</v>
      </c>
      <c r="M56" s="15">
        <f t="shared" si="4"/>
        <v>5.0099999999999999E-2</v>
      </c>
      <c r="N56" s="15">
        <f t="shared" si="4"/>
        <v>0.40200000000000002</v>
      </c>
      <c r="O56" s="15">
        <f t="shared" si="5"/>
        <v>0.34470000000000001</v>
      </c>
      <c r="P56" s="29">
        <f t="shared" si="5"/>
        <v>0.4279</v>
      </c>
    </row>
  </sheetData>
  <mergeCells count="6">
    <mergeCell ref="O48:P48"/>
    <mergeCell ref="F47:P47"/>
    <mergeCell ref="G48:H48"/>
    <mergeCell ref="I48:J48"/>
    <mergeCell ref="K48:L48"/>
    <mergeCell ref="M48:N48"/>
  </mergeCells>
  <phoneticPr fontId="5" type="noConversion"/>
  <conditionalFormatting sqref="G50:P56">
    <cfRule type="colorScale" priority="1">
      <colorScale>
        <cfvo type="min"/>
        <cfvo type="num" val="&quot;|1|&quot;"/>
        <color rgb="FFFF7128"/>
        <color rgb="FFFFEF9C"/>
      </colorScale>
    </cfRule>
  </conditionalFormatting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44BD-3FC7-AA49-AB28-7D60395D665E}">
  <sheetPr>
    <pageSetUpPr fitToPage="1"/>
  </sheetPr>
  <dimension ref="A1:I7"/>
  <sheetViews>
    <sheetView zoomScale="136" workbookViewId="0">
      <selection activeCell="J1" sqref="J1:J1048576"/>
    </sheetView>
  </sheetViews>
  <sheetFormatPr baseColWidth="10" defaultRowHeight="16" x14ac:dyDescent="0.2"/>
  <cols>
    <col min="1" max="1" width="10.5" bestFit="1" customWidth="1"/>
    <col min="2" max="2" width="17.1640625" bestFit="1" customWidth="1"/>
    <col min="3" max="3" width="15" bestFit="1" customWidth="1"/>
    <col min="4" max="4" width="17.1640625" bestFit="1" customWidth="1"/>
    <col min="5" max="5" width="15" bestFit="1" customWidth="1"/>
    <col min="6" max="6" width="17.1640625" bestFit="1" customWidth="1"/>
    <col min="7" max="7" width="15" bestFit="1" customWidth="1"/>
    <col min="8" max="8" width="17.1640625" bestFit="1" customWidth="1"/>
  </cols>
  <sheetData>
    <row r="1" spans="1:9" ht="17" thickBot="1" x14ac:dyDescent="0.25">
      <c r="A1" s="2"/>
      <c r="B1" s="24" t="s">
        <v>17</v>
      </c>
      <c r="C1" s="25"/>
      <c r="D1" s="24" t="s">
        <v>18</v>
      </c>
      <c r="E1" s="25"/>
      <c r="F1" s="24" t="s">
        <v>19</v>
      </c>
      <c r="G1" s="25"/>
      <c r="H1" s="24" t="s">
        <v>20</v>
      </c>
      <c r="I1" s="25"/>
    </row>
    <row r="2" spans="1:9" ht="17" thickBot="1" x14ac:dyDescent="0.25">
      <c r="A2" s="11" t="s">
        <v>15</v>
      </c>
      <c r="B2" s="5" t="s">
        <v>12</v>
      </c>
      <c r="C2" s="6" t="s">
        <v>11</v>
      </c>
      <c r="D2" s="5" t="s">
        <v>12</v>
      </c>
      <c r="E2" s="6" t="s">
        <v>11</v>
      </c>
      <c r="F2" s="5" t="s">
        <v>12</v>
      </c>
      <c r="G2" s="6" t="s">
        <v>11</v>
      </c>
      <c r="H2" s="5" t="s">
        <v>12</v>
      </c>
      <c r="I2" s="6" t="s">
        <v>11</v>
      </c>
    </row>
    <row r="3" spans="1:9" ht="17" thickBot="1" x14ac:dyDescent="0.25">
      <c r="A3" s="12" t="s">
        <v>5</v>
      </c>
      <c r="B3" s="7">
        <v>0.13270000000000001</v>
      </c>
      <c r="C3" s="8">
        <v>-0.23530000000000001</v>
      </c>
      <c r="D3" s="7">
        <v>-0.52869999999999995</v>
      </c>
      <c r="E3" s="8">
        <v>1.52E-2</v>
      </c>
      <c r="F3" s="7">
        <v>-0.4083</v>
      </c>
      <c r="G3" s="8">
        <v>0.1263</v>
      </c>
      <c r="H3" s="7">
        <v>0.4103</v>
      </c>
      <c r="I3" s="8">
        <v>-0.20250000000000001</v>
      </c>
    </row>
    <row r="4" spans="1:9" ht="17" thickBot="1" x14ac:dyDescent="0.25">
      <c r="A4" s="12" t="s">
        <v>7</v>
      </c>
      <c r="B4" s="7">
        <v>-0.2366</v>
      </c>
      <c r="C4" s="8">
        <v>-0.13819999999999999</v>
      </c>
      <c r="D4" s="7">
        <v>-0.13109999999999999</v>
      </c>
      <c r="E4" s="8">
        <v>-2.3599999999999999E-2</v>
      </c>
      <c r="F4" s="7">
        <v>0.78269999999999995</v>
      </c>
      <c r="G4" s="8">
        <v>0.14549999999999999</v>
      </c>
      <c r="H4" s="7">
        <v>0.58320000000000005</v>
      </c>
      <c r="I4" s="8">
        <v>3.5000000000000001E-3</v>
      </c>
    </row>
    <row r="5" spans="1:9" ht="17" thickBot="1" x14ac:dyDescent="0.25">
      <c r="A5" s="13" t="s">
        <v>6</v>
      </c>
      <c r="B5" s="9">
        <v>-2.63E-2</v>
      </c>
      <c r="C5" s="10">
        <v>-0.20319999999999999</v>
      </c>
      <c r="D5" s="9">
        <v>-0.42109999999999997</v>
      </c>
      <c r="E5" s="10">
        <v>7.9699999999999993E-2</v>
      </c>
      <c r="F5" s="9">
        <v>0.49659999999999999</v>
      </c>
      <c r="G5" s="10">
        <v>-9.98E-2</v>
      </c>
      <c r="H5" s="9">
        <v>0.80010000000000003</v>
      </c>
      <c r="I5" s="10">
        <v>-3.6600000000000001E-2</v>
      </c>
    </row>
    <row r="6" spans="1:9" ht="17" thickBot="1" x14ac:dyDescent="0.25">
      <c r="A6" s="13" t="s">
        <v>3</v>
      </c>
      <c r="B6" s="9">
        <v>0.10580000000000001</v>
      </c>
      <c r="C6" s="10">
        <v>-0.18579999999999999</v>
      </c>
      <c r="D6" s="9">
        <v>0.22520000000000001</v>
      </c>
      <c r="E6" s="10">
        <v>5.5100000000000003E-2</v>
      </c>
      <c r="F6" s="9">
        <v>0.86499999999999999</v>
      </c>
      <c r="G6" s="10">
        <v>-9.0899999999999995E-2</v>
      </c>
      <c r="H6" s="9">
        <v>0.64300000000000002</v>
      </c>
      <c r="I6" s="10">
        <v>-2.6499999999999999E-2</v>
      </c>
    </row>
    <row r="7" spans="1:9" ht="17" thickBot="1" x14ac:dyDescent="0.25">
      <c r="A7" s="13" t="s">
        <v>4</v>
      </c>
      <c r="B7" s="9">
        <v>1.43E-2</v>
      </c>
      <c r="C7" s="10">
        <v>-0.14599999999999999</v>
      </c>
      <c r="D7" s="9">
        <v>-0.69750000000000001</v>
      </c>
      <c r="E7" s="10">
        <v>-0.313</v>
      </c>
      <c r="F7" s="9">
        <v>0.57720000000000005</v>
      </c>
      <c r="G7" s="10">
        <v>-0.13009999999999999</v>
      </c>
      <c r="H7" s="9">
        <v>0.74860000000000004</v>
      </c>
      <c r="I7" s="10">
        <v>5.9799999999999999E-2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scale="7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2023-07-10T21:46:42Z</cp:lastPrinted>
  <dcterms:created xsi:type="dcterms:W3CDTF">2023-07-10T21:19:03Z</dcterms:created>
  <dcterms:modified xsi:type="dcterms:W3CDTF">2023-08-03T22:00:59Z</dcterms:modified>
</cp:coreProperties>
</file>