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yler\Downloads\EIT_2D_Complex_Atlas\"/>
    </mc:Choice>
  </mc:AlternateContent>
  <xr:revisionPtr revIDLastSave="0" documentId="8_{4B921968-465D-4703-9F04-16D711D9FFC0}" xr6:coauthVersionLast="47" xr6:coauthVersionMax="47" xr10:uidLastSave="{00000000-0000-0000-0000-000000000000}"/>
  <bookViews>
    <workbookView xWindow="-14400" yWindow="2625" windowWidth="14400" windowHeight="15600" xr2:uid="{9F9FAFD0-1399-4B9E-A1B0-1BCF45C5F2D2}"/>
  </bookViews>
  <sheets>
    <sheet name="LUNGMAP" sheetId="1" r:id="rId1"/>
    <sheet name="New Mex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D13" i="1"/>
  <c r="E13" i="1" s="1"/>
  <c r="D12" i="1"/>
  <c r="E12" i="1" s="1"/>
  <c r="E11" i="1"/>
  <c r="D11" i="1"/>
  <c r="E10" i="1"/>
  <c r="D10" i="1"/>
  <c r="D9" i="1"/>
  <c r="E9" i="1" s="1"/>
  <c r="D8" i="1"/>
  <c r="E8" i="1" s="1"/>
  <c r="D7" i="1"/>
  <c r="E7" i="1" s="1"/>
  <c r="E6" i="1"/>
  <c r="D6" i="1"/>
  <c r="D5" i="1"/>
  <c r="E5" i="1" s="1"/>
  <c r="D4" i="1"/>
  <c r="E4" i="1" s="1"/>
  <c r="D3" i="1"/>
  <c r="E3" i="1" s="1"/>
  <c r="E2" i="1"/>
  <c r="D2" i="1"/>
</calcChain>
</file>

<file path=xl/sharedStrings.xml><?xml version="1.0" encoding="utf-8"?>
<sst xmlns="http://schemas.openxmlformats.org/spreadsheetml/2006/main" count="569" uniqueCount="104">
  <si>
    <t>Unique ID</t>
  </si>
  <si>
    <t>Sex</t>
  </si>
  <si>
    <t>Patient DOB</t>
  </si>
  <si>
    <t>Years Old</t>
  </si>
  <si>
    <t>Months Old</t>
  </si>
  <si>
    <t>Subject ID 
(will be used for anonymization)</t>
  </si>
  <si>
    <t>Time Point( If required)</t>
  </si>
  <si>
    <t>R1054</t>
  </si>
  <si>
    <t>F</t>
  </si>
  <si>
    <t>036</t>
  </si>
  <si>
    <t>11/12/2019</t>
  </si>
  <si>
    <t>R1027</t>
  </si>
  <si>
    <t>M</t>
  </si>
  <si>
    <t>018</t>
  </si>
  <si>
    <t>8/4/2020</t>
  </si>
  <si>
    <t>R1137</t>
  </si>
  <si>
    <t>090</t>
  </si>
  <si>
    <t>9/7/2021</t>
  </si>
  <si>
    <t>R1044</t>
  </si>
  <si>
    <t>028</t>
  </si>
  <si>
    <t>3/3/2022</t>
  </si>
  <si>
    <t>R1117</t>
  </si>
  <si>
    <t>074</t>
  </si>
  <si>
    <t>1/14/2021</t>
  </si>
  <si>
    <t>R1125</t>
  </si>
  <si>
    <t>080</t>
  </si>
  <si>
    <t>R1160</t>
  </si>
  <si>
    <t>105</t>
  </si>
  <si>
    <t>6/17/2021</t>
  </si>
  <si>
    <t>R1205</t>
  </si>
  <si>
    <t>141</t>
  </si>
  <si>
    <t>9/9/2020</t>
  </si>
  <si>
    <t>R1217</t>
  </si>
  <si>
    <t>152</t>
  </si>
  <si>
    <t>9/8/2020</t>
  </si>
  <si>
    <t>R1055</t>
  </si>
  <si>
    <t>2/5/2020</t>
  </si>
  <si>
    <t>R1121</t>
  </si>
  <si>
    <t>077</t>
  </si>
  <si>
    <t>3/8/2022</t>
  </si>
  <si>
    <t>R1053</t>
  </si>
  <si>
    <t>035</t>
  </si>
  <si>
    <t>12/21/2018</t>
  </si>
  <si>
    <t>R1201</t>
  </si>
  <si>
    <t>137</t>
  </si>
  <si>
    <t>5/2/2019</t>
  </si>
  <si>
    <t>DID</t>
  </si>
  <si>
    <t>Primary Cause of Death</t>
  </si>
  <si>
    <t>Hypertension (hypertensive cardiovascular disease)</t>
  </si>
  <si>
    <t>Male</t>
  </si>
  <si>
    <t>Natural-specify</t>
  </si>
  <si>
    <t>Exposure</t>
  </si>
  <si>
    <t>Undetermined after autopsy and/or toxocology</t>
  </si>
  <si>
    <t>Female</t>
  </si>
  <si>
    <t>Undetermined-specify</t>
  </si>
  <si>
    <t>Sudden Infant Death Syndrome (SIDS, crib death)</t>
  </si>
  <si>
    <t>Pneumonia (bronchitis)</t>
  </si>
  <si>
    <t>Sepsis</t>
  </si>
  <si>
    <t>Congenital defect (Down, Marfan's, Arnold-Chiari, Turners, Ehlers Danlos, cystic fibrosis, muscular dystrophy)</t>
  </si>
  <si>
    <t>Prematurity</t>
  </si>
  <si>
    <t>Meningitis (Waterhouse-Friderichsen Syndrome)</t>
  </si>
  <si>
    <t>Maternal and fetal complications of birth</t>
  </si>
  <si>
    <t>Presumably natural disease (no longer used)</t>
  </si>
  <si>
    <t>Unknown</t>
  </si>
  <si>
    <t>Cerebrovascular (CVA, stroke, anoxia, hypoxia, encephalopathy, brain death, coma, cerebral palsy, multiple sclerosis, Huntington's chorea)</t>
  </si>
  <si>
    <t>Respiratory Distress Syndrome (RDS, ARDS, IRDS, idiopathic pulmonary fibrosis, alveolar damage, insufficiency, Hanta viral)</t>
  </si>
  <si>
    <t>Congenital Abnormalities</t>
  </si>
  <si>
    <t>Other congenital malformations of ear</t>
  </si>
  <si>
    <t>No</t>
  </si>
  <si>
    <t>Congenital malformations of nose</t>
  </si>
  <si>
    <t>Congenital malformations of musculoskeletal system, not elsewhere classified</t>
  </si>
  <si>
    <t>None</t>
  </si>
  <si>
    <t>Yes</t>
  </si>
  <si>
    <t>Genetic Disorders</t>
  </si>
  <si>
    <t>Cancers</t>
  </si>
  <si>
    <t>Congenital malformations of cardiac septa</t>
  </si>
  <si>
    <t>Other congenital malformations, not elsewhere classified</t>
  </si>
  <si>
    <t>Other congenital malformations of heart</t>
  </si>
  <si>
    <t>Anencephaly and similar malformations</t>
  </si>
  <si>
    <t>Other congenital malformations of kidney</t>
  </si>
  <si>
    <t>Breast Cancer</t>
  </si>
  <si>
    <t>Other congenital malformations of digestive system</t>
  </si>
  <si>
    <t>Congenital malformations of aortic and mitral valves</t>
  </si>
  <si>
    <t>Brain Tumors</t>
  </si>
  <si>
    <t>Congenital malformations of lung</t>
  </si>
  <si>
    <t>Other congenital malformations of female genitalia</t>
  </si>
  <si>
    <t>Natural</t>
  </si>
  <si>
    <t>Undetermined after autopsy and/or toxicology</t>
  </si>
  <si>
    <t>Accident-specify (To be used when none of the other categories will fit)</t>
  </si>
  <si>
    <t>Crushed/suffocated by (car falling from jack, plastic bag over head, (identify mechanism))</t>
  </si>
  <si>
    <t>Stillborn/live birth/fetus</t>
  </si>
  <si>
    <t>Asphyxia/airway obstruction/suffocation</t>
  </si>
  <si>
    <t>Skeletal, mummified or decomposed remains</t>
  </si>
  <si>
    <t>Remained outdoors exposed to (cold, heat) - ((while intoxicated))</t>
  </si>
  <si>
    <t>no decomposition</t>
  </si>
  <si>
    <t>mild decomposition</t>
  </si>
  <si>
    <t>Manner of Death</t>
  </si>
  <si>
    <t>Chromosomal Abnormalities</t>
  </si>
  <si>
    <t>Abnormality Factor</t>
  </si>
  <si>
    <t>Is Familial?</t>
  </si>
  <si>
    <t>Cadaver Weight</t>
  </si>
  <si>
    <t>Cadaver Length</t>
  </si>
  <si>
    <t>Decomposition Score</t>
  </si>
  <si>
    <t>Time Delay After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</si>
</sst>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Open Sans"/>
      <family val="2"/>
    </font>
    <font>
      <sz val="11"/>
      <color rgb="FF006100"/>
      <name val="Open Sans"/>
      <family val="2"/>
    </font>
    <font>
      <sz val="6"/>
      <color theme="1"/>
      <name val="Open Sans"/>
      <family val="2"/>
    </font>
    <font>
      <sz val="11"/>
      <color rgb="FF9C5700"/>
      <name val="Open Sans"/>
      <family val="2"/>
    </font>
    <font>
      <sz val="11"/>
      <color theme="1"/>
      <name val="Open Sans"/>
      <family val="2"/>
    </font>
    <font>
      <sz val="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 wrapText="1"/>
    </xf>
    <xf numFmtId="14" fontId="0" fillId="0" borderId="8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7" fillId="0" borderId="9" xfId="2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619B-39AD-44A7-8683-ECFEF172BB32}">
  <dimension ref="A1:G14"/>
  <sheetViews>
    <sheetView tabSelected="1" workbookViewId="0">
      <selection activeCell="A2" sqref="A2:A14"/>
    </sheetView>
  </sheetViews>
  <sheetFormatPr defaultRowHeight="14.5" x14ac:dyDescent="0.35"/>
  <cols>
    <col min="1" max="1" width="9.36328125" bestFit="1" customWidth="1"/>
    <col min="2" max="2" width="4.08984375" bestFit="1" customWidth="1"/>
    <col min="3" max="3" width="11.26953125" bestFit="1" customWidth="1"/>
    <col min="4" max="4" width="9.08984375" bestFit="1" customWidth="1"/>
    <col min="5" max="5" width="10.7265625" bestFit="1" customWidth="1"/>
    <col min="6" max="6" width="14.81640625" bestFit="1" customWidth="1"/>
    <col min="7" max="7" width="21.26953125" bestFit="1" customWidth="1"/>
  </cols>
  <sheetData>
    <row r="1" spans="1:7" ht="44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x14ac:dyDescent="0.35">
      <c r="A2" s="8" t="s">
        <v>7</v>
      </c>
      <c r="B2" s="9" t="s">
        <v>8</v>
      </c>
      <c r="C2" s="10">
        <v>43772</v>
      </c>
      <c r="D2" s="11">
        <f t="shared" ref="D2:D14" si="0">IF(ISBLANK(C2)," ", DATEDIF(C2,G2,"y"))</f>
        <v>0</v>
      </c>
      <c r="E2" s="12">
        <f t="shared" ref="E2:E14" si="1">IF(ISBLANK(C2), " ", DATEDIF(C2,G2,"m")-12*D2)</f>
        <v>0</v>
      </c>
      <c r="F2" s="13" t="s">
        <v>9</v>
      </c>
      <c r="G2" s="14" t="s">
        <v>10</v>
      </c>
    </row>
    <row r="3" spans="1:7" x14ac:dyDescent="0.35">
      <c r="A3" s="12" t="s">
        <v>11</v>
      </c>
      <c r="B3" s="15" t="s">
        <v>12</v>
      </c>
      <c r="C3" s="16">
        <v>44007</v>
      </c>
      <c r="D3" s="11">
        <f t="shared" si="0"/>
        <v>0</v>
      </c>
      <c r="E3" s="12">
        <f t="shared" si="1"/>
        <v>1</v>
      </c>
      <c r="F3" s="17" t="s">
        <v>13</v>
      </c>
      <c r="G3" s="18" t="s">
        <v>14</v>
      </c>
    </row>
    <row r="4" spans="1:7" x14ac:dyDescent="0.35">
      <c r="A4" s="12" t="s">
        <v>15</v>
      </c>
      <c r="B4" s="15" t="s">
        <v>8</v>
      </c>
      <c r="C4" s="16">
        <v>44386</v>
      </c>
      <c r="D4" s="11">
        <f t="shared" si="0"/>
        <v>0</v>
      </c>
      <c r="E4" s="12">
        <f t="shared" si="1"/>
        <v>1</v>
      </c>
      <c r="F4" s="17" t="s">
        <v>16</v>
      </c>
      <c r="G4" s="18" t="s">
        <v>17</v>
      </c>
    </row>
    <row r="5" spans="1:7" x14ac:dyDescent="0.35">
      <c r="A5" s="12" t="s">
        <v>18</v>
      </c>
      <c r="B5" s="15" t="s">
        <v>8</v>
      </c>
      <c r="C5" s="16">
        <v>44558</v>
      </c>
      <c r="D5" s="11">
        <f t="shared" si="0"/>
        <v>0</v>
      </c>
      <c r="E5" s="12">
        <f t="shared" si="1"/>
        <v>2</v>
      </c>
      <c r="F5" s="17" t="s">
        <v>19</v>
      </c>
      <c r="G5" s="18" t="s">
        <v>20</v>
      </c>
    </row>
    <row r="6" spans="1:7" x14ac:dyDescent="0.35">
      <c r="A6" s="12" t="s">
        <v>21</v>
      </c>
      <c r="B6" s="15" t="s">
        <v>8</v>
      </c>
      <c r="C6" s="16">
        <v>44145</v>
      </c>
      <c r="D6" s="11">
        <f t="shared" si="0"/>
        <v>0</v>
      </c>
      <c r="E6" s="12">
        <f t="shared" si="1"/>
        <v>2</v>
      </c>
      <c r="F6" s="17" t="s">
        <v>22</v>
      </c>
      <c r="G6" s="18" t="s">
        <v>23</v>
      </c>
    </row>
    <row r="7" spans="1:7" x14ac:dyDescent="0.35">
      <c r="A7" s="12" t="s">
        <v>24</v>
      </c>
      <c r="B7" s="15" t="s">
        <v>8</v>
      </c>
      <c r="C7" s="16">
        <v>44539</v>
      </c>
      <c r="D7" s="11">
        <f t="shared" si="0"/>
        <v>0</v>
      </c>
      <c r="E7" s="12">
        <f t="shared" si="1"/>
        <v>2</v>
      </c>
      <c r="F7" s="17" t="s">
        <v>25</v>
      </c>
      <c r="G7" s="18" t="s">
        <v>20</v>
      </c>
    </row>
    <row r="8" spans="1:7" x14ac:dyDescent="0.35">
      <c r="A8" s="12" t="s">
        <v>26</v>
      </c>
      <c r="B8" s="15" t="s">
        <v>12</v>
      </c>
      <c r="C8" s="16">
        <v>44281</v>
      </c>
      <c r="D8" s="11">
        <f t="shared" si="0"/>
        <v>0</v>
      </c>
      <c r="E8" s="12">
        <f t="shared" si="1"/>
        <v>2</v>
      </c>
      <c r="F8" s="17" t="s">
        <v>27</v>
      </c>
      <c r="G8" s="18" t="s">
        <v>28</v>
      </c>
    </row>
    <row r="9" spans="1:7" x14ac:dyDescent="0.35">
      <c r="A9" s="12" t="s">
        <v>29</v>
      </c>
      <c r="B9" s="15" t="s">
        <v>12</v>
      </c>
      <c r="C9" s="16">
        <v>44007</v>
      </c>
      <c r="D9" s="11">
        <f t="shared" si="0"/>
        <v>0</v>
      </c>
      <c r="E9" s="12">
        <f t="shared" si="1"/>
        <v>2</v>
      </c>
      <c r="F9" s="17" t="s">
        <v>30</v>
      </c>
      <c r="G9" s="18" t="s">
        <v>31</v>
      </c>
    </row>
    <row r="10" spans="1:7" x14ac:dyDescent="0.35">
      <c r="A10" s="12" t="s">
        <v>32</v>
      </c>
      <c r="B10" s="15" t="s">
        <v>8</v>
      </c>
      <c r="C10" s="16">
        <v>44019</v>
      </c>
      <c r="D10" s="11">
        <f t="shared" si="0"/>
        <v>0</v>
      </c>
      <c r="E10" s="12">
        <f t="shared" si="1"/>
        <v>2</v>
      </c>
      <c r="F10" s="17" t="s">
        <v>33</v>
      </c>
      <c r="G10" s="18" t="s">
        <v>34</v>
      </c>
    </row>
    <row r="11" spans="1:7" x14ac:dyDescent="0.35">
      <c r="A11" s="12" t="s">
        <v>35</v>
      </c>
      <c r="B11" s="15" t="s">
        <v>8</v>
      </c>
      <c r="C11" s="16">
        <v>43772</v>
      </c>
      <c r="D11" s="11">
        <f t="shared" si="0"/>
        <v>0</v>
      </c>
      <c r="E11" s="12">
        <f t="shared" si="1"/>
        <v>3</v>
      </c>
      <c r="F11" s="17" t="s">
        <v>9</v>
      </c>
      <c r="G11" s="18" t="s">
        <v>36</v>
      </c>
    </row>
    <row r="12" spans="1:7" x14ac:dyDescent="0.35">
      <c r="A12" s="12" t="s">
        <v>37</v>
      </c>
      <c r="B12" s="15" t="s">
        <v>8</v>
      </c>
      <c r="C12" s="16">
        <v>44516</v>
      </c>
      <c r="D12" s="11">
        <f t="shared" si="0"/>
        <v>0</v>
      </c>
      <c r="E12" s="12">
        <f t="shared" si="1"/>
        <v>3</v>
      </c>
      <c r="F12" s="17" t="s">
        <v>38</v>
      </c>
      <c r="G12" s="18" t="s">
        <v>39</v>
      </c>
    </row>
    <row r="13" spans="1:7" x14ac:dyDescent="0.35">
      <c r="A13" s="12" t="s">
        <v>40</v>
      </c>
      <c r="B13" s="15" t="s">
        <v>12</v>
      </c>
      <c r="C13" s="16">
        <v>43314</v>
      </c>
      <c r="D13" s="11">
        <f t="shared" si="0"/>
        <v>0</v>
      </c>
      <c r="E13" s="12">
        <f t="shared" si="1"/>
        <v>4</v>
      </c>
      <c r="F13" s="17" t="s">
        <v>41</v>
      </c>
      <c r="G13" s="18" t="s">
        <v>42</v>
      </c>
    </row>
    <row r="14" spans="1:7" x14ac:dyDescent="0.35">
      <c r="A14" s="12" t="s">
        <v>43</v>
      </c>
      <c r="B14" s="15" t="s">
        <v>12</v>
      </c>
      <c r="C14" s="16">
        <v>43458</v>
      </c>
      <c r="D14" s="11">
        <f t="shared" si="0"/>
        <v>0</v>
      </c>
      <c r="E14" s="12">
        <f t="shared" si="1"/>
        <v>4</v>
      </c>
      <c r="F14" s="17" t="s">
        <v>44</v>
      </c>
      <c r="G14" s="18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0A833-E072-405D-8E95-6E288ED5D531}">
  <dimension ref="A1:M98"/>
  <sheetViews>
    <sheetView zoomScale="85" zoomScaleNormal="85" workbookViewId="0">
      <selection activeCell="B3" sqref="B3"/>
    </sheetView>
  </sheetViews>
  <sheetFormatPr defaultRowHeight="16.5" x14ac:dyDescent="0.35"/>
  <cols>
    <col min="1" max="1" width="8.7265625" style="33"/>
    <col min="2" max="2" width="30.54296875" style="28" bestFit="1" customWidth="1"/>
    <col min="3" max="3" width="19.1796875" style="35" bestFit="1" customWidth="1"/>
    <col min="4" max="4" width="9" style="28" bestFit="1" customWidth="1"/>
    <col min="5" max="5" width="7.08984375" style="35" customWidth="1"/>
    <col min="6" max="6" width="13.1796875" style="35" bestFit="1" customWidth="1"/>
    <col min="7" max="7" width="17.81640625" style="35" bestFit="1" customWidth="1"/>
    <col min="8" max="8" width="14.36328125" style="35" bestFit="1" customWidth="1"/>
    <col min="9" max="9" width="11.1796875" style="35" customWidth="1"/>
    <col min="10" max="11" width="9.36328125" style="35" bestFit="1" customWidth="1"/>
    <col min="12" max="12" width="16.26953125" style="35" bestFit="1" customWidth="1"/>
    <col min="13" max="13" width="12.81640625" style="35" bestFit="1" customWidth="1"/>
  </cols>
  <sheetData>
    <row r="1" spans="1:13" ht="33.5" thickBot="1" x14ac:dyDescent="0.4">
      <c r="A1" s="19" t="s">
        <v>46</v>
      </c>
      <c r="B1" s="20" t="s">
        <v>47</v>
      </c>
      <c r="C1" s="36" t="s">
        <v>96</v>
      </c>
      <c r="D1" s="21" t="s">
        <v>1</v>
      </c>
      <c r="E1" s="31" t="s">
        <v>3</v>
      </c>
      <c r="F1" s="37" t="s">
        <v>4</v>
      </c>
      <c r="G1" s="31" t="s">
        <v>97</v>
      </c>
      <c r="H1" s="31" t="s">
        <v>98</v>
      </c>
      <c r="I1" s="37" t="s">
        <v>99</v>
      </c>
      <c r="J1" s="31" t="s">
        <v>100</v>
      </c>
      <c r="K1" s="31" t="s">
        <v>101</v>
      </c>
      <c r="L1" s="31" t="s">
        <v>102</v>
      </c>
      <c r="M1" s="37" t="s">
        <v>103</v>
      </c>
    </row>
    <row r="2" spans="1:13" x14ac:dyDescent="0.35">
      <c r="A2" s="39">
        <v>101819</v>
      </c>
      <c r="B2" s="24"/>
      <c r="C2" s="34" t="s">
        <v>86</v>
      </c>
      <c r="D2" s="25" t="s">
        <v>49</v>
      </c>
      <c r="E2" s="25">
        <v>0</v>
      </c>
      <c r="F2" s="38">
        <v>2</v>
      </c>
      <c r="G2" s="24"/>
      <c r="H2" s="25"/>
      <c r="I2" s="38"/>
      <c r="J2" s="24">
        <v>6.08</v>
      </c>
      <c r="K2" s="25">
        <v>61</v>
      </c>
      <c r="L2" s="25" t="s">
        <v>94</v>
      </c>
      <c r="M2" s="38">
        <v>21</v>
      </c>
    </row>
    <row r="3" spans="1:13" ht="28.5" x14ac:dyDescent="0.35">
      <c r="A3" s="39">
        <v>104686</v>
      </c>
      <c r="B3" s="24" t="s">
        <v>58</v>
      </c>
      <c r="C3" s="25" t="s">
        <v>86</v>
      </c>
      <c r="D3" s="25" t="s">
        <v>49</v>
      </c>
      <c r="E3" s="25">
        <v>0</v>
      </c>
      <c r="F3" s="38">
        <v>0</v>
      </c>
      <c r="G3" s="24" t="s">
        <v>66</v>
      </c>
      <c r="H3" s="25" t="s">
        <v>69</v>
      </c>
      <c r="I3" s="38" t="s">
        <v>68</v>
      </c>
      <c r="J3" s="24">
        <v>3.1</v>
      </c>
      <c r="K3" s="25">
        <v>49</v>
      </c>
      <c r="L3" s="25" t="s">
        <v>94</v>
      </c>
      <c r="M3" s="38">
        <v>15</v>
      </c>
    </row>
    <row r="4" spans="1:13" ht="28.5" x14ac:dyDescent="0.35">
      <c r="A4" s="39">
        <v>104862</v>
      </c>
      <c r="B4" s="24" t="s">
        <v>54</v>
      </c>
      <c r="C4" s="25" t="s">
        <v>87</v>
      </c>
      <c r="D4" s="25" t="s">
        <v>49</v>
      </c>
      <c r="E4" s="25">
        <v>0</v>
      </c>
      <c r="F4" s="38">
        <v>1</v>
      </c>
      <c r="G4" s="24" t="s">
        <v>66</v>
      </c>
      <c r="H4" s="25" t="s">
        <v>70</v>
      </c>
      <c r="I4" s="38" t="s">
        <v>68</v>
      </c>
      <c r="J4" s="24">
        <v>4.0999999999999996</v>
      </c>
      <c r="K4" s="25">
        <v>57.5</v>
      </c>
      <c r="L4" s="25" t="s">
        <v>94</v>
      </c>
      <c r="M4" s="38">
        <v>28</v>
      </c>
    </row>
    <row r="5" spans="1:13" ht="19" x14ac:dyDescent="0.35">
      <c r="A5" s="39">
        <v>105785</v>
      </c>
      <c r="B5" s="24" t="s">
        <v>54</v>
      </c>
      <c r="C5" s="25" t="s">
        <v>87</v>
      </c>
      <c r="D5" s="25" t="s">
        <v>49</v>
      </c>
      <c r="E5" s="25">
        <v>0</v>
      </c>
      <c r="F5" s="38">
        <v>3</v>
      </c>
      <c r="G5" s="24" t="s">
        <v>66</v>
      </c>
      <c r="H5" s="25" t="s">
        <v>71</v>
      </c>
      <c r="I5" s="38" t="s">
        <v>68</v>
      </c>
      <c r="J5" s="24">
        <v>7</v>
      </c>
      <c r="K5" s="25">
        <v>64.5</v>
      </c>
      <c r="L5" s="25" t="s">
        <v>94</v>
      </c>
      <c r="M5" s="38">
        <v>26</v>
      </c>
    </row>
    <row r="6" spans="1:13" ht="19" x14ac:dyDescent="0.35">
      <c r="A6" s="40">
        <v>107495</v>
      </c>
      <c r="B6" s="24" t="s">
        <v>54</v>
      </c>
      <c r="C6" s="25" t="s">
        <v>87</v>
      </c>
      <c r="D6" s="25" t="s">
        <v>49</v>
      </c>
      <c r="E6" s="25">
        <v>0</v>
      </c>
      <c r="F6" s="38">
        <v>3</v>
      </c>
      <c r="G6" s="24" t="s">
        <v>73</v>
      </c>
      <c r="H6" s="25" t="s">
        <v>71</v>
      </c>
      <c r="I6" s="38" t="s">
        <v>68</v>
      </c>
      <c r="J6" s="24">
        <v>4.91</v>
      </c>
      <c r="K6" s="25">
        <v>59</v>
      </c>
      <c r="L6" s="25" t="s">
        <v>94</v>
      </c>
      <c r="M6" s="38">
        <v>13</v>
      </c>
    </row>
    <row r="7" spans="1:13" x14ac:dyDescent="0.35">
      <c r="A7" s="39">
        <v>108961</v>
      </c>
      <c r="B7" s="24" t="s">
        <v>57</v>
      </c>
      <c r="C7" s="25" t="s">
        <v>86</v>
      </c>
      <c r="D7" s="25" t="s">
        <v>53</v>
      </c>
      <c r="E7" s="25">
        <v>0</v>
      </c>
      <c r="F7" s="38">
        <v>1</v>
      </c>
      <c r="G7" s="24" t="s">
        <v>74</v>
      </c>
      <c r="H7" s="25" t="s">
        <v>71</v>
      </c>
      <c r="I7" s="38" t="s">
        <v>68</v>
      </c>
      <c r="J7" s="24">
        <v>1.73</v>
      </c>
      <c r="K7" s="25">
        <v>48</v>
      </c>
      <c r="L7" s="25" t="s">
        <v>94</v>
      </c>
      <c r="M7" s="38">
        <v>22</v>
      </c>
    </row>
    <row r="8" spans="1:13" ht="19" x14ac:dyDescent="0.35">
      <c r="A8" s="39">
        <v>111067</v>
      </c>
      <c r="B8" s="24" t="s">
        <v>50</v>
      </c>
      <c r="C8" s="25" t="s">
        <v>88</v>
      </c>
      <c r="D8" s="25" t="s">
        <v>49</v>
      </c>
      <c r="E8" s="25">
        <v>0</v>
      </c>
      <c r="F8" s="38">
        <v>0</v>
      </c>
      <c r="G8" s="24"/>
      <c r="H8" s="25"/>
      <c r="I8" s="38"/>
      <c r="J8" s="24">
        <v>3.82</v>
      </c>
      <c r="K8" s="25">
        <v>57</v>
      </c>
      <c r="L8" s="25" t="s">
        <v>94</v>
      </c>
      <c r="M8" s="38">
        <v>24</v>
      </c>
    </row>
    <row r="9" spans="1:13" ht="19" x14ac:dyDescent="0.35">
      <c r="A9" s="39">
        <v>111347</v>
      </c>
      <c r="B9" s="24" t="s">
        <v>52</v>
      </c>
      <c r="C9" s="25" t="s">
        <v>87</v>
      </c>
      <c r="D9" s="25" t="s">
        <v>53</v>
      </c>
      <c r="E9" s="25">
        <v>0</v>
      </c>
      <c r="F9" s="38">
        <v>3</v>
      </c>
      <c r="G9" s="24" t="s">
        <v>66</v>
      </c>
      <c r="H9" s="25" t="s">
        <v>75</v>
      </c>
      <c r="I9" s="38" t="s">
        <v>68</v>
      </c>
      <c r="J9" s="24">
        <v>6.17</v>
      </c>
      <c r="K9" s="25">
        <v>63</v>
      </c>
      <c r="L9" s="25" t="s">
        <v>94</v>
      </c>
      <c r="M9" s="38">
        <v>17</v>
      </c>
    </row>
    <row r="10" spans="1:13" ht="19" x14ac:dyDescent="0.35">
      <c r="A10" s="39">
        <v>111866</v>
      </c>
      <c r="B10" s="24" t="s">
        <v>54</v>
      </c>
      <c r="C10" s="25" t="s">
        <v>87</v>
      </c>
      <c r="D10" s="25" t="s">
        <v>49</v>
      </c>
      <c r="E10" s="25">
        <v>0</v>
      </c>
      <c r="F10" s="38">
        <v>3</v>
      </c>
      <c r="G10" s="24"/>
      <c r="H10" s="25"/>
      <c r="I10" s="38"/>
      <c r="J10" s="24">
        <v>15.4</v>
      </c>
      <c r="K10" s="25">
        <v>63</v>
      </c>
      <c r="L10" s="25" t="s">
        <v>94</v>
      </c>
      <c r="M10" s="38">
        <v>18</v>
      </c>
    </row>
    <row r="11" spans="1:13" ht="28.5" x14ac:dyDescent="0.35">
      <c r="A11" s="40">
        <v>112839</v>
      </c>
      <c r="B11" s="24" t="s">
        <v>58</v>
      </c>
      <c r="C11" s="25" t="s">
        <v>86</v>
      </c>
      <c r="D11" s="25" t="s">
        <v>53</v>
      </c>
      <c r="E11" s="25">
        <v>0</v>
      </c>
      <c r="F11" s="38">
        <v>0</v>
      </c>
      <c r="G11" s="24"/>
      <c r="H11" s="25"/>
      <c r="I11" s="38"/>
      <c r="J11" s="24">
        <v>3.82</v>
      </c>
      <c r="K11" s="25">
        <v>59</v>
      </c>
      <c r="L11" s="25" t="s">
        <v>94</v>
      </c>
      <c r="M11" s="38">
        <v>23</v>
      </c>
    </row>
    <row r="12" spans="1:13" ht="19" x14ac:dyDescent="0.35">
      <c r="A12" s="40">
        <v>113974</v>
      </c>
      <c r="B12" s="24" t="s">
        <v>54</v>
      </c>
      <c r="C12" s="25" t="s">
        <v>87</v>
      </c>
      <c r="D12" s="25" t="s">
        <v>49</v>
      </c>
      <c r="E12" s="25">
        <v>0</v>
      </c>
      <c r="F12" s="38">
        <v>0</v>
      </c>
      <c r="G12" s="24"/>
      <c r="H12" s="25"/>
      <c r="I12" s="38"/>
      <c r="J12" s="24">
        <v>4</v>
      </c>
      <c r="K12" s="25">
        <v>55.5</v>
      </c>
      <c r="L12" s="25" t="s">
        <v>94</v>
      </c>
      <c r="M12" s="38">
        <v>25</v>
      </c>
    </row>
    <row r="13" spans="1:13" ht="28.5" x14ac:dyDescent="0.35">
      <c r="A13" s="39">
        <v>116690</v>
      </c>
      <c r="B13" s="24" t="s">
        <v>64</v>
      </c>
      <c r="C13" s="25" t="s">
        <v>86</v>
      </c>
      <c r="D13" s="25" t="s">
        <v>49</v>
      </c>
      <c r="E13" s="25">
        <v>0</v>
      </c>
      <c r="F13" s="38">
        <v>0</v>
      </c>
      <c r="G13" s="24" t="s">
        <v>66</v>
      </c>
      <c r="H13" s="25" t="s">
        <v>76</v>
      </c>
      <c r="I13" s="38" t="s">
        <v>68</v>
      </c>
      <c r="J13" s="24">
        <v>3.2650000000000001</v>
      </c>
      <c r="K13" s="25">
        <v>51.2</v>
      </c>
      <c r="L13" s="25" t="s">
        <v>94</v>
      </c>
      <c r="M13" s="38">
        <v>18</v>
      </c>
    </row>
    <row r="14" spans="1:13" ht="28.5" x14ac:dyDescent="0.35">
      <c r="A14" s="39">
        <v>116888</v>
      </c>
      <c r="B14" s="24" t="s">
        <v>48</v>
      </c>
      <c r="C14" s="25" t="s">
        <v>89</v>
      </c>
      <c r="D14" s="25" t="s">
        <v>49</v>
      </c>
      <c r="E14" s="25">
        <v>0</v>
      </c>
      <c r="F14" s="38">
        <v>1</v>
      </c>
      <c r="G14" s="24"/>
      <c r="H14" s="25"/>
      <c r="I14" s="38"/>
      <c r="J14" s="24">
        <v>4.24</v>
      </c>
      <c r="K14" s="25">
        <v>55.5</v>
      </c>
      <c r="L14" s="25" t="s">
        <v>95</v>
      </c>
      <c r="M14" s="38">
        <v>15</v>
      </c>
    </row>
    <row r="15" spans="1:13" x14ac:dyDescent="0.35">
      <c r="A15" s="39">
        <v>117174</v>
      </c>
      <c r="B15" s="24" t="s">
        <v>50</v>
      </c>
      <c r="C15" s="25" t="s">
        <v>86</v>
      </c>
      <c r="D15" s="25" t="s">
        <v>49</v>
      </c>
      <c r="E15" s="25">
        <v>0</v>
      </c>
      <c r="F15" s="38">
        <v>1</v>
      </c>
      <c r="G15" s="24"/>
      <c r="H15" s="25"/>
      <c r="I15" s="38"/>
      <c r="J15" s="24">
        <v>4.1900000000000004</v>
      </c>
      <c r="K15" s="25">
        <v>54</v>
      </c>
      <c r="L15" s="25" t="s">
        <v>94</v>
      </c>
      <c r="M15" s="38">
        <v>17</v>
      </c>
    </row>
    <row r="16" spans="1:13" ht="19" x14ac:dyDescent="0.35">
      <c r="A16" s="39">
        <v>117432</v>
      </c>
      <c r="B16" s="24" t="s">
        <v>54</v>
      </c>
      <c r="C16" s="25" t="s">
        <v>87</v>
      </c>
      <c r="D16" s="25" t="s">
        <v>49</v>
      </c>
      <c r="E16" s="25">
        <v>0</v>
      </c>
      <c r="F16" s="38">
        <v>2</v>
      </c>
      <c r="G16" s="24"/>
      <c r="H16" s="25"/>
      <c r="I16" s="38"/>
      <c r="J16" s="24">
        <v>5.84</v>
      </c>
      <c r="K16" s="25">
        <v>62.5</v>
      </c>
      <c r="L16" s="25" t="s">
        <v>94</v>
      </c>
      <c r="M16" s="38">
        <v>19</v>
      </c>
    </row>
    <row r="17" spans="1:13" ht="19" x14ac:dyDescent="0.35">
      <c r="A17" s="39">
        <v>117435</v>
      </c>
      <c r="B17" s="24" t="s">
        <v>54</v>
      </c>
      <c r="C17" s="25" t="s">
        <v>86</v>
      </c>
      <c r="D17" s="25" t="s">
        <v>49</v>
      </c>
      <c r="E17" s="25">
        <v>0</v>
      </c>
      <c r="F17" s="38">
        <v>1</v>
      </c>
      <c r="G17" s="24" t="s">
        <v>66</v>
      </c>
      <c r="H17" s="25" t="s">
        <v>77</v>
      </c>
      <c r="I17" s="38" t="s">
        <v>68</v>
      </c>
      <c r="J17" s="24">
        <v>4.41</v>
      </c>
      <c r="K17" s="25">
        <v>57</v>
      </c>
      <c r="L17" s="25" t="s">
        <v>94</v>
      </c>
      <c r="M17" s="38">
        <v>24</v>
      </c>
    </row>
    <row r="18" spans="1:13" ht="19" x14ac:dyDescent="0.35">
      <c r="A18" s="39">
        <v>118348</v>
      </c>
      <c r="B18" s="24" t="s">
        <v>52</v>
      </c>
      <c r="C18" s="25" t="s">
        <v>87</v>
      </c>
      <c r="D18" s="25" t="s">
        <v>49</v>
      </c>
      <c r="E18" s="25">
        <v>0</v>
      </c>
      <c r="F18" s="38">
        <v>0</v>
      </c>
      <c r="G18" s="24"/>
      <c r="H18" s="25"/>
      <c r="I18" s="38"/>
      <c r="J18" s="24">
        <v>4.2</v>
      </c>
      <c r="K18" s="25">
        <v>54</v>
      </c>
      <c r="L18" s="25" t="s">
        <v>94</v>
      </c>
      <c r="M18" s="38">
        <v>25</v>
      </c>
    </row>
    <row r="19" spans="1:13" ht="19" x14ac:dyDescent="0.35">
      <c r="A19" s="39">
        <v>118702</v>
      </c>
      <c r="B19" s="24" t="s">
        <v>52</v>
      </c>
      <c r="C19" s="25" t="s">
        <v>90</v>
      </c>
      <c r="D19" s="25" t="s">
        <v>53</v>
      </c>
      <c r="E19" s="25">
        <v>0</v>
      </c>
      <c r="F19" s="38">
        <v>0</v>
      </c>
      <c r="G19" s="24" t="s">
        <v>66</v>
      </c>
      <c r="H19" s="25" t="s">
        <v>71</v>
      </c>
      <c r="I19" s="38" t="s">
        <v>68</v>
      </c>
      <c r="J19" s="24">
        <v>3.27</v>
      </c>
      <c r="K19" s="25">
        <v>55</v>
      </c>
      <c r="L19" s="25" t="s">
        <v>94</v>
      </c>
      <c r="M19" s="38">
        <v>22</v>
      </c>
    </row>
    <row r="20" spans="1:13" ht="19" x14ac:dyDescent="0.35">
      <c r="A20" s="41">
        <v>119992</v>
      </c>
      <c r="B20" s="26" t="s">
        <v>52</v>
      </c>
      <c r="C20" s="25" t="s">
        <v>87</v>
      </c>
      <c r="D20" s="27" t="s">
        <v>49</v>
      </c>
      <c r="E20" s="25">
        <v>0</v>
      </c>
      <c r="F20" s="38">
        <v>1</v>
      </c>
      <c r="G20" s="24"/>
      <c r="H20" s="25"/>
      <c r="I20" s="38"/>
      <c r="J20" s="24">
        <v>3.23</v>
      </c>
      <c r="K20" s="25">
        <v>52</v>
      </c>
      <c r="L20" s="25" t="s">
        <v>94</v>
      </c>
      <c r="M20" s="38">
        <v>38</v>
      </c>
    </row>
    <row r="21" spans="1:13" ht="19" x14ac:dyDescent="0.35">
      <c r="A21" s="39">
        <v>123418</v>
      </c>
      <c r="B21" s="24" t="s">
        <v>57</v>
      </c>
      <c r="C21" s="25" t="s">
        <v>86</v>
      </c>
      <c r="D21" s="25" t="s">
        <v>53</v>
      </c>
      <c r="E21" s="25">
        <v>0</v>
      </c>
      <c r="F21" s="38">
        <v>0</v>
      </c>
      <c r="G21" s="24" t="s">
        <v>66</v>
      </c>
      <c r="H21" s="25" t="s">
        <v>78</v>
      </c>
      <c r="I21" s="38" t="s">
        <v>68</v>
      </c>
      <c r="J21" s="24">
        <v>1.0009999999999999</v>
      </c>
      <c r="K21" s="25">
        <v>36</v>
      </c>
      <c r="L21" s="25" t="s">
        <v>94</v>
      </c>
      <c r="M21" s="38">
        <v>30</v>
      </c>
    </row>
    <row r="22" spans="1:13" ht="19" x14ac:dyDescent="0.35">
      <c r="A22" s="40">
        <v>123656</v>
      </c>
      <c r="B22" s="24" t="s">
        <v>61</v>
      </c>
      <c r="C22" s="25" t="s">
        <v>86</v>
      </c>
      <c r="D22" s="25" t="s">
        <v>53</v>
      </c>
      <c r="E22" s="25">
        <v>0</v>
      </c>
      <c r="F22" s="38">
        <v>0</v>
      </c>
      <c r="G22" s="24" t="s">
        <v>66</v>
      </c>
      <c r="H22" s="25" t="s">
        <v>71</v>
      </c>
      <c r="I22" s="38" t="s">
        <v>72</v>
      </c>
      <c r="J22" s="24">
        <v>3.96</v>
      </c>
      <c r="K22" s="25">
        <v>51.5</v>
      </c>
      <c r="L22" s="25" t="s">
        <v>94</v>
      </c>
      <c r="M22" s="38">
        <v>32</v>
      </c>
    </row>
    <row r="23" spans="1:13" ht="19" x14ac:dyDescent="0.35">
      <c r="A23" s="40">
        <v>123790</v>
      </c>
      <c r="B23" s="24" t="s">
        <v>50</v>
      </c>
      <c r="C23" s="25" t="s">
        <v>91</v>
      </c>
      <c r="D23" s="25" t="s">
        <v>49</v>
      </c>
      <c r="E23" s="25">
        <v>0</v>
      </c>
      <c r="F23" s="38">
        <v>2</v>
      </c>
      <c r="G23" s="24" t="s">
        <v>73</v>
      </c>
      <c r="H23" s="25" t="s">
        <v>71</v>
      </c>
      <c r="I23" s="38" t="s">
        <v>72</v>
      </c>
      <c r="J23" s="24">
        <v>8.6</v>
      </c>
      <c r="K23" s="25">
        <v>60</v>
      </c>
      <c r="L23" s="25" t="s">
        <v>94</v>
      </c>
      <c r="M23" s="38">
        <v>28</v>
      </c>
    </row>
    <row r="24" spans="1:13" ht="19" x14ac:dyDescent="0.35">
      <c r="A24" s="39">
        <v>126002</v>
      </c>
      <c r="B24" s="24" t="s">
        <v>52</v>
      </c>
      <c r="C24" s="25" t="s">
        <v>87</v>
      </c>
      <c r="D24" s="25" t="s">
        <v>53</v>
      </c>
      <c r="E24" s="25">
        <v>0</v>
      </c>
      <c r="F24" s="38">
        <v>2</v>
      </c>
      <c r="G24" s="24" t="s">
        <v>74</v>
      </c>
      <c r="H24" s="25" t="s">
        <v>63</v>
      </c>
      <c r="I24" s="38" t="s">
        <v>72</v>
      </c>
      <c r="J24" s="24">
        <v>3.7</v>
      </c>
      <c r="K24" s="25">
        <v>53</v>
      </c>
      <c r="L24" s="25" t="s">
        <v>94</v>
      </c>
      <c r="M24" s="38">
        <v>15</v>
      </c>
    </row>
    <row r="25" spans="1:13" ht="28.5" x14ac:dyDescent="0.35">
      <c r="A25" s="41">
        <v>126375</v>
      </c>
      <c r="B25" s="29" t="s">
        <v>65</v>
      </c>
      <c r="C25" s="25" t="s">
        <v>86</v>
      </c>
      <c r="D25" s="30" t="s">
        <v>49</v>
      </c>
      <c r="E25" s="25">
        <v>0</v>
      </c>
      <c r="F25" s="38">
        <v>2</v>
      </c>
      <c r="G25" s="24"/>
      <c r="H25" s="25"/>
      <c r="I25" s="38"/>
      <c r="J25" s="24">
        <v>5.1449999999999996</v>
      </c>
      <c r="K25" s="25">
        <v>58.5</v>
      </c>
      <c r="L25" s="25" t="s">
        <v>94</v>
      </c>
      <c r="M25" s="38">
        <v>25</v>
      </c>
    </row>
    <row r="26" spans="1:13" x14ac:dyDescent="0.35">
      <c r="A26" s="42">
        <v>127283</v>
      </c>
      <c r="B26" s="22" t="s">
        <v>59</v>
      </c>
      <c r="C26" s="25" t="s">
        <v>86</v>
      </c>
      <c r="D26" s="23" t="s">
        <v>53</v>
      </c>
      <c r="E26" s="25">
        <v>0</v>
      </c>
      <c r="F26" s="38">
        <v>0</v>
      </c>
      <c r="G26" s="24"/>
      <c r="H26" s="25"/>
      <c r="I26" s="38"/>
      <c r="J26" s="24">
        <v>5.5</v>
      </c>
      <c r="K26" s="25">
        <v>29</v>
      </c>
      <c r="L26" s="25" t="s">
        <v>94</v>
      </c>
      <c r="M26" s="38">
        <v>17</v>
      </c>
    </row>
    <row r="27" spans="1:13" ht="19" x14ac:dyDescent="0.35">
      <c r="A27" s="39">
        <v>128679</v>
      </c>
      <c r="B27" s="24" t="s">
        <v>54</v>
      </c>
      <c r="C27" s="25" t="s">
        <v>87</v>
      </c>
      <c r="D27" s="25" t="s">
        <v>49</v>
      </c>
      <c r="E27" s="25">
        <v>0</v>
      </c>
      <c r="F27" s="38">
        <v>0</v>
      </c>
      <c r="G27" s="24"/>
      <c r="H27" s="25"/>
      <c r="I27" s="38"/>
      <c r="J27" s="24">
        <v>4.5999999999999996</v>
      </c>
      <c r="K27" s="25">
        <v>54</v>
      </c>
      <c r="L27" s="25" t="s">
        <v>94</v>
      </c>
      <c r="M27" s="38">
        <v>20</v>
      </c>
    </row>
    <row r="28" spans="1:13" ht="19" x14ac:dyDescent="0.35">
      <c r="A28" s="40">
        <v>128998</v>
      </c>
      <c r="B28" s="24" t="s">
        <v>54</v>
      </c>
      <c r="C28" s="25" t="s">
        <v>87</v>
      </c>
      <c r="D28" s="25" t="s">
        <v>49</v>
      </c>
      <c r="E28" s="25">
        <v>0</v>
      </c>
      <c r="F28" s="38">
        <v>3</v>
      </c>
      <c r="G28" s="24" t="s">
        <v>66</v>
      </c>
      <c r="H28" s="25" t="s">
        <v>63</v>
      </c>
      <c r="I28" s="38" t="s">
        <v>72</v>
      </c>
      <c r="J28" s="24">
        <v>4.4000000000000004</v>
      </c>
      <c r="K28" s="25">
        <v>58</v>
      </c>
      <c r="L28" s="25" t="s">
        <v>94</v>
      </c>
      <c r="M28" s="38">
        <v>24</v>
      </c>
    </row>
    <row r="29" spans="1:13" ht="19" x14ac:dyDescent="0.35">
      <c r="A29" s="40">
        <v>129952</v>
      </c>
      <c r="B29" s="24" t="s">
        <v>54</v>
      </c>
      <c r="C29" s="25" t="s">
        <v>87</v>
      </c>
      <c r="D29" s="25" t="s">
        <v>53</v>
      </c>
      <c r="E29" s="25">
        <v>0</v>
      </c>
      <c r="F29" s="38">
        <v>2</v>
      </c>
      <c r="G29" s="24" t="s">
        <v>73</v>
      </c>
      <c r="H29" s="25" t="s">
        <v>63</v>
      </c>
      <c r="I29" s="38" t="s">
        <v>72</v>
      </c>
      <c r="J29" s="24">
        <v>4.96</v>
      </c>
      <c r="K29" s="25">
        <v>24</v>
      </c>
      <c r="L29" s="25" t="s">
        <v>94</v>
      </c>
      <c r="M29" s="38">
        <v>50</v>
      </c>
    </row>
    <row r="30" spans="1:13" ht="38" x14ac:dyDescent="0.35">
      <c r="A30" s="40">
        <v>130577</v>
      </c>
      <c r="B30" s="24" t="s">
        <v>52</v>
      </c>
      <c r="C30" s="25" t="s">
        <v>87</v>
      </c>
      <c r="D30" s="25" t="s">
        <v>49</v>
      </c>
      <c r="E30" s="25">
        <v>0</v>
      </c>
      <c r="F30" s="38">
        <v>2</v>
      </c>
      <c r="G30" s="24" t="s">
        <v>66</v>
      </c>
      <c r="H30" s="25" t="s">
        <v>79</v>
      </c>
      <c r="I30" s="38" t="s">
        <v>68</v>
      </c>
      <c r="J30" s="24">
        <v>4.53</v>
      </c>
      <c r="K30" s="25">
        <v>64</v>
      </c>
      <c r="L30" s="25" t="s">
        <v>94</v>
      </c>
      <c r="M30" s="38">
        <v>23</v>
      </c>
    </row>
    <row r="31" spans="1:13" ht="19" x14ac:dyDescent="0.35">
      <c r="A31" s="39">
        <v>130688</v>
      </c>
      <c r="B31" s="24" t="s">
        <v>54</v>
      </c>
      <c r="C31" s="25" t="s">
        <v>87</v>
      </c>
      <c r="D31" s="25" t="s">
        <v>53</v>
      </c>
      <c r="E31" s="25">
        <v>0</v>
      </c>
      <c r="F31" s="38">
        <v>0</v>
      </c>
      <c r="G31" s="24"/>
      <c r="H31" s="25"/>
      <c r="I31" s="38"/>
      <c r="J31" s="24">
        <v>4.5999999999999996</v>
      </c>
      <c r="K31" s="25">
        <v>52.5</v>
      </c>
      <c r="L31" s="25" t="s">
        <v>94</v>
      </c>
      <c r="M31" s="38">
        <v>18</v>
      </c>
    </row>
    <row r="32" spans="1:13" ht="19" x14ac:dyDescent="0.35">
      <c r="A32" s="40">
        <v>131270</v>
      </c>
      <c r="B32" s="24" t="s">
        <v>52</v>
      </c>
      <c r="C32" s="25" t="s">
        <v>87</v>
      </c>
      <c r="D32" s="25" t="s">
        <v>49</v>
      </c>
      <c r="E32" s="25">
        <v>0</v>
      </c>
      <c r="F32" s="38">
        <v>0</v>
      </c>
      <c r="G32" s="24" t="s">
        <v>73</v>
      </c>
      <c r="H32" s="25" t="s">
        <v>71</v>
      </c>
      <c r="I32" s="38" t="s">
        <v>68</v>
      </c>
      <c r="J32" s="24">
        <v>2.7450000000000001</v>
      </c>
      <c r="K32" s="25">
        <v>49.5</v>
      </c>
      <c r="L32" s="25" t="s">
        <v>94</v>
      </c>
      <c r="M32" s="38">
        <v>23</v>
      </c>
    </row>
    <row r="33" spans="1:13" x14ac:dyDescent="0.35">
      <c r="A33" s="40">
        <v>131477</v>
      </c>
      <c r="B33" s="24" t="s">
        <v>56</v>
      </c>
      <c r="C33" s="25" t="s">
        <v>86</v>
      </c>
      <c r="D33" s="25" t="s">
        <v>49</v>
      </c>
      <c r="E33" s="25">
        <v>0</v>
      </c>
      <c r="F33" s="38">
        <v>1</v>
      </c>
      <c r="G33" s="24" t="s">
        <v>73</v>
      </c>
      <c r="H33" s="25" t="s">
        <v>71</v>
      </c>
      <c r="I33" s="38" t="s">
        <v>72</v>
      </c>
      <c r="J33" s="24">
        <v>5.35</v>
      </c>
      <c r="K33" s="25">
        <v>55</v>
      </c>
      <c r="L33" s="25" t="s">
        <v>94</v>
      </c>
      <c r="M33" s="38">
        <v>31</v>
      </c>
    </row>
    <row r="34" spans="1:13" ht="19" x14ac:dyDescent="0.35">
      <c r="A34" s="39">
        <v>132725</v>
      </c>
      <c r="B34" s="24" t="s">
        <v>54</v>
      </c>
      <c r="C34" s="25" t="s">
        <v>87</v>
      </c>
      <c r="D34" s="25" t="s">
        <v>49</v>
      </c>
      <c r="E34" s="25">
        <v>0</v>
      </c>
      <c r="F34" s="38">
        <v>3</v>
      </c>
      <c r="G34" s="24"/>
      <c r="H34" s="25"/>
      <c r="I34" s="38"/>
      <c r="J34" s="24">
        <v>10.6</v>
      </c>
      <c r="K34" s="25">
        <v>67</v>
      </c>
      <c r="L34" s="25" t="s">
        <v>94</v>
      </c>
      <c r="M34" s="38">
        <v>15</v>
      </c>
    </row>
    <row r="35" spans="1:13" ht="28.5" x14ac:dyDescent="0.35">
      <c r="A35" s="40">
        <v>132977</v>
      </c>
      <c r="B35" s="24" t="s">
        <v>58</v>
      </c>
      <c r="C35" s="25" t="s">
        <v>86</v>
      </c>
      <c r="D35" s="25" t="s">
        <v>49</v>
      </c>
      <c r="E35" s="25">
        <v>0</v>
      </c>
      <c r="F35" s="38">
        <v>1</v>
      </c>
      <c r="G35" s="24"/>
      <c r="H35" s="25"/>
      <c r="I35" s="38"/>
      <c r="J35" s="24">
        <v>4.46</v>
      </c>
      <c r="K35" s="25">
        <v>56</v>
      </c>
      <c r="L35" s="25" t="s">
        <v>94</v>
      </c>
      <c r="M35" s="38">
        <v>42</v>
      </c>
    </row>
    <row r="36" spans="1:13" ht="19" x14ac:dyDescent="0.35">
      <c r="A36" s="39">
        <v>134151</v>
      </c>
      <c r="B36" s="24" t="s">
        <v>52</v>
      </c>
      <c r="C36" s="25" t="s">
        <v>87</v>
      </c>
      <c r="D36" s="25" t="s">
        <v>49</v>
      </c>
      <c r="E36" s="25">
        <v>0</v>
      </c>
      <c r="F36" s="38">
        <v>0</v>
      </c>
      <c r="G36" s="24" t="s">
        <v>73</v>
      </c>
      <c r="H36" s="25" t="s">
        <v>71</v>
      </c>
      <c r="I36" s="38" t="s">
        <v>72</v>
      </c>
      <c r="J36" s="24"/>
      <c r="K36" s="25"/>
      <c r="L36" s="25" t="s">
        <v>94</v>
      </c>
      <c r="M36" s="38">
        <v>23</v>
      </c>
    </row>
    <row r="37" spans="1:13" ht="19" x14ac:dyDescent="0.35">
      <c r="A37" s="39">
        <v>134790</v>
      </c>
      <c r="B37" s="24" t="s">
        <v>52</v>
      </c>
      <c r="C37" s="25" t="s">
        <v>92</v>
      </c>
      <c r="D37" s="25" t="s">
        <v>53</v>
      </c>
      <c r="E37" s="25">
        <v>0</v>
      </c>
      <c r="F37" s="38">
        <v>1</v>
      </c>
      <c r="G37" s="24" t="s">
        <v>74</v>
      </c>
      <c r="H37" s="25" t="s">
        <v>80</v>
      </c>
      <c r="I37" s="38" t="s">
        <v>72</v>
      </c>
      <c r="J37" s="24">
        <v>4.22</v>
      </c>
      <c r="K37" s="25">
        <v>57.5</v>
      </c>
      <c r="L37" s="25" t="s">
        <v>94</v>
      </c>
      <c r="M37" s="38">
        <v>9</v>
      </c>
    </row>
    <row r="38" spans="1:13" ht="19" x14ac:dyDescent="0.35">
      <c r="A38" s="40">
        <v>134873</v>
      </c>
      <c r="B38" s="24" t="s">
        <v>52</v>
      </c>
      <c r="C38" s="25" t="s">
        <v>87</v>
      </c>
      <c r="D38" s="25" t="s">
        <v>49</v>
      </c>
      <c r="E38" s="25">
        <v>0</v>
      </c>
      <c r="F38" s="38">
        <v>2</v>
      </c>
      <c r="G38" s="24"/>
      <c r="H38" s="25"/>
      <c r="I38" s="38"/>
      <c r="J38" s="24">
        <v>7</v>
      </c>
      <c r="K38" s="25">
        <v>58</v>
      </c>
      <c r="L38" s="25" t="s">
        <v>94</v>
      </c>
      <c r="M38" s="38">
        <v>23</v>
      </c>
    </row>
    <row r="39" spans="1:13" x14ac:dyDescent="0.35">
      <c r="A39" s="39">
        <v>135456</v>
      </c>
      <c r="B39" s="24" t="s">
        <v>50</v>
      </c>
      <c r="C39" s="25" t="s">
        <v>86</v>
      </c>
      <c r="D39" s="25" t="s">
        <v>53</v>
      </c>
      <c r="E39" s="25">
        <v>0</v>
      </c>
      <c r="F39" s="38">
        <v>0</v>
      </c>
      <c r="G39" s="24"/>
      <c r="H39" s="25"/>
      <c r="I39" s="38"/>
      <c r="J39" s="24">
        <v>3.1</v>
      </c>
      <c r="K39" s="25">
        <v>49</v>
      </c>
      <c r="L39" s="25" t="s">
        <v>94</v>
      </c>
      <c r="M39" s="38">
        <v>4</v>
      </c>
    </row>
    <row r="40" spans="1:13" x14ac:dyDescent="0.35">
      <c r="A40" s="39">
        <v>135739</v>
      </c>
      <c r="B40" s="24" t="s">
        <v>61</v>
      </c>
      <c r="C40" s="25" t="s">
        <v>86</v>
      </c>
      <c r="D40" s="25" t="s">
        <v>49</v>
      </c>
      <c r="E40" s="25">
        <v>0</v>
      </c>
      <c r="F40" s="38">
        <v>0</v>
      </c>
      <c r="G40" s="24"/>
      <c r="H40" s="25"/>
      <c r="I40" s="38"/>
      <c r="J40" s="24">
        <v>3.27</v>
      </c>
      <c r="K40" s="25">
        <v>58</v>
      </c>
      <c r="L40" s="25" t="s">
        <v>94</v>
      </c>
      <c r="M40" s="38">
        <v>18</v>
      </c>
    </row>
    <row r="41" spans="1:13" ht="28.5" x14ac:dyDescent="0.35">
      <c r="A41" s="40">
        <v>136710</v>
      </c>
      <c r="B41" s="24" t="s">
        <v>58</v>
      </c>
      <c r="C41" s="25" t="s">
        <v>86</v>
      </c>
      <c r="D41" s="25" t="s">
        <v>53</v>
      </c>
      <c r="E41" s="25">
        <v>0</v>
      </c>
      <c r="F41" s="38">
        <v>0</v>
      </c>
      <c r="G41" s="24"/>
      <c r="H41" s="25"/>
      <c r="I41" s="38"/>
      <c r="J41" s="24">
        <v>2.6840000000000002</v>
      </c>
      <c r="K41" s="25">
        <v>49.5</v>
      </c>
      <c r="L41" s="25" t="s">
        <v>94</v>
      </c>
      <c r="M41" s="38">
        <v>42</v>
      </c>
    </row>
    <row r="42" spans="1:13" ht="19" x14ac:dyDescent="0.35">
      <c r="A42" s="40">
        <v>137170</v>
      </c>
      <c r="B42" s="24" t="s">
        <v>52</v>
      </c>
      <c r="C42" s="25" t="s">
        <v>87</v>
      </c>
      <c r="D42" s="25" t="s">
        <v>49</v>
      </c>
      <c r="E42" s="25">
        <v>0</v>
      </c>
      <c r="F42" s="38">
        <v>1</v>
      </c>
      <c r="G42" s="24"/>
      <c r="H42" s="25"/>
      <c r="I42" s="38"/>
      <c r="J42" s="24">
        <v>5.35</v>
      </c>
      <c r="K42" s="25">
        <v>60.96</v>
      </c>
      <c r="L42" s="25" t="s">
        <v>94</v>
      </c>
      <c r="M42" s="38">
        <v>19</v>
      </c>
    </row>
    <row r="43" spans="1:13" ht="19" x14ac:dyDescent="0.35">
      <c r="A43" s="40">
        <v>137807</v>
      </c>
      <c r="B43" s="24" t="s">
        <v>52</v>
      </c>
      <c r="C43" s="25" t="s">
        <v>87</v>
      </c>
      <c r="D43" s="25" t="s">
        <v>49</v>
      </c>
      <c r="E43" s="25">
        <v>0</v>
      </c>
      <c r="F43" s="38">
        <v>0</v>
      </c>
      <c r="G43" s="24"/>
      <c r="H43" s="25"/>
      <c r="I43" s="38"/>
      <c r="J43" s="24">
        <v>2.19</v>
      </c>
      <c r="K43" s="25">
        <v>50.5</v>
      </c>
      <c r="L43" s="25" t="s">
        <v>94</v>
      </c>
      <c r="M43" s="38">
        <v>28</v>
      </c>
    </row>
    <row r="44" spans="1:13" ht="19" x14ac:dyDescent="0.35">
      <c r="A44" s="39">
        <v>138040</v>
      </c>
      <c r="B44" s="24" t="s">
        <v>52</v>
      </c>
      <c r="C44" s="25" t="s">
        <v>87</v>
      </c>
      <c r="D44" s="25" t="s">
        <v>53</v>
      </c>
      <c r="E44" s="25">
        <v>0</v>
      </c>
      <c r="F44" s="38">
        <v>0</v>
      </c>
      <c r="G44" s="24"/>
      <c r="H44" s="25"/>
      <c r="I44" s="38"/>
      <c r="J44" s="24">
        <v>3.2</v>
      </c>
      <c r="K44" s="25">
        <v>46.4</v>
      </c>
      <c r="L44" s="25" t="s">
        <v>94</v>
      </c>
      <c r="M44" s="38">
        <v>21</v>
      </c>
    </row>
    <row r="45" spans="1:13" ht="19" x14ac:dyDescent="0.35">
      <c r="A45" s="40">
        <v>142473</v>
      </c>
      <c r="B45" s="24" t="s">
        <v>54</v>
      </c>
      <c r="C45" s="25" t="s">
        <v>87</v>
      </c>
      <c r="D45" s="25" t="s">
        <v>49</v>
      </c>
      <c r="E45" s="25">
        <v>0</v>
      </c>
      <c r="F45" s="38">
        <v>2</v>
      </c>
      <c r="G45" s="24"/>
      <c r="H45" s="25"/>
      <c r="I45" s="38"/>
      <c r="J45" s="24">
        <v>6.54</v>
      </c>
      <c r="K45" s="25">
        <v>63</v>
      </c>
      <c r="L45" s="25" t="s">
        <v>94</v>
      </c>
      <c r="M45" s="38">
        <v>10</v>
      </c>
    </row>
    <row r="46" spans="1:13" ht="19" x14ac:dyDescent="0.35">
      <c r="A46" s="40">
        <v>144955</v>
      </c>
      <c r="B46" s="24" t="s">
        <v>54</v>
      </c>
      <c r="C46" s="25" t="s">
        <v>87</v>
      </c>
      <c r="D46" s="25" t="s">
        <v>53</v>
      </c>
      <c r="E46" s="25">
        <v>0</v>
      </c>
      <c r="F46" s="38">
        <v>3</v>
      </c>
      <c r="G46" s="24"/>
      <c r="H46" s="25"/>
      <c r="I46" s="38"/>
      <c r="J46" s="24">
        <v>7.2</v>
      </c>
      <c r="K46" s="25">
        <v>60</v>
      </c>
      <c r="L46" s="25" t="s">
        <v>94</v>
      </c>
      <c r="M46" s="38">
        <v>17</v>
      </c>
    </row>
    <row r="47" spans="1:13" ht="19" x14ac:dyDescent="0.35">
      <c r="A47" s="43">
        <v>145443</v>
      </c>
      <c r="B47" s="22" t="s">
        <v>50</v>
      </c>
      <c r="C47" s="25" t="s">
        <v>91</v>
      </c>
      <c r="D47" s="23" t="s">
        <v>53</v>
      </c>
      <c r="E47" s="25">
        <v>0</v>
      </c>
      <c r="F47" s="38">
        <v>2</v>
      </c>
      <c r="G47" s="24"/>
      <c r="H47" s="25"/>
      <c r="I47" s="38"/>
      <c r="J47" s="24">
        <v>4.5</v>
      </c>
      <c r="K47" s="25">
        <v>54</v>
      </c>
      <c r="L47" s="25" t="s">
        <v>94</v>
      </c>
      <c r="M47" s="38">
        <v>16</v>
      </c>
    </row>
    <row r="48" spans="1:13" ht="19" x14ac:dyDescent="0.35">
      <c r="A48" s="39">
        <v>147423</v>
      </c>
      <c r="B48" s="24" t="s">
        <v>50</v>
      </c>
      <c r="C48" s="25" t="s">
        <v>91</v>
      </c>
      <c r="D48" s="25" t="s">
        <v>49</v>
      </c>
      <c r="E48" s="25">
        <v>0</v>
      </c>
      <c r="F48" s="38">
        <v>3</v>
      </c>
      <c r="G48" s="24"/>
      <c r="H48" s="25"/>
      <c r="I48" s="38"/>
      <c r="J48" s="24">
        <v>6.29</v>
      </c>
      <c r="K48" s="25">
        <v>64</v>
      </c>
      <c r="L48" s="25" t="s">
        <v>94</v>
      </c>
      <c r="M48" s="38">
        <v>15</v>
      </c>
    </row>
    <row r="49" spans="1:13" ht="19" x14ac:dyDescent="0.35">
      <c r="A49" s="39">
        <v>147596</v>
      </c>
      <c r="B49" s="24" t="s">
        <v>51</v>
      </c>
      <c r="C49" s="25" t="s">
        <v>93</v>
      </c>
      <c r="D49" s="25" t="s">
        <v>49</v>
      </c>
      <c r="E49" s="25">
        <v>0</v>
      </c>
      <c r="F49" s="38">
        <v>2</v>
      </c>
      <c r="G49" s="24"/>
      <c r="H49" s="25"/>
      <c r="I49" s="38"/>
      <c r="J49" s="24">
        <v>6.6</v>
      </c>
      <c r="K49" s="25">
        <v>58.5</v>
      </c>
      <c r="L49" s="25" t="s">
        <v>94</v>
      </c>
      <c r="M49" s="38">
        <v>11</v>
      </c>
    </row>
    <row r="50" spans="1:13" ht="19" x14ac:dyDescent="0.35">
      <c r="A50" s="39">
        <v>148517</v>
      </c>
      <c r="B50" s="24" t="s">
        <v>52</v>
      </c>
      <c r="C50" s="25" t="s">
        <v>91</v>
      </c>
      <c r="D50" s="25" t="s">
        <v>53</v>
      </c>
      <c r="E50" s="25">
        <v>0</v>
      </c>
      <c r="F50" s="38">
        <v>2</v>
      </c>
      <c r="G50" s="24" t="s">
        <v>66</v>
      </c>
      <c r="H50" s="25" t="s">
        <v>71</v>
      </c>
      <c r="I50" s="38" t="s">
        <v>68</v>
      </c>
      <c r="J50" s="24">
        <v>4.45</v>
      </c>
      <c r="K50" s="25">
        <v>58</v>
      </c>
      <c r="L50" s="25" t="s">
        <v>94</v>
      </c>
      <c r="M50" s="38">
        <v>18</v>
      </c>
    </row>
    <row r="51" spans="1:13" x14ac:dyDescent="0.35">
      <c r="A51" s="39">
        <v>148927</v>
      </c>
      <c r="B51" s="24" t="s">
        <v>50</v>
      </c>
      <c r="C51" s="25" t="s">
        <v>86</v>
      </c>
      <c r="D51" s="25" t="s">
        <v>49</v>
      </c>
      <c r="E51" s="25">
        <v>0</v>
      </c>
      <c r="F51" s="38">
        <v>0</v>
      </c>
      <c r="G51" s="24" t="s">
        <v>66</v>
      </c>
      <c r="H51" s="25" t="s">
        <v>71</v>
      </c>
      <c r="I51" s="38" t="s">
        <v>72</v>
      </c>
      <c r="J51" s="24">
        <v>3.4</v>
      </c>
      <c r="K51" s="25">
        <v>52</v>
      </c>
      <c r="L51" s="25" t="s">
        <v>94</v>
      </c>
      <c r="M51" s="38">
        <v>12</v>
      </c>
    </row>
    <row r="52" spans="1:13" x14ac:dyDescent="0.35">
      <c r="A52" s="39">
        <v>149168</v>
      </c>
      <c r="B52" s="24" t="s">
        <v>50</v>
      </c>
      <c r="C52" s="25" t="s">
        <v>86</v>
      </c>
      <c r="D52" s="25" t="s">
        <v>53</v>
      </c>
      <c r="E52" s="25">
        <v>0</v>
      </c>
      <c r="F52" s="38">
        <v>0</v>
      </c>
      <c r="G52" s="24"/>
      <c r="H52" s="25"/>
      <c r="I52" s="38"/>
      <c r="J52" s="24">
        <v>4.17</v>
      </c>
      <c r="K52" s="25">
        <v>54</v>
      </c>
      <c r="L52" s="25" t="s">
        <v>94</v>
      </c>
      <c r="M52" s="38">
        <v>25</v>
      </c>
    </row>
    <row r="53" spans="1:13" ht="19" x14ac:dyDescent="0.35">
      <c r="A53" s="40">
        <v>151638</v>
      </c>
      <c r="B53" s="24" t="s">
        <v>61</v>
      </c>
      <c r="C53" s="25" t="s">
        <v>86</v>
      </c>
      <c r="D53" s="25" t="s">
        <v>53</v>
      </c>
      <c r="E53" s="25">
        <v>0</v>
      </c>
      <c r="F53" s="38">
        <v>0</v>
      </c>
      <c r="G53" s="24" t="s">
        <v>66</v>
      </c>
      <c r="H53" s="25" t="s">
        <v>77</v>
      </c>
      <c r="I53" s="38" t="s">
        <v>68</v>
      </c>
      <c r="J53" s="24">
        <v>3.4</v>
      </c>
      <c r="K53" s="25">
        <v>50.5</v>
      </c>
      <c r="L53" s="25" t="s">
        <v>94</v>
      </c>
      <c r="M53" s="38">
        <v>4</v>
      </c>
    </row>
    <row r="54" spans="1:13" ht="28.5" x14ac:dyDescent="0.35">
      <c r="A54" s="40">
        <v>152281</v>
      </c>
      <c r="B54" s="24" t="s">
        <v>58</v>
      </c>
      <c r="C54" s="25" t="s">
        <v>86</v>
      </c>
      <c r="D54" s="25" t="s">
        <v>49</v>
      </c>
      <c r="E54" s="25">
        <v>0</v>
      </c>
      <c r="F54" s="38">
        <v>0</v>
      </c>
      <c r="G54" s="24" t="s">
        <v>66</v>
      </c>
      <c r="H54" s="25" t="s">
        <v>71</v>
      </c>
      <c r="I54" s="38" t="s">
        <v>68</v>
      </c>
      <c r="J54" s="24">
        <v>2.4</v>
      </c>
      <c r="K54" s="25">
        <v>43.4</v>
      </c>
      <c r="L54" s="25" t="s">
        <v>94</v>
      </c>
      <c r="M54" s="38">
        <v>43</v>
      </c>
    </row>
    <row r="55" spans="1:13" x14ac:dyDescent="0.35">
      <c r="A55" s="40">
        <v>153148</v>
      </c>
      <c r="B55" s="24" t="s">
        <v>50</v>
      </c>
      <c r="C55" s="25" t="s">
        <v>86</v>
      </c>
      <c r="D55" s="25" t="s">
        <v>49</v>
      </c>
      <c r="E55" s="25">
        <v>0</v>
      </c>
      <c r="F55" s="38">
        <v>0</v>
      </c>
      <c r="G55" s="24" t="s">
        <v>73</v>
      </c>
      <c r="H55" s="25" t="s">
        <v>71</v>
      </c>
      <c r="I55" s="38" t="s">
        <v>68</v>
      </c>
      <c r="J55" s="24">
        <v>3.37</v>
      </c>
      <c r="K55" s="25">
        <v>55.5</v>
      </c>
      <c r="L55" s="25" t="s">
        <v>94</v>
      </c>
      <c r="M55" s="38">
        <v>18</v>
      </c>
    </row>
    <row r="56" spans="1:13" ht="19" x14ac:dyDescent="0.35">
      <c r="A56" s="40">
        <v>154843</v>
      </c>
      <c r="B56" s="24" t="s">
        <v>52</v>
      </c>
      <c r="C56" s="25" t="s">
        <v>87</v>
      </c>
      <c r="D56" s="25" t="s">
        <v>49</v>
      </c>
      <c r="E56" s="25">
        <v>0</v>
      </c>
      <c r="F56" s="38">
        <v>2</v>
      </c>
      <c r="G56" s="24"/>
      <c r="H56" s="25"/>
      <c r="I56" s="38"/>
      <c r="J56" s="24"/>
      <c r="K56" s="25"/>
      <c r="L56" s="25" t="s">
        <v>94</v>
      </c>
      <c r="M56" s="38">
        <v>20</v>
      </c>
    </row>
    <row r="57" spans="1:13" x14ac:dyDescent="0.35">
      <c r="A57" s="40">
        <v>156411</v>
      </c>
      <c r="B57" s="24" t="s">
        <v>52</v>
      </c>
      <c r="C57" s="25" t="s">
        <v>54</v>
      </c>
      <c r="D57" s="25" t="s">
        <v>53</v>
      </c>
      <c r="E57" s="25">
        <v>0</v>
      </c>
      <c r="F57" s="38">
        <v>2</v>
      </c>
      <c r="G57" s="24" t="s">
        <v>73</v>
      </c>
      <c r="H57" s="25" t="s">
        <v>71</v>
      </c>
      <c r="I57" s="38" t="s">
        <v>68</v>
      </c>
      <c r="J57" s="24">
        <v>5.2</v>
      </c>
      <c r="K57" s="25">
        <v>59</v>
      </c>
      <c r="L57" s="25" t="s">
        <v>94</v>
      </c>
      <c r="M57" s="38">
        <v>31</v>
      </c>
    </row>
    <row r="58" spans="1:13" ht="19" x14ac:dyDescent="0.35">
      <c r="A58" s="40">
        <v>157175</v>
      </c>
      <c r="B58" s="24" t="s">
        <v>50</v>
      </c>
      <c r="C58" s="25" t="s">
        <v>91</v>
      </c>
      <c r="D58" s="25" t="s">
        <v>49</v>
      </c>
      <c r="E58" s="25">
        <v>0</v>
      </c>
      <c r="F58" s="38">
        <v>2</v>
      </c>
      <c r="G58" s="24" t="s">
        <v>74</v>
      </c>
      <c r="H58" s="25" t="s">
        <v>71</v>
      </c>
      <c r="I58" s="38" t="s">
        <v>72</v>
      </c>
      <c r="J58" s="24">
        <v>7</v>
      </c>
      <c r="K58" s="25">
        <v>58</v>
      </c>
      <c r="L58" s="25" t="s">
        <v>94</v>
      </c>
      <c r="M58" s="38">
        <v>26</v>
      </c>
    </row>
    <row r="59" spans="1:13" ht="28.5" x14ac:dyDescent="0.35">
      <c r="A59" s="40">
        <v>159749</v>
      </c>
      <c r="B59" s="24" t="s">
        <v>48</v>
      </c>
      <c r="C59" s="25" t="s">
        <v>89</v>
      </c>
      <c r="D59" s="25" t="s">
        <v>49</v>
      </c>
      <c r="E59" s="25">
        <v>0</v>
      </c>
      <c r="F59" s="38">
        <v>3</v>
      </c>
      <c r="G59" s="24"/>
      <c r="H59" s="25"/>
      <c r="I59" s="38"/>
      <c r="J59" s="24">
        <v>5.71</v>
      </c>
      <c r="K59" s="25">
        <v>59</v>
      </c>
      <c r="L59" s="25" t="s">
        <v>94</v>
      </c>
      <c r="M59" s="38">
        <v>33</v>
      </c>
    </row>
    <row r="60" spans="1:13" x14ac:dyDescent="0.35">
      <c r="A60" s="39">
        <v>160095</v>
      </c>
      <c r="B60" s="24" t="s">
        <v>54</v>
      </c>
      <c r="C60" s="25" t="s">
        <v>86</v>
      </c>
      <c r="D60" s="25" t="s">
        <v>49</v>
      </c>
      <c r="E60" s="25">
        <v>0</v>
      </c>
      <c r="F60" s="38">
        <v>0</v>
      </c>
      <c r="G60" s="24"/>
      <c r="H60" s="25"/>
      <c r="I60" s="38"/>
      <c r="J60" s="24">
        <v>4.29</v>
      </c>
      <c r="K60" s="25">
        <v>56</v>
      </c>
      <c r="L60" s="25" t="s">
        <v>94</v>
      </c>
      <c r="M60" s="38">
        <v>24</v>
      </c>
    </row>
    <row r="61" spans="1:13" ht="19" x14ac:dyDescent="0.35">
      <c r="A61" s="39">
        <v>162951</v>
      </c>
      <c r="B61" s="24" t="s">
        <v>54</v>
      </c>
      <c r="C61" s="25" t="s">
        <v>87</v>
      </c>
      <c r="D61" s="25" t="s">
        <v>49</v>
      </c>
      <c r="E61" s="25">
        <v>0</v>
      </c>
      <c r="F61" s="38">
        <v>3</v>
      </c>
      <c r="G61" s="24" t="s">
        <v>66</v>
      </c>
      <c r="H61" s="25" t="s">
        <v>63</v>
      </c>
      <c r="I61" s="38" t="s">
        <v>72</v>
      </c>
      <c r="J61" s="24">
        <v>4.8</v>
      </c>
      <c r="K61" s="25">
        <v>57</v>
      </c>
      <c r="L61" s="25" t="s">
        <v>94</v>
      </c>
      <c r="M61" s="38">
        <v>12</v>
      </c>
    </row>
    <row r="62" spans="1:13" ht="28.5" x14ac:dyDescent="0.35">
      <c r="A62" s="40">
        <v>163573</v>
      </c>
      <c r="B62" s="24" t="s">
        <v>58</v>
      </c>
      <c r="C62" s="25" t="s">
        <v>86</v>
      </c>
      <c r="D62" s="25" t="s">
        <v>49</v>
      </c>
      <c r="E62" s="25">
        <v>0</v>
      </c>
      <c r="F62" s="38">
        <v>0</v>
      </c>
      <c r="G62" s="24"/>
      <c r="H62" s="25"/>
      <c r="I62" s="38"/>
      <c r="J62" s="24">
        <v>1.6</v>
      </c>
      <c r="K62" s="25">
        <v>33.5</v>
      </c>
      <c r="L62" s="25" t="s">
        <v>94</v>
      </c>
      <c r="M62" s="38">
        <v>3</v>
      </c>
    </row>
    <row r="63" spans="1:13" x14ac:dyDescent="0.35">
      <c r="A63" s="40">
        <v>163638</v>
      </c>
      <c r="B63" s="24"/>
      <c r="C63" s="25" t="s">
        <v>86</v>
      </c>
      <c r="D63" s="25" t="s">
        <v>53</v>
      </c>
      <c r="E63" s="25">
        <v>0</v>
      </c>
      <c r="F63" s="38">
        <v>0</v>
      </c>
      <c r="G63" s="24"/>
      <c r="H63" s="25"/>
      <c r="I63" s="38"/>
      <c r="J63" s="24">
        <v>2.93</v>
      </c>
      <c r="K63" s="25">
        <v>54</v>
      </c>
      <c r="L63" s="25" t="s">
        <v>94</v>
      </c>
      <c r="M63" s="38">
        <v>23</v>
      </c>
    </row>
    <row r="64" spans="1:13" ht="19" x14ac:dyDescent="0.35">
      <c r="A64" s="40">
        <v>163756</v>
      </c>
      <c r="B64" s="24" t="s">
        <v>52</v>
      </c>
      <c r="C64" s="25" t="s">
        <v>87</v>
      </c>
      <c r="D64" s="25" t="s">
        <v>49</v>
      </c>
      <c r="E64" s="25">
        <v>0</v>
      </c>
      <c r="F64" s="38">
        <v>3</v>
      </c>
      <c r="G64" s="24"/>
      <c r="H64" s="25"/>
      <c r="I64" s="38"/>
      <c r="J64" s="24">
        <v>6.17</v>
      </c>
      <c r="K64" s="25">
        <v>59.5</v>
      </c>
      <c r="L64" s="25" t="s">
        <v>94</v>
      </c>
      <c r="M64" s="38">
        <v>27</v>
      </c>
    </row>
    <row r="65" spans="1:13" ht="28.5" x14ac:dyDescent="0.35">
      <c r="A65" s="39">
        <v>163806</v>
      </c>
      <c r="B65" s="24" t="s">
        <v>50</v>
      </c>
      <c r="C65" s="25" t="s">
        <v>89</v>
      </c>
      <c r="D65" s="25" t="s">
        <v>53</v>
      </c>
      <c r="E65" s="25">
        <v>0</v>
      </c>
      <c r="F65" s="38">
        <v>0</v>
      </c>
      <c r="G65" s="24"/>
      <c r="H65" s="25"/>
      <c r="I65" s="38"/>
      <c r="J65" s="24">
        <v>3.09</v>
      </c>
      <c r="K65" s="25">
        <v>53</v>
      </c>
      <c r="L65" s="25" t="s">
        <v>94</v>
      </c>
      <c r="M65" s="38">
        <v>30</v>
      </c>
    </row>
    <row r="66" spans="1:13" x14ac:dyDescent="0.35">
      <c r="A66" s="39">
        <v>164523</v>
      </c>
      <c r="B66" s="24" t="s">
        <v>60</v>
      </c>
      <c r="C66" s="25" t="s">
        <v>86</v>
      </c>
      <c r="D66" s="25" t="s">
        <v>49</v>
      </c>
      <c r="E66" s="25">
        <v>0</v>
      </c>
      <c r="F66" s="38">
        <v>1</v>
      </c>
      <c r="G66" s="24"/>
      <c r="H66" s="25"/>
      <c r="I66" s="38"/>
      <c r="J66" s="24"/>
      <c r="K66" s="25"/>
      <c r="L66" s="25" t="s">
        <v>94</v>
      </c>
      <c r="M66" s="38">
        <v>24</v>
      </c>
    </row>
    <row r="67" spans="1:13" ht="19" x14ac:dyDescent="0.35">
      <c r="A67" s="40">
        <v>168847</v>
      </c>
      <c r="B67" s="24" t="s">
        <v>54</v>
      </c>
      <c r="C67" s="25" t="s">
        <v>87</v>
      </c>
      <c r="D67" s="25" t="s">
        <v>53</v>
      </c>
      <c r="E67" s="25">
        <v>0</v>
      </c>
      <c r="F67" s="38">
        <v>0</v>
      </c>
      <c r="G67" s="24"/>
      <c r="H67" s="25"/>
      <c r="I67" s="38"/>
      <c r="J67" s="24">
        <v>3.83</v>
      </c>
      <c r="K67" s="25">
        <v>54</v>
      </c>
      <c r="L67" s="25" t="s">
        <v>94</v>
      </c>
      <c r="M67" s="38">
        <v>14</v>
      </c>
    </row>
    <row r="68" spans="1:13" x14ac:dyDescent="0.35">
      <c r="A68" s="39">
        <v>168987</v>
      </c>
      <c r="B68" s="24" t="s">
        <v>56</v>
      </c>
      <c r="C68" s="25" t="s">
        <v>86</v>
      </c>
      <c r="D68" s="25" t="s">
        <v>53</v>
      </c>
      <c r="E68" s="25">
        <v>0</v>
      </c>
      <c r="F68" s="38">
        <v>1</v>
      </c>
      <c r="G68" s="24"/>
      <c r="H68" s="25"/>
      <c r="I68" s="38"/>
      <c r="J68" s="24">
        <v>4</v>
      </c>
      <c r="K68" s="25">
        <v>51</v>
      </c>
      <c r="L68" s="25" t="s">
        <v>94</v>
      </c>
      <c r="M68" s="38">
        <v>43</v>
      </c>
    </row>
    <row r="69" spans="1:13" ht="19" x14ac:dyDescent="0.35">
      <c r="A69" s="39">
        <v>170191</v>
      </c>
      <c r="B69" s="24" t="s">
        <v>54</v>
      </c>
      <c r="C69" s="25" t="s">
        <v>86</v>
      </c>
      <c r="D69" s="25" t="s">
        <v>53</v>
      </c>
      <c r="E69" s="25">
        <v>0</v>
      </c>
      <c r="F69" s="38">
        <v>2</v>
      </c>
      <c r="G69" s="24" t="s">
        <v>66</v>
      </c>
      <c r="H69" s="25" t="s">
        <v>77</v>
      </c>
      <c r="I69" s="38" t="s">
        <v>68</v>
      </c>
      <c r="J69" s="24">
        <v>4.32</v>
      </c>
      <c r="K69" s="25">
        <v>56</v>
      </c>
      <c r="L69" s="25" t="s">
        <v>94</v>
      </c>
      <c r="M69" s="38">
        <v>21</v>
      </c>
    </row>
    <row r="70" spans="1:13" x14ac:dyDescent="0.35">
      <c r="A70" s="40">
        <v>173866</v>
      </c>
      <c r="B70" s="24" t="s">
        <v>56</v>
      </c>
      <c r="C70" s="25" t="s">
        <v>86</v>
      </c>
      <c r="D70" s="25" t="s">
        <v>53</v>
      </c>
      <c r="E70" s="25">
        <v>0</v>
      </c>
      <c r="F70" s="38">
        <v>3</v>
      </c>
      <c r="G70" s="24"/>
      <c r="H70" s="25"/>
      <c r="I70" s="38"/>
      <c r="J70" s="24">
        <v>5.28</v>
      </c>
      <c r="K70" s="25">
        <v>61</v>
      </c>
      <c r="L70" s="25" t="s">
        <v>94</v>
      </c>
      <c r="M70" s="38">
        <v>10</v>
      </c>
    </row>
    <row r="71" spans="1:13" x14ac:dyDescent="0.35">
      <c r="A71" s="40">
        <v>174700</v>
      </c>
      <c r="B71" s="24" t="s">
        <v>56</v>
      </c>
      <c r="C71" s="25" t="s">
        <v>86</v>
      </c>
      <c r="D71" s="25" t="s">
        <v>53</v>
      </c>
      <c r="E71" s="25">
        <v>0</v>
      </c>
      <c r="F71" s="38">
        <v>2</v>
      </c>
      <c r="G71" s="24"/>
      <c r="H71" s="25"/>
      <c r="I71" s="38"/>
      <c r="J71" s="24">
        <v>4.5999999999999996</v>
      </c>
      <c r="K71" s="25">
        <v>54</v>
      </c>
      <c r="L71" s="25" t="s">
        <v>94</v>
      </c>
      <c r="M71" s="38">
        <v>23</v>
      </c>
    </row>
    <row r="72" spans="1:13" ht="19" x14ac:dyDescent="0.35">
      <c r="A72" s="40">
        <v>176499</v>
      </c>
      <c r="B72" s="24" t="s">
        <v>57</v>
      </c>
      <c r="C72" s="25" t="s">
        <v>86</v>
      </c>
      <c r="D72" s="25" t="s">
        <v>49</v>
      </c>
      <c r="E72" s="25">
        <v>0</v>
      </c>
      <c r="F72" s="38">
        <v>0</v>
      </c>
      <c r="G72" s="24"/>
      <c r="H72" s="25"/>
      <c r="I72" s="38"/>
      <c r="J72" s="24">
        <v>1.18</v>
      </c>
      <c r="K72" s="25">
        <v>38</v>
      </c>
      <c r="L72" s="25" t="s">
        <v>94</v>
      </c>
      <c r="M72" s="38">
        <v>9</v>
      </c>
    </row>
    <row r="73" spans="1:13" ht="19" x14ac:dyDescent="0.35">
      <c r="A73" s="40">
        <v>177158</v>
      </c>
      <c r="B73" s="24" t="s">
        <v>52</v>
      </c>
      <c r="C73" s="25" t="s">
        <v>91</v>
      </c>
      <c r="D73" s="25" t="s">
        <v>49</v>
      </c>
      <c r="E73" s="25">
        <v>0</v>
      </c>
      <c r="F73" s="38">
        <v>1</v>
      </c>
      <c r="G73" s="24"/>
      <c r="H73" s="25"/>
      <c r="I73" s="38"/>
      <c r="J73" s="24">
        <v>4.34</v>
      </c>
      <c r="K73" s="25">
        <v>56.1</v>
      </c>
      <c r="L73" s="25" t="s">
        <v>94</v>
      </c>
      <c r="M73" s="38">
        <v>25</v>
      </c>
    </row>
    <row r="74" spans="1:13" ht="19" x14ac:dyDescent="0.35">
      <c r="A74" s="39">
        <v>177852</v>
      </c>
      <c r="B74" s="24" t="s">
        <v>55</v>
      </c>
      <c r="C74" s="25" t="s">
        <v>86</v>
      </c>
      <c r="D74" s="25" t="s">
        <v>49</v>
      </c>
      <c r="E74" s="25">
        <v>0</v>
      </c>
      <c r="F74" s="38">
        <v>2</v>
      </c>
      <c r="G74" s="24"/>
      <c r="H74" s="25"/>
      <c r="I74" s="38"/>
      <c r="J74" s="24">
        <v>5.68</v>
      </c>
      <c r="K74" s="25">
        <v>57</v>
      </c>
      <c r="L74" s="25" t="s">
        <v>94</v>
      </c>
      <c r="M74" s="38">
        <v>18</v>
      </c>
    </row>
    <row r="75" spans="1:13" ht="19" x14ac:dyDescent="0.35">
      <c r="A75" s="39">
        <v>178872</v>
      </c>
      <c r="B75" s="24" t="s">
        <v>60</v>
      </c>
      <c r="C75" s="25" t="s">
        <v>86</v>
      </c>
      <c r="D75" s="25" t="s">
        <v>53</v>
      </c>
      <c r="E75" s="25">
        <v>0</v>
      </c>
      <c r="F75" s="38">
        <v>0</v>
      </c>
      <c r="G75" s="24"/>
      <c r="H75" s="25"/>
      <c r="I75" s="38"/>
      <c r="J75" s="24">
        <v>5.6</v>
      </c>
      <c r="K75" s="25">
        <v>50</v>
      </c>
      <c r="L75" s="25" t="s">
        <v>94</v>
      </c>
      <c r="M75" s="38">
        <v>13</v>
      </c>
    </row>
    <row r="76" spans="1:13" ht="19" x14ac:dyDescent="0.35">
      <c r="A76" s="40">
        <v>179725</v>
      </c>
      <c r="B76" s="24" t="s">
        <v>50</v>
      </c>
      <c r="C76" s="25" t="s">
        <v>86</v>
      </c>
      <c r="D76" s="25" t="s">
        <v>53</v>
      </c>
      <c r="E76" s="25">
        <v>0</v>
      </c>
      <c r="F76" s="38">
        <v>0</v>
      </c>
      <c r="G76" s="24"/>
      <c r="H76" s="25"/>
      <c r="I76" s="38"/>
      <c r="J76" s="24">
        <v>4.4000000000000004</v>
      </c>
      <c r="K76" s="25">
        <v>46</v>
      </c>
      <c r="L76" s="25" t="s">
        <v>94</v>
      </c>
      <c r="M76" s="38">
        <v>29</v>
      </c>
    </row>
    <row r="77" spans="1:13" x14ac:dyDescent="0.35">
      <c r="A77" s="39">
        <v>182511</v>
      </c>
      <c r="B77" s="24" t="s">
        <v>62</v>
      </c>
      <c r="C77" s="25" t="s">
        <v>86</v>
      </c>
      <c r="D77" s="25" t="s">
        <v>49</v>
      </c>
      <c r="E77" s="25">
        <v>0</v>
      </c>
      <c r="F77" s="38">
        <v>0</v>
      </c>
      <c r="G77" s="24"/>
      <c r="H77" s="25"/>
      <c r="I77" s="38"/>
      <c r="J77" s="24">
        <v>3.6</v>
      </c>
      <c r="K77" s="25">
        <v>56</v>
      </c>
      <c r="L77" s="25" t="s">
        <v>94</v>
      </c>
      <c r="M77" s="38">
        <v>32</v>
      </c>
    </row>
    <row r="78" spans="1:13" ht="19" x14ac:dyDescent="0.35">
      <c r="A78" s="39">
        <v>183315</v>
      </c>
      <c r="B78" s="24" t="s">
        <v>55</v>
      </c>
      <c r="C78" s="25" t="s">
        <v>91</v>
      </c>
      <c r="D78" s="25" t="s">
        <v>49</v>
      </c>
      <c r="E78" s="25">
        <v>0</v>
      </c>
      <c r="F78" s="38">
        <v>1</v>
      </c>
      <c r="G78" s="24"/>
      <c r="H78" s="25"/>
      <c r="I78" s="38"/>
      <c r="J78" s="24">
        <v>5.806</v>
      </c>
      <c r="K78" s="25">
        <v>59</v>
      </c>
      <c r="L78" s="25" t="s">
        <v>94</v>
      </c>
      <c r="M78" s="38">
        <v>28</v>
      </c>
    </row>
    <row r="79" spans="1:13" ht="28.5" x14ac:dyDescent="0.35">
      <c r="A79" s="40">
        <v>188007</v>
      </c>
      <c r="B79" s="24" t="s">
        <v>56</v>
      </c>
      <c r="C79" s="25" t="s">
        <v>86</v>
      </c>
      <c r="D79" s="25" t="s">
        <v>53</v>
      </c>
      <c r="E79" s="25">
        <v>0</v>
      </c>
      <c r="F79" s="38">
        <v>1</v>
      </c>
      <c r="G79" s="24" t="s">
        <v>66</v>
      </c>
      <c r="H79" s="25" t="s">
        <v>81</v>
      </c>
      <c r="I79" s="38" t="s">
        <v>68</v>
      </c>
      <c r="J79" s="24"/>
      <c r="K79" s="25"/>
      <c r="L79" s="25" t="s">
        <v>94</v>
      </c>
      <c r="M79" s="38">
        <v>23</v>
      </c>
    </row>
    <row r="80" spans="1:13" ht="19" x14ac:dyDescent="0.35">
      <c r="A80" s="40">
        <v>189666</v>
      </c>
      <c r="B80" s="24" t="s">
        <v>54</v>
      </c>
      <c r="C80" s="25" t="s">
        <v>87</v>
      </c>
      <c r="D80" s="25" t="s">
        <v>49</v>
      </c>
      <c r="E80" s="25">
        <v>0</v>
      </c>
      <c r="F80" s="38">
        <v>1</v>
      </c>
      <c r="G80" s="24"/>
      <c r="H80" s="25"/>
      <c r="I80" s="38"/>
      <c r="J80" s="24">
        <v>4.5</v>
      </c>
      <c r="K80" s="25">
        <v>53</v>
      </c>
      <c r="L80" s="25" t="s">
        <v>94</v>
      </c>
      <c r="M80" s="38">
        <v>18</v>
      </c>
    </row>
    <row r="81" spans="1:13" x14ac:dyDescent="0.35">
      <c r="A81" s="39">
        <v>191422</v>
      </c>
      <c r="B81" s="24"/>
      <c r="C81" s="25" t="s">
        <v>86</v>
      </c>
      <c r="D81" s="25" t="s">
        <v>53</v>
      </c>
      <c r="E81" s="25">
        <v>0</v>
      </c>
      <c r="F81" s="38">
        <v>1</v>
      </c>
      <c r="G81" s="24"/>
      <c r="H81" s="25"/>
      <c r="I81" s="38"/>
      <c r="J81" s="24">
        <v>6.2</v>
      </c>
      <c r="K81" s="25">
        <v>53</v>
      </c>
      <c r="L81" s="25" t="s">
        <v>94</v>
      </c>
      <c r="M81" s="38">
        <v>21</v>
      </c>
    </row>
    <row r="82" spans="1:13" x14ac:dyDescent="0.35">
      <c r="A82" s="40">
        <v>191501</v>
      </c>
      <c r="B82" s="24" t="s">
        <v>57</v>
      </c>
      <c r="C82" s="25" t="s">
        <v>86</v>
      </c>
      <c r="D82" s="25" t="s">
        <v>49</v>
      </c>
      <c r="E82" s="25">
        <v>0</v>
      </c>
      <c r="F82" s="38">
        <v>0</v>
      </c>
      <c r="G82" s="24"/>
      <c r="H82" s="25"/>
      <c r="I82" s="38"/>
      <c r="J82" s="24">
        <v>4.46</v>
      </c>
      <c r="K82" s="25">
        <v>52</v>
      </c>
      <c r="L82" s="25" t="s">
        <v>94</v>
      </c>
      <c r="M82" s="38">
        <v>18</v>
      </c>
    </row>
    <row r="83" spans="1:13" ht="19" x14ac:dyDescent="0.35">
      <c r="A83" s="39">
        <v>192130</v>
      </c>
      <c r="B83" s="24" t="s">
        <v>50</v>
      </c>
      <c r="C83" s="25" t="s">
        <v>86</v>
      </c>
      <c r="D83" s="25" t="s">
        <v>49</v>
      </c>
      <c r="E83" s="25">
        <v>0</v>
      </c>
      <c r="F83" s="38">
        <v>2</v>
      </c>
      <c r="G83" s="24" t="s">
        <v>66</v>
      </c>
      <c r="H83" s="25" t="s">
        <v>82</v>
      </c>
      <c r="I83" s="38" t="s">
        <v>68</v>
      </c>
      <c r="J83" s="24">
        <v>5.2</v>
      </c>
      <c r="K83" s="25">
        <v>62</v>
      </c>
      <c r="L83" s="25" t="s">
        <v>94</v>
      </c>
      <c r="M83" s="38">
        <v>39</v>
      </c>
    </row>
    <row r="84" spans="1:13" ht="19" x14ac:dyDescent="0.35">
      <c r="A84" s="40">
        <v>192949</v>
      </c>
      <c r="B84" s="24" t="s">
        <v>54</v>
      </c>
      <c r="C84" s="25" t="s">
        <v>87</v>
      </c>
      <c r="D84" s="25" t="s">
        <v>53</v>
      </c>
      <c r="E84" s="25">
        <v>0</v>
      </c>
      <c r="F84" s="38">
        <v>3</v>
      </c>
      <c r="G84" s="24" t="s">
        <v>66</v>
      </c>
      <c r="H84" s="25" t="s">
        <v>71</v>
      </c>
      <c r="I84" s="38" t="s">
        <v>72</v>
      </c>
      <c r="J84" s="24">
        <v>7.2</v>
      </c>
      <c r="K84" s="25">
        <v>57</v>
      </c>
      <c r="L84" s="25" t="s">
        <v>94</v>
      </c>
      <c r="M84" s="38">
        <v>33</v>
      </c>
    </row>
    <row r="85" spans="1:13" ht="19" x14ac:dyDescent="0.35">
      <c r="A85" s="40">
        <v>193603</v>
      </c>
      <c r="B85" s="24" t="s">
        <v>54</v>
      </c>
      <c r="C85" s="25" t="s">
        <v>87</v>
      </c>
      <c r="D85" s="25" t="s">
        <v>53</v>
      </c>
      <c r="E85" s="25">
        <v>0</v>
      </c>
      <c r="F85" s="38">
        <v>0</v>
      </c>
      <c r="G85" s="24" t="s">
        <v>73</v>
      </c>
      <c r="H85" s="25" t="s">
        <v>71</v>
      </c>
      <c r="I85" s="38" t="s">
        <v>72</v>
      </c>
      <c r="J85" s="24">
        <v>3.65</v>
      </c>
      <c r="K85" s="25">
        <v>52.5</v>
      </c>
      <c r="L85" s="25" t="s">
        <v>94</v>
      </c>
      <c r="M85" s="38">
        <v>20</v>
      </c>
    </row>
    <row r="86" spans="1:13" ht="19" x14ac:dyDescent="0.35">
      <c r="A86" s="40">
        <v>193837</v>
      </c>
      <c r="B86" s="24" t="s">
        <v>52</v>
      </c>
      <c r="C86" s="25" t="s">
        <v>91</v>
      </c>
      <c r="D86" s="25" t="s">
        <v>53</v>
      </c>
      <c r="E86" s="25">
        <v>0</v>
      </c>
      <c r="F86" s="38">
        <v>2</v>
      </c>
      <c r="G86" s="24" t="s">
        <v>74</v>
      </c>
      <c r="H86" s="25" t="s">
        <v>83</v>
      </c>
      <c r="I86" s="38" t="s">
        <v>72</v>
      </c>
      <c r="J86" s="24">
        <v>4.72</v>
      </c>
      <c r="K86" s="25">
        <v>57</v>
      </c>
      <c r="L86" s="25" t="s">
        <v>94</v>
      </c>
      <c r="M86" s="38">
        <v>21</v>
      </c>
    </row>
    <row r="87" spans="1:13" x14ac:dyDescent="0.35">
      <c r="A87" s="39">
        <v>194293</v>
      </c>
      <c r="B87" s="24" t="s">
        <v>56</v>
      </c>
      <c r="C87" s="25" t="s">
        <v>86</v>
      </c>
      <c r="D87" s="25" t="s">
        <v>53</v>
      </c>
      <c r="E87" s="25">
        <v>0</v>
      </c>
      <c r="F87" s="38">
        <v>3</v>
      </c>
      <c r="G87" s="24"/>
      <c r="H87" s="25"/>
      <c r="I87" s="38"/>
      <c r="J87" s="24">
        <v>5.22</v>
      </c>
      <c r="K87" s="25">
        <v>60</v>
      </c>
      <c r="L87" s="25" t="s">
        <v>94</v>
      </c>
      <c r="M87" s="38">
        <v>23</v>
      </c>
    </row>
    <row r="88" spans="1:13" x14ac:dyDescent="0.35">
      <c r="A88" s="39">
        <v>195695</v>
      </c>
      <c r="B88" s="24" t="s">
        <v>56</v>
      </c>
      <c r="C88" s="25" t="s">
        <v>86</v>
      </c>
      <c r="D88" s="25" t="s">
        <v>53</v>
      </c>
      <c r="E88" s="25">
        <v>0</v>
      </c>
      <c r="F88" s="38">
        <v>3</v>
      </c>
      <c r="G88" s="24"/>
      <c r="H88" s="25"/>
      <c r="I88" s="38"/>
      <c r="J88" s="24">
        <v>5.71</v>
      </c>
      <c r="K88" s="25">
        <v>67</v>
      </c>
      <c r="L88" s="25" t="s">
        <v>94</v>
      </c>
      <c r="M88" s="38">
        <v>19</v>
      </c>
    </row>
    <row r="89" spans="1:13" ht="19" x14ac:dyDescent="0.35">
      <c r="A89" s="39">
        <v>196121</v>
      </c>
      <c r="B89" s="24" t="s">
        <v>57</v>
      </c>
      <c r="C89" s="25" t="s">
        <v>86</v>
      </c>
      <c r="D89" s="25" t="s">
        <v>53</v>
      </c>
      <c r="E89" s="25">
        <v>0</v>
      </c>
      <c r="F89" s="38">
        <v>1</v>
      </c>
      <c r="G89" s="24"/>
      <c r="H89" s="25"/>
      <c r="I89" s="38"/>
      <c r="J89" s="24">
        <v>2.06</v>
      </c>
      <c r="K89" s="25">
        <v>49</v>
      </c>
      <c r="L89" s="25" t="s">
        <v>94</v>
      </c>
      <c r="M89" s="38">
        <v>10</v>
      </c>
    </row>
    <row r="90" spans="1:13" ht="19" x14ac:dyDescent="0.35">
      <c r="A90" s="40">
        <v>197353</v>
      </c>
      <c r="B90" s="24" t="s">
        <v>54</v>
      </c>
      <c r="C90" s="25" t="s">
        <v>87</v>
      </c>
      <c r="D90" s="25" t="s">
        <v>53</v>
      </c>
      <c r="E90" s="25">
        <v>0</v>
      </c>
      <c r="F90" s="38">
        <v>3</v>
      </c>
      <c r="G90" s="24"/>
      <c r="H90" s="25"/>
      <c r="I90" s="38"/>
      <c r="J90" s="24">
        <v>5.43</v>
      </c>
      <c r="K90" s="25">
        <v>62</v>
      </c>
      <c r="L90" s="25" t="s">
        <v>94</v>
      </c>
      <c r="M90" s="38">
        <v>9</v>
      </c>
    </row>
    <row r="91" spans="1:13" ht="38" x14ac:dyDescent="0.35">
      <c r="A91" s="39">
        <v>197546</v>
      </c>
      <c r="B91" s="24" t="s">
        <v>52</v>
      </c>
      <c r="C91" s="25" t="s">
        <v>87</v>
      </c>
      <c r="D91" s="25" t="s">
        <v>49</v>
      </c>
      <c r="E91" s="25">
        <v>0</v>
      </c>
      <c r="F91" s="38">
        <v>0</v>
      </c>
      <c r="G91" s="24" t="s">
        <v>66</v>
      </c>
      <c r="H91" s="25" t="s">
        <v>77</v>
      </c>
      <c r="I91" s="38" t="s">
        <v>68</v>
      </c>
      <c r="J91" s="24">
        <v>3.15</v>
      </c>
      <c r="K91" s="25">
        <v>50</v>
      </c>
      <c r="L91" s="25" t="s">
        <v>94</v>
      </c>
      <c r="M91" s="38">
        <v>27</v>
      </c>
    </row>
    <row r="92" spans="1:13" ht="28.5" x14ac:dyDescent="0.35">
      <c r="A92" s="40">
        <v>198380</v>
      </c>
      <c r="B92" s="24" t="s">
        <v>54</v>
      </c>
      <c r="C92" s="25" t="s">
        <v>87</v>
      </c>
      <c r="D92" s="25" t="s">
        <v>49</v>
      </c>
      <c r="E92" s="25">
        <v>0</v>
      </c>
      <c r="F92" s="38">
        <v>2</v>
      </c>
      <c r="G92" s="24" t="s">
        <v>66</v>
      </c>
      <c r="H92" s="25" t="s">
        <v>84</v>
      </c>
      <c r="I92" s="38" t="s">
        <v>68</v>
      </c>
      <c r="J92" s="24">
        <v>6.6</v>
      </c>
      <c r="K92" s="25">
        <v>51</v>
      </c>
      <c r="L92" s="25" t="s">
        <v>94</v>
      </c>
      <c r="M92" s="38">
        <v>21</v>
      </c>
    </row>
    <row r="93" spans="1:13" ht="38" x14ac:dyDescent="0.35">
      <c r="A93" s="39">
        <v>198965</v>
      </c>
      <c r="B93" s="24" t="s">
        <v>54</v>
      </c>
      <c r="C93" s="25" t="s">
        <v>87</v>
      </c>
      <c r="D93" s="25" t="s">
        <v>53</v>
      </c>
      <c r="E93" s="25">
        <v>0</v>
      </c>
      <c r="F93" s="38">
        <v>2</v>
      </c>
      <c r="G93" s="24" t="s">
        <v>66</v>
      </c>
      <c r="H93" s="25" t="s">
        <v>79</v>
      </c>
      <c r="I93" s="38" t="s">
        <v>68</v>
      </c>
      <c r="J93" s="24">
        <v>5.26</v>
      </c>
      <c r="K93" s="25">
        <v>54</v>
      </c>
      <c r="L93" s="25" t="s">
        <v>94</v>
      </c>
      <c r="M93" s="38">
        <v>23</v>
      </c>
    </row>
    <row r="94" spans="1:13" ht="19" x14ac:dyDescent="0.35">
      <c r="A94" s="41">
        <v>199400</v>
      </c>
      <c r="B94" s="26" t="s">
        <v>57</v>
      </c>
      <c r="C94" s="25" t="s">
        <v>86</v>
      </c>
      <c r="D94" s="27" t="s">
        <v>53</v>
      </c>
      <c r="E94" s="25">
        <v>0</v>
      </c>
      <c r="F94" s="38">
        <v>2</v>
      </c>
      <c r="G94" s="24" t="s">
        <v>66</v>
      </c>
      <c r="H94" s="25" t="s">
        <v>67</v>
      </c>
      <c r="I94" s="38" t="s">
        <v>68</v>
      </c>
      <c r="J94" s="24">
        <v>3.855</v>
      </c>
      <c r="K94" s="25">
        <v>57</v>
      </c>
      <c r="L94" s="25" t="s">
        <v>94</v>
      </c>
      <c r="M94" s="38">
        <v>25</v>
      </c>
    </row>
    <row r="95" spans="1:13" ht="19" x14ac:dyDescent="0.35">
      <c r="A95" s="39">
        <v>199691</v>
      </c>
      <c r="B95" s="24" t="s">
        <v>54</v>
      </c>
      <c r="C95" s="25" t="s">
        <v>87</v>
      </c>
      <c r="D95" s="25" t="s">
        <v>49</v>
      </c>
      <c r="E95" s="25">
        <v>0</v>
      </c>
      <c r="F95" s="38">
        <v>1</v>
      </c>
      <c r="G95" s="24" t="s">
        <v>66</v>
      </c>
      <c r="H95" s="25" t="s">
        <v>84</v>
      </c>
      <c r="I95" s="38" t="s">
        <v>68</v>
      </c>
      <c r="J95" s="24">
        <v>4.37</v>
      </c>
      <c r="K95" s="25">
        <v>59</v>
      </c>
      <c r="L95" s="25" t="s">
        <v>94</v>
      </c>
      <c r="M95" s="38">
        <v>22</v>
      </c>
    </row>
    <row r="96" spans="1:13" ht="47.5" x14ac:dyDescent="0.35">
      <c r="A96" s="39">
        <v>199725</v>
      </c>
      <c r="B96" s="24" t="s">
        <v>58</v>
      </c>
      <c r="C96" s="25" t="s">
        <v>86</v>
      </c>
      <c r="D96" s="25" t="s">
        <v>49</v>
      </c>
      <c r="E96" s="25">
        <v>0</v>
      </c>
      <c r="F96" s="38">
        <v>0</v>
      </c>
      <c r="G96" s="24" t="s">
        <v>66</v>
      </c>
      <c r="H96" s="25" t="s">
        <v>85</v>
      </c>
      <c r="I96" s="38" t="s">
        <v>68</v>
      </c>
      <c r="J96" s="24">
        <v>3.5</v>
      </c>
      <c r="K96" s="25">
        <v>54</v>
      </c>
      <c r="L96" s="25" t="s">
        <v>94</v>
      </c>
      <c r="M96" s="38">
        <v>13</v>
      </c>
    </row>
    <row r="97" spans="2:13" ht="14.5" x14ac:dyDescent="0.35">
      <c r="B97" s="32"/>
      <c r="C97" s="34"/>
      <c r="D97" s="32"/>
      <c r="E97" s="34"/>
      <c r="F97" s="34"/>
      <c r="G97" s="34"/>
      <c r="H97" s="34"/>
      <c r="I97" s="34"/>
      <c r="J97" s="34"/>
      <c r="K97" s="34"/>
      <c r="L97" s="34"/>
      <c r="M97" s="34"/>
    </row>
    <row r="98" spans="2:13" ht="14.5" x14ac:dyDescent="0.35">
      <c r="B98" s="32"/>
      <c r="C98" s="34"/>
      <c r="D98" s="32"/>
      <c r="E98" s="34"/>
      <c r="F98" s="34"/>
      <c r="G98" s="34"/>
      <c r="H98" s="34"/>
      <c r="I98" s="34"/>
      <c r="J98" s="34"/>
      <c r="K98" s="34"/>
      <c r="L98" s="34"/>
      <c r="M98" s="34"/>
    </row>
  </sheetData>
  <sortState xmlns:xlrd2="http://schemas.microsoft.com/office/spreadsheetml/2017/richdata2" ref="A2:F96">
    <sortCondition ref="A2:A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LUNGMAP</vt:lpstr>
      <vt:lpstr>New Mexcio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Kyler Howard</dc:creator>
  <cp:lastModifiedBy>Kyler Howard</cp:lastModifiedBy>
  <dcterms:created xsi:type="dcterms:W3CDTF">2024-10-25T17:04:39Z</dcterms:created>
  <dcterms:modified xsi:type="dcterms:W3CDTF">2024-10-25T21:08:38Z</dcterms:modified>
</cp:coreProperties>
</file>