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MP\Dropbox\access\Distr\"/>
    </mc:Choice>
  </mc:AlternateContent>
  <bookViews>
    <workbookView xWindow="0" yWindow="0" windowWidth="19200" windowHeight="11160"/>
  </bookViews>
  <sheets>
    <sheet name="MSKtmp" sheetId="1" r:id="rId1"/>
    <sheet name="MSKend" sheetId="2" r:id="rId2"/>
  </sheets>
  <definedNames>
    <definedName name="_xlnm.Print_Area" localSheetId="1">MSKend!$A:$M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M207" i="2" l="1"/>
  <c r="L207" i="2"/>
  <c r="K207" i="2"/>
  <c r="J207" i="2"/>
  <c r="I207" i="2"/>
  <c r="H207" i="2"/>
  <c r="G207" i="2"/>
  <c r="F207" i="2"/>
  <c r="D207" i="2"/>
  <c r="C207" i="2"/>
  <c r="A207" i="2"/>
  <c r="M206" i="2"/>
  <c r="L206" i="2"/>
  <c r="K206" i="2"/>
  <c r="J206" i="2"/>
  <c r="I206" i="2"/>
  <c r="H206" i="2"/>
  <c r="G206" i="2"/>
  <c r="F206" i="2"/>
  <c r="D206" i="2"/>
  <c r="C206" i="2"/>
  <c r="A206" i="2"/>
  <c r="M205" i="2"/>
  <c r="L205" i="2"/>
  <c r="K205" i="2"/>
  <c r="J205" i="2"/>
  <c r="I205" i="2"/>
  <c r="H205" i="2"/>
  <c r="G205" i="2"/>
  <c r="F205" i="2"/>
  <c r="D205" i="2"/>
  <c r="C205" i="2"/>
  <c r="A205" i="2"/>
  <c r="M204" i="2"/>
  <c r="L204" i="2"/>
  <c r="K204" i="2"/>
  <c r="J204" i="2"/>
  <c r="I204" i="2"/>
  <c r="H204" i="2"/>
  <c r="G204" i="2"/>
  <c r="F204" i="2"/>
  <c r="D204" i="2"/>
  <c r="C204" i="2"/>
  <c r="A204" i="2"/>
  <c r="M203" i="2"/>
  <c r="L203" i="2"/>
  <c r="K203" i="2"/>
  <c r="J203" i="2"/>
  <c r="I203" i="2"/>
  <c r="H203" i="2"/>
  <c r="G203" i="2"/>
  <c r="F203" i="2"/>
  <c r="D203" i="2"/>
  <c r="C203" i="2"/>
  <c r="A203" i="2"/>
  <c r="M202" i="2"/>
  <c r="L202" i="2"/>
  <c r="K202" i="2"/>
  <c r="J202" i="2"/>
  <c r="I202" i="2"/>
  <c r="H202" i="2"/>
  <c r="G202" i="2"/>
  <c r="F202" i="2"/>
  <c r="D202" i="2"/>
  <c r="C202" i="2"/>
  <c r="A202" i="2"/>
  <c r="M201" i="2"/>
  <c r="L201" i="2"/>
  <c r="K201" i="2"/>
  <c r="J201" i="2"/>
  <c r="I201" i="2"/>
  <c r="H201" i="2"/>
  <c r="G201" i="2"/>
  <c r="F201" i="2"/>
  <c r="D201" i="2"/>
  <c r="C201" i="2"/>
  <c r="A201" i="2"/>
  <c r="M200" i="2"/>
  <c r="L200" i="2"/>
  <c r="K200" i="2"/>
  <c r="J200" i="2"/>
  <c r="I200" i="2"/>
  <c r="H200" i="2"/>
  <c r="G200" i="2"/>
  <c r="F200" i="2"/>
  <c r="D200" i="2"/>
  <c r="C200" i="2"/>
  <c r="A200" i="2"/>
  <c r="M199" i="2"/>
  <c r="L199" i="2"/>
  <c r="K199" i="2"/>
  <c r="J199" i="2"/>
  <c r="I199" i="2"/>
  <c r="H199" i="2"/>
  <c r="G199" i="2"/>
  <c r="F199" i="2"/>
  <c r="D199" i="2"/>
  <c r="C199" i="2"/>
  <c r="A199" i="2"/>
  <c r="M198" i="2"/>
  <c r="L198" i="2"/>
  <c r="K198" i="2"/>
  <c r="J198" i="2"/>
  <c r="I198" i="2"/>
  <c r="H198" i="2"/>
  <c r="G198" i="2"/>
  <c r="F198" i="2"/>
  <c r="D198" i="2"/>
  <c r="C198" i="2"/>
  <c r="A198" i="2"/>
  <c r="M197" i="2"/>
  <c r="L197" i="2"/>
  <c r="K197" i="2"/>
  <c r="J197" i="2"/>
  <c r="I197" i="2"/>
  <c r="H197" i="2"/>
  <c r="G197" i="2"/>
  <c r="F197" i="2"/>
  <c r="D197" i="2"/>
  <c r="C197" i="2"/>
  <c r="A197" i="2"/>
  <c r="M196" i="2"/>
  <c r="L196" i="2"/>
  <c r="K196" i="2"/>
  <c r="J196" i="2"/>
  <c r="I196" i="2"/>
  <c r="H196" i="2"/>
  <c r="G196" i="2"/>
  <c r="F196" i="2"/>
  <c r="D196" i="2"/>
  <c r="C196" i="2"/>
  <c r="A196" i="2"/>
  <c r="M195" i="2"/>
  <c r="L195" i="2"/>
  <c r="K195" i="2"/>
  <c r="J195" i="2"/>
  <c r="I195" i="2"/>
  <c r="H195" i="2"/>
  <c r="G195" i="2"/>
  <c r="F195" i="2"/>
  <c r="D195" i="2"/>
  <c r="C195" i="2"/>
  <c r="A195" i="2"/>
  <c r="M194" i="2"/>
  <c r="L194" i="2"/>
  <c r="K194" i="2"/>
  <c r="J194" i="2"/>
  <c r="I194" i="2"/>
  <c r="H194" i="2"/>
  <c r="G194" i="2"/>
  <c r="F194" i="2"/>
  <c r="D194" i="2"/>
  <c r="C194" i="2"/>
  <c r="A194" i="2"/>
  <c r="M193" i="2"/>
  <c r="L193" i="2"/>
  <c r="K193" i="2"/>
  <c r="J193" i="2"/>
  <c r="I193" i="2"/>
  <c r="H193" i="2"/>
  <c r="G193" i="2"/>
  <c r="F193" i="2"/>
  <c r="D193" i="2"/>
  <c r="C193" i="2"/>
  <c r="A193" i="2"/>
  <c r="M192" i="2"/>
  <c r="L192" i="2"/>
  <c r="K192" i="2"/>
  <c r="J192" i="2"/>
  <c r="I192" i="2"/>
  <c r="H192" i="2"/>
  <c r="G192" i="2"/>
  <c r="F192" i="2"/>
  <c r="D192" i="2"/>
  <c r="C192" i="2"/>
  <c r="A192" i="2"/>
  <c r="M191" i="2"/>
  <c r="L191" i="2"/>
  <c r="K191" i="2"/>
  <c r="J191" i="2"/>
  <c r="I191" i="2"/>
  <c r="H191" i="2"/>
  <c r="G191" i="2"/>
  <c r="F191" i="2"/>
  <c r="D191" i="2"/>
  <c r="C191" i="2"/>
  <c r="A191" i="2"/>
  <c r="M190" i="2"/>
  <c r="L190" i="2"/>
  <c r="K190" i="2"/>
  <c r="J190" i="2"/>
  <c r="I190" i="2"/>
  <c r="H190" i="2"/>
  <c r="G190" i="2"/>
  <c r="F190" i="2"/>
  <c r="D190" i="2"/>
  <c r="C190" i="2"/>
  <c r="A190" i="2"/>
  <c r="M189" i="2"/>
  <c r="L189" i="2"/>
  <c r="K189" i="2"/>
  <c r="J189" i="2"/>
  <c r="I189" i="2"/>
  <c r="H189" i="2"/>
  <c r="G189" i="2"/>
  <c r="F189" i="2"/>
  <c r="D189" i="2"/>
  <c r="C189" i="2"/>
  <c r="A189" i="2"/>
  <c r="M188" i="2"/>
  <c r="L188" i="2"/>
  <c r="K188" i="2"/>
  <c r="J188" i="2"/>
  <c r="I188" i="2"/>
  <c r="H188" i="2"/>
  <c r="G188" i="2"/>
  <c r="F188" i="2"/>
  <c r="D188" i="2"/>
  <c r="C188" i="2"/>
  <c r="A188" i="2"/>
  <c r="M187" i="2"/>
  <c r="L187" i="2"/>
  <c r="K187" i="2"/>
  <c r="J187" i="2"/>
  <c r="I187" i="2"/>
  <c r="H187" i="2"/>
  <c r="G187" i="2"/>
  <c r="F187" i="2"/>
  <c r="D187" i="2"/>
  <c r="C187" i="2"/>
  <c r="A187" i="2"/>
  <c r="M186" i="2"/>
  <c r="L186" i="2"/>
  <c r="K186" i="2"/>
  <c r="J186" i="2"/>
  <c r="I186" i="2"/>
  <c r="H186" i="2"/>
  <c r="G186" i="2"/>
  <c r="F186" i="2"/>
  <c r="D186" i="2"/>
  <c r="C186" i="2"/>
  <c r="A186" i="2"/>
  <c r="M185" i="2"/>
  <c r="L185" i="2"/>
  <c r="K185" i="2"/>
  <c r="J185" i="2"/>
  <c r="I185" i="2"/>
  <c r="H185" i="2"/>
  <c r="G185" i="2"/>
  <c r="F185" i="2"/>
  <c r="D185" i="2"/>
  <c r="C185" i="2"/>
  <c r="A185" i="2"/>
  <c r="M184" i="2"/>
  <c r="L184" i="2"/>
  <c r="K184" i="2"/>
  <c r="J184" i="2"/>
  <c r="I184" i="2"/>
  <c r="H184" i="2"/>
  <c r="G184" i="2"/>
  <c r="F184" i="2"/>
  <c r="D184" i="2"/>
  <c r="C184" i="2"/>
  <c r="A184" i="2"/>
  <c r="M183" i="2"/>
  <c r="L183" i="2"/>
  <c r="K183" i="2"/>
  <c r="J183" i="2"/>
  <c r="I183" i="2"/>
  <c r="H183" i="2"/>
  <c r="G183" i="2"/>
  <c r="F183" i="2"/>
  <c r="D183" i="2"/>
  <c r="C183" i="2"/>
  <c r="A183" i="2"/>
  <c r="M182" i="2"/>
  <c r="L182" i="2"/>
  <c r="K182" i="2"/>
  <c r="J182" i="2"/>
  <c r="I182" i="2"/>
  <c r="H182" i="2"/>
  <c r="G182" i="2"/>
  <c r="F182" i="2"/>
  <c r="D182" i="2"/>
  <c r="C182" i="2"/>
  <c r="A182" i="2"/>
  <c r="M181" i="2"/>
  <c r="L181" i="2"/>
  <c r="K181" i="2"/>
  <c r="J181" i="2"/>
  <c r="I181" i="2"/>
  <c r="H181" i="2"/>
  <c r="G181" i="2"/>
  <c r="F181" i="2"/>
  <c r="D181" i="2"/>
  <c r="C181" i="2"/>
  <c r="A181" i="2"/>
  <c r="M180" i="2"/>
  <c r="L180" i="2"/>
  <c r="K180" i="2"/>
  <c r="J180" i="2"/>
  <c r="I180" i="2"/>
  <c r="H180" i="2"/>
  <c r="G180" i="2"/>
  <c r="F180" i="2"/>
  <c r="D180" i="2"/>
  <c r="C180" i="2"/>
  <c r="A180" i="2"/>
  <c r="M179" i="2"/>
  <c r="L179" i="2"/>
  <c r="K179" i="2"/>
  <c r="J179" i="2"/>
  <c r="I179" i="2"/>
  <c r="H179" i="2"/>
  <c r="G179" i="2"/>
  <c r="F179" i="2"/>
  <c r="D179" i="2"/>
  <c r="C179" i="2"/>
  <c r="A179" i="2"/>
  <c r="M178" i="2"/>
  <c r="L178" i="2"/>
  <c r="K178" i="2"/>
  <c r="J178" i="2"/>
  <c r="I178" i="2"/>
  <c r="H178" i="2"/>
  <c r="G178" i="2"/>
  <c r="F178" i="2"/>
  <c r="D178" i="2"/>
  <c r="C178" i="2"/>
  <c r="A178" i="2"/>
  <c r="M177" i="2"/>
  <c r="L177" i="2"/>
  <c r="K177" i="2"/>
  <c r="J177" i="2"/>
  <c r="I177" i="2"/>
  <c r="H177" i="2"/>
  <c r="G177" i="2"/>
  <c r="F177" i="2"/>
  <c r="D177" i="2"/>
  <c r="C177" i="2"/>
  <c r="A177" i="2"/>
  <c r="M176" i="2"/>
  <c r="L176" i="2"/>
  <c r="K176" i="2"/>
  <c r="J176" i="2"/>
  <c r="I176" i="2"/>
  <c r="H176" i="2"/>
  <c r="G176" i="2"/>
  <c r="F176" i="2"/>
  <c r="D176" i="2"/>
  <c r="C176" i="2"/>
  <c r="A176" i="2"/>
  <c r="M175" i="2"/>
  <c r="L175" i="2"/>
  <c r="K175" i="2"/>
  <c r="J175" i="2"/>
  <c r="I175" i="2"/>
  <c r="H175" i="2"/>
  <c r="G175" i="2"/>
  <c r="F175" i="2"/>
  <c r="D175" i="2"/>
  <c r="C175" i="2"/>
  <c r="A175" i="2"/>
  <c r="M174" i="2"/>
  <c r="L174" i="2"/>
  <c r="K174" i="2"/>
  <c r="J174" i="2"/>
  <c r="I174" i="2"/>
  <c r="H174" i="2"/>
  <c r="G174" i="2"/>
  <c r="F174" i="2"/>
  <c r="D174" i="2"/>
  <c r="C174" i="2"/>
  <c r="A174" i="2"/>
  <c r="M173" i="2"/>
  <c r="L173" i="2"/>
  <c r="K173" i="2"/>
  <c r="J173" i="2"/>
  <c r="I173" i="2"/>
  <c r="H173" i="2"/>
  <c r="G173" i="2"/>
  <c r="F173" i="2"/>
  <c r="D173" i="2"/>
  <c r="C173" i="2"/>
  <c r="A173" i="2"/>
  <c r="M172" i="2"/>
  <c r="L172" i="2"/>
  <c r="K172" i="2"/>
  <c r="J172" i="2"/>
  <c r="I172" i="2"/>
  <c r="H172" i="2"/>
  <c r="G172" i="2"/>
  <c r="F172" i="2"/>
  <c r="D172" i="2"/>
  <c r="C172" i="2"/>
  <c r="A172" i="2"/>
  <c r="M171" i="2"/>
  <c r="L171" i="2"/>
  <c r="K171" i="2"/>
  <c r="J171" i="2"/>
  <c r="I171" i="2"/>
  <c r="H171" i="2"/>
  <c r="G171" i="2"/>
  <c r="F171" i="2"/>
  <c r="D171" i="2"/>
  <c r="C171" i="2"/>
  <c r="A171" i="2"/>
  <c r="M170" i="2"/>
  <c r="L170" i="2"/>
  <c r="K170" i="2"/>
  <c r="J170" i="2"/>
  <c r="I170" i="2"/>
  <c r="H170" i="2"/>
  <c r="G170" i="2"/>
  <c r="F170" i="2"/>
  <c r="D170" i="2"/>
  <c r="C170" i="2"/>
  <c r="A170" i="2"/>
  <c r="M169" i="2"/>
  <c r="L169" i="2"/>
  <c r="K169" i="2"/>
  <c r="J169" i="2"/>
  <c r="I169" i="2"/>
  <c r="H169" i="2"/>
  <c r="G169" i="2"/>
  <c r="F169" i="2"/>
  <c r="D169" i="2"/>
  <c r="C169" i="2"/>
  <c r="A169" i="2"/>
  <c r="M168" i="2"/>
  <c r="L168" i="2"/>
  <c r="K168" i="2"/>
  <c r="J168" i="2"/>
  <c r="I168" i="2"/>
  <c r="H168" i="2"/>
  <c r="G168" i="2"/>
  <c r="F168" i="2"/>
  <c r="D168" i="2"/>
  <c r="C168" i="2"/>
  <c r="A168" i="2"/>
  <c r="M167" i="2"/>
  <c r="L167" i="2"/>
  <c r="K167" i="2"/>
  <c r="J167" i="2"/>
  <c r="I167" i="2"/>
  <c r="H167" i="2"/>
  <c r="G167" i="2"/>
  <c r="F167" i="2"/>
  <c r="D167" i="2"/>
  <c r="C167" i="2"/>
  <c r="A167" i="2"/>
  <c r="M166" i="2"/>
  <c r="L166" i="2"/>
  <c r="K166" i="2"/>
  <c r="J166" i="2"/>
  <c r="I166" i="2"/>
  <c r="H166" i="2"/>
  <c r="G166" i="2"/>
  <c r="F166" i="2"/>
  <c r="D166" i="2"/>
  <c r="C166" i="2"/>
  <c r="A166" i="2"/>
  <c r="M165" i="2"/>
  <c r="L165" i="2"/>
  <c r="K165" i="2"/>
  <c r="J165" i="2"/>
  <c r="I165" i="2"/>
  <c r="H165" i="2"/>
  <c r="G165" i="2"/>
  <c r="F165" i="2"/>
  <c r="D165" i="2"/>
  <c r="C165" i="2"/>
  <c r="A165" i="2"/>
  <c r="M164" i="2"/>
  <c r="L164" i="2"/>
  <c r="K164" i="2"/>
  <c r="J164" i="2"/>
  <c r="I164" i="2"/>
  <c r="H164" i="2"/>
  <c r="G164" i="2"/>
  <c r="F164" i="2"/>
  <c r="D164" i="2"/>
  <c r="C164" i="2"/>
  <c r="A164" i="2"/>
  <c r="M163" i="2"/>
  <c r="L163" i="2"/>
  <c r="K163" i="2"/>
  <c r="J163" i="2"/>
  <c r="I163" i="2"/>
  <c r="H163" i="2"/>
  <c r="G163" i="2"/>
  <c r="F163" i="2"/>
  <c r="D163" i="2"/>
  <c r="C163" i="2"/>
  <c r="A163" i="2"/>
  <c r="M162" i="2"/>
  <c r="L162" i="2"/>
  <c r="K162" i="2"/>
  <c r="J162" i="2"/>
  <c r="I162" i="2"/>
  <c r="H162" i="2"/>
  <c r="G162" i="2"/>
  <c r="F162" i="2"/>
  <c r="D162" i="2"/>
  <c r="C162" i="2"/>
  <c r="A162" i="2"/>
  <c r="M161" i="2"/>
  <c r="L161" i="2"/>
  <c r="K161" i="2"/>
  <c r="J161" i="2"/>
  <c r="I161" i="2"/>
  <c r="H161" i="2"/>
  <c r="G161" i="2"/>
  <c r="F161" i="2"/>
  <c r="D161" i="2"/>
  <c r="C161" i="2"/>
  <c r="A161" i="2"/>
  <c r="M160" i="2"/>
  <c r="L160" i="2"/>
  <c r="K160" i="2"/>
  <c r="J160" i="2"/>
  <c r="I160" i="2"/>
  <c r="H160" i="2"/>
  <c r="G160" i="2"/>
  <c r="F160" i="2"/>
  <c r="D160" i="2"/>
  <c r="C160" i="2"/>
  <c r="A160" i="2"/>
  <c r="M159" i="2"/>
  <c r="L159" i="2"/>
  <c r="K159" i="2"/>
  <c r="J159" i="2"/>
  <c r="I159" i="2"/>
  <c r="H159" i="2"/>
  <c r="G159" i="2"/>
  <c r="F159" i="2"/>
  <c r="D159" i="2"/>
  <c r="C159" i="2"/>
  <c r="A159" i="2"/>
  <c r="M158" i="2"/>
  <c r="L158" i="2"/>
  <c r="K158" i="2"/>
  <c r="J158" i="2"/>
  <c r="I158" i="2"/>
  <c r="H158" i="2"/>
  <c r="G158" i="2"/>
  <c r="F158" i="2"/>
  <c r="D158" i="2"/>
  <c r="C158" i="2"/>
  <c r="A158" i="2"/>
  <c r="M157" i="2"/>
  <c r="L157" i="2"/>
  <c r="K157" i="2"/>
  <c r="J157" i="2"/>
  <c r="I157" i="2"/>
  <c r="H157" i="2"/>
  <c r="G157" i="2"/>
  <c r="F157" i="2"/>
  <c r="D157" i="2"/>
  <c r="C157" i="2"/>
  <c r="A157" i="2"/>
  <c r="M156" i="2"/>
  <c r="L156" i="2"/>
  <c r="K156" i="2"/>
  <c r="J156" i="2"/>
  <c r="I156" i="2"/>
  <c r="H156" i="2"/>
  <c r="G156" i="2"/>
  <c r="F156" i="2"/>
  <c r="D156" i="2"/>
  <c r="C156" i="2"/>
  <c r="A156" i="2"/>
  <c r="M155" i="2"/>
  <c r="L155" i="2"/>
  <c r="K155" i="2"/>
  <c r="J155" i="2"/>
  <c r="I155" i="2"/>
  <c r="H155" i="2"/>
  <c r="G155" i="2"/>
  <c r="F155" i="2"/>
  <c r="D155" i="2"/>
  <c r="C155" i="2"/>
  <c r="A155" i="2"/>
  <c r="M154" i="2"/>
  <c r="L154" i="2"/>
  <c r="K154" i="2"/>
  <c r="J154" i="2"/>
  <c r="I154" i="2"/>
  <c r="H154" i="2"/>
  <c r="G154" i="2"/>
  <c r="F154" i="2"/>
  <c r="D154" i="2"/>
  <c r="C154" i="2"/>
  <c r="A154" i="2"/>
  <c r="M153" i="2"/>
  <c r="L153" i="2"/>
  <c r="K153" i="2"/>
  <c r="J153" i="2"/>
  <c r="I153" i="2"/>
  <c r="H153" i="2"/>
  <c r="G153" i="2"/>
  <c r="F153" i="2"/>
  <c r="D153" i="2"/>
  <c r="C153" i="2"/>
  <c r="A153" i="2"/>
  <c r="M152" i="2"/>
  <c r="L152" i="2"/>
  <c r="K152" i="2"/>
  <c r="J152" i="2"/>
  <c r="I152" i="2"/>
  <c r="H152" i="2"/>
  <c r="G152" i="2"/>
  <c r="F152" i="2"/>
  <c r="D152" i="2"/>
  <c r="C152" i="2"/>
  <c r="A152" i="2"/>
  <c r="M151" i="2"/>
  <c r="L151" i="2"/>
  <c r="K151" i="2"/>
  <c r="J151" i="2"/>
  <c r="I151" i="2"/>
  <c r="H151" i="2"/>
  <c r="G151" i="2"/>
  <c r="F151" i="2"/>
  <c r="D151" i="2"/>
  <c r="C151" i="2"/>
  <c r="A151" i="2"/>
  <c r="M150" i="2"/>
  <c r="L150" i="2"/>
  <c r="K150" i="2"/>
  <c r="J150" i="2"/>
  <c r="I150" i="2"/>
  <c r="H150" i="2"/>
  <c r="G150" i="2"/>
  <c r="F150" i="2"/>
  <c r="D150" i="2"/>
  <c r="C150" i="2"/>
  <c r="A150" i="2"/>
  <c r="M149" i="2"/>
  <c r="L149" i="2"/>
  <c r="K149" i="2"/>
  <c r="J149" i="2"/>
  <c r="I149" i="2"/>
  <c r="H149" i="2"/>
  <c r="G149" i="2"/>
  <c r="F149" i="2"/>
  <c r="D149" i="2"/>
  <c r="C149" i="2"/>
  <c r="A149" i="2"/>
  <c r="M148" i="2"/>
  <c r="L148" i="2"/>
  <c r="K148" i="2"/>
  <c r="J148" i="2"/>
  <c r="I148" i="2"/>
  <c r="H148" i="2"/>
  <c r="G148" i="2"/>
  <c r="F148" i="2"/>
  <c r="D148" i="2"/>
  <c r="C148" i="2"/>
  <c r="A148" i="2"/>
  <c r="M147" i="2"/>
  <c r="L147" i="2"/>
  <c r="K147" i="2"/>
  <c r="J147" i="2"/>
  <c r="I147" i="2"/>
  <c r="H147" i="2"/>
  <c r="G147" i="2"/>
  <c r="F147" i="2"/>
  <c r="D147" i="2"/>
  <c r="C147" i="2"/>
  <c r="A147" i="2"/>
  <c r="M146" i="2"/>
  <c r="L146" i="2"/>
  <c r="K146" i="2"/>
  <c r="J146" i="2"/>
  <c r="I146" i="2"/>
  <c r="H146" i="2"/>
  <c r="G146" i="2"/>
  <c r="F146" i="2"/>
  <c r="D146" i="2"/>
  <c r="C146" i="2"/>
  <c r="A146" i="2"/>
  <c r="M145" i="2"/>
  <c r="L145" i="2"/>
  <c r="K145" i="2"/>
  <c r="J145" i="2"/>
  <c r="I145" i="2"/>
  <c r="H145" i="2"/>
  <c r="G145" i="2"/>
  <c r="F145" i="2"/>
  <c r="D145" i="2"/>
  <c r="C145" i="2"/>
  <c r="A145" i="2"/>
  <c r="M144" i="2"/>
  <c r="L144" i="2"/>
  <c r="K144" i="2"/>
  <c r="J144" i="2"/>
  <c r="I144" i="2"/>
  <c r="H144" i="2"/>
  <c r="G144" i="2"/>
  <c r="F144" i="2"/>
  <c r="D144" i="2"/>
  <c r="C144" i="2"/>
  <c r="A144" i="2"/>
  <c r="M143" i="2"/>
  <c r="L143" i="2"/>
  <c r="K143" i="2"/>
  <c r="J143" i="2"/>
  <c r="I143" i="2"/>
  <c r="H143" i="2"/>
  <c r="G143" i="2"/>
  <c r="F143" i="2"/>
  <c r="D143" i="2"/>
  <c r="C143" i="2"/>
  <c r="A143" i="2"/>
  <c r="M142" i="2"/>
  <c r="L142" i="2"/>
  <c r="K142" i="2"/>
  <c r="J142" i="2"/>
  <c r="I142" i="2"/>
  <c r="H142" i="2"/>
  <c r="G142" i="2"/>
  <c r="F142" i="2"/>
  <c r="D142" i="2"/>
  <c r="C142" i="2"/>
  <c r="A142" i="2"/>
  <c r="M141" i="2"/>
  <c r="L141" i="2"/>
  <c r="K141" i="2"/>
  <c r="J141" i="2"/>
  <c r="I141" i="2"/>
  <c r="H141" i="2"/>
  <c r="G141" i="2"/>
  <c r="F141" i="2"/>
  <c r="D141" i="2"/>
  <c r="C141" i="2"/>
  <c r="A141" i="2"/>
  <c r="M140" i="2"/>
  <c r="L140" i="2"/>
  <c r="K140" i="2"/>
  <c r="J140" i="2"/>
  <c r="I140" i="2"/>
  <c r="H140" i="2"/>
  <c r="G140" i="2"/>
  <c r="F140" i="2"/>
  <c r="D140" i="2"/>
  <c r="C140" i="2"/>
  <c r="A140" i="2"/>
  <c r="M139" i="2"/>
  <c r="L139" i="2"/>
  <c r="K139" i="2"/>
  <c r="J139" i="2"/>
  <c r="I139" i="2"/>
  <c r="H139" i="2"/>
  <c r="G139" i="2"/>
  <c r="F139" i="2"/>
  <c r="D139" i="2"/>
  <c r="C139" i="2"/>
  <c r="A139" i="2"/>
  <c r="M138" i="2"/>
  <c r="L138" i="2"/>
  <c r="K138" i="2"/>
  <c r="J138" i="2"/>
  <c r="I138" i="2"/>
  <c r="H138" i="2"/>
  <c r="G138" i="2"/>
  <c r="F138" i="2"/>
  <c r="D138" i="2"/>
  <c r="C138" i="2"/>
  <c r="A138" i="2"/>
  <c r="M137" i="2"/>
  <c r="L137" i="2"/>
  <c r="K137" i="2"/>
  <c r="J137" i="2"/>
  <c r="I137" i="2"/>
  <c r="H137" i="2"/>
  <c r="G137" i="2"/>
  <c r="F137" i="2"/>
  <c r="D137" i="2"/>
  <c r="C137" i="2"/>
  <c r="A137" i="2"/>
  <c r="M136" i="2"/>
  <c r="L136" i="2"/>
  <c r="K136" i="2"/>
  <c r="J136" i="2"/>
  <c r="I136" i="2"/>
  <c r="H136" i="2"/>
  <c r="G136" i="2"/>
  <c r="F136" i="2"/>
  <c r="D136" i="2"/>
  <c r="C136" i="2"/>
  <c r="A136" i="2"/>
  <c r="M135" i="2"/>
  <c r="L135" i="2"/>
  <c r="K135" i="2"/>
  <c r="J135" i="2"/>
  <c r="I135" i="2"/>
  <c r="H135" i="2"/>
  <c r="G135" i="2"/>
  <c r="F135" i="2"/>
  <c r="D135" i="2"/>
  <c r="C135" i="2"/>
  <c r="A135" i="2"/>
  <c r="M134" i="2"/>
  <c r="L134" i="2"/>
  <c r="K134" i="2"/>
  <c r="J134" i="2"/>
  <c r="I134" i="2"/>
  <c r="H134" i="2"/>
  <c r="G134" i="2"/>
  <c r="F134" i="2"/>
  <c r="D134" i="2"/>
  <c r="C134" i="2"/>
  <c r="A134" i="2"/>
  <c r="M133" i="2"/>
  <c r="L133" i="2"/>
  <c r="K133" i="2"/>
  <c r="J133" i="2"/>
  <c r="I133" i="2"/>
  <c r="H133" i="2"/>
  <c r="G133" i="2"/>
  <c r="F133" i="2"/>
  <c r="D133" i="2"/>
  <c r="C133" i="2"/>
  <c r="A133" i="2"/>
  <c r="M132" i="2"/>
  <c r="L132" i="2"/>
  <c r="K132" i="2"/>
  <c r="J132" i="2"/>
  <c r="I132" i="2"/>
  <c r="H132" i="2"/>
  <c r="G132" i="2"/>
  <c r="F132" i="2"/>
  <c r="D132" i="2"/>
  <c r="C132" i="2"/>
  <c r="A132" i="2"/>
  <c r="M131" i="2"/>
  <c r="L131" i="2"/>
  <c r="K131" i="2"/>
  <c r="J131" i="2"/>
  <c r="I131" i="2"/>
  <c r="H131" i="2"/>
  <c r="G131" i="2"/>
  <c r="F131" i="2"/>
  <c r="D131" i="2"/>
  <c r="C131" i="2"/>
  <c r="A131" i="2"/>
  <c r="M130" i="2"/>
  <c r="L130" i="2"/>
  <c r="K130" i="2"/>
  <c r="J130" i="2"/>
  <c r="I130" i="2"/>
  <c r="H130" i="2"/>
  <c r="G130" i="2"/>
  <c r="F130" i="2"/>
  <c r="D130" i="2"/>
  <c r="C130" i="2"/>
  <c r="A130" i="2"/>
  <c r="M129" i="2"/>
  <c r="L129" i="2"/>
  <c r="K129" i="2"/>
  <c r="J129" i="2"/>
  <c r="I129" i="2"/>
  <c r="H129" i="2"/>
  <c r="G129" i="2"/>
  <c r="F129" i="2"/>
  <c r="D129" i="2"/>
  <c r="C129" i="2"/>
  <c r="A129" i="2"/>
  <c r="M128" i="2"/>
  <c r="L128" i="2"/>
  <c r="K128" i="2"/>
  <c r="J128" i="2"/>
  <c r="I128" i="2"/>
  <c r="H128" i="2"/>
  <c r="G128" i="2"/>
  <c r="F128" i="2"/>
  <c r="D128" i="2"/>
  <c r="C128" i="2"/>
  <c r="A128" i="2"/>
  <c r="M127" i="2"/>
  <c r="L127" i="2"/>
  <c r="K127" i="2"/>
  <c r="J127" i="2"/>
  <c r="I127" i="2"/>
  <c r="H127" i="2"/>
  <c r="G127" i="2"/>
  <c r="F127" i="2"/>
  <c r="D127" i="2"/>
  <c r="C127" i="2"/>
  <c r="A127" i="2"/>
  <c r="M126" i="2"/>
  <c r="L126" i="2"/>
  <c r="K126" i="2"/>
  <c r="J126" i="2"/>
  <c r="I126" i="2"/>
  <c r="H126" i="2"/>
  <c r="G126" i="2"/>
  <c r="F126" i="2"/>
  <c r="D126" i="2"/>
  <c r="C126" i="2"/>
  <c r="A126" i="2"/>
  <c r="M125" i="2"/>
  <c r="L125" i="2"/>
  <c r="K125" i="2"/>
  <c r="J125" i="2"/>
  <c r="I125" i="2"/>
  <c r="H125" i="2"/>
  <c r="G125" i="2"/>
  <c r="F125" i="2"/>
  <c r="D125" i="2"/>
  <c r="C125" i="2"/>
  <c r="A125" i="2"/>
  <c r="M124" i="2"/>
  <c r="L124" i="2"/>
  <c r="K124" i="2"/>
  <c r="J124" i="2"/>
  <c r="I124" i="2"/>
  <c r="H124" i="2"/>
  <c r="G124" i="2"/>
  <c r="F124" i="2"/>
  <c r="D124" i="2"/>
  <c r="C124" i="2"/>
  <c r="A124" i="2"/>
  <c r="M123" i="2"/>
  <c r="L123" i="2"/>
  <c r="K123" i="2"/>
  <c r="J123" i="2"/>
  <c r="I123" i="2"/>
  <c r="H123" i="2"/>
  <c r="G123" i="2"/>
  <c r="F123" i="2"/>
  <c r="D123" i="2"/>
  <c r="C123" i="2"/>
  <c r="A123" i="2"/>
  <c r="M122" i="2"/>
  <c r="L122" i="2"/>
  <c r="K122" i="2"/>
  <c r="J122" i="2"/>
  <c r="I122" i="2"/>
  <c r="H122" i="2"/>
  <c r="G122" i="2"/>
  <c r="F122" i="2"/>
  <c r="D122" i="2"/>
  <c r="C122" i="2"/>
  <c r="A122" i="2"/>
  <c r="M121" i="2"/>
  <c r="L121" i="2"/>
  <c r="K121" i="2"/>
  <c r="J121" i="2"/>
  <c r="I121" i="2"/>
  <c r="H121" i="2"/>
  <c r="G121" i="2"/>
  <c r="F121" i="2"/>
  <c r="D121" i="2"/>
  <c r="C121" i="2"/>
  <c r="A121" i="2"/>
  <c r="M120" i="2"/>
  <c r="L120" i="2"/>
  <c r="K120" i="2"/>
  <c r="J120" i="2"/>
  <c r="I120" i="2"/>
  <c r="H120" i="2"/>
  <c r="G120" i="2"/>
  <c r="F120" i="2"/>
  <c r="D120" i="2"/>
  <c r="C120" i="2"/>
  <c r="A120" i="2"/>
  <c r="M119" i="2"/>
  <c r="L119" i="2"/>
  <c r="K119" i="2"/>
  <c r="J119" i="2"/>
  <c r="I119" i="2"/>
  <c r="H119" i="2"/>
  <c r="G119" i="2"/>
  <c r="F119" i="2"/>
  <c r="D119" i="2"/>
  <c r="C119" i="2"/>
  <c r="A119" i="2"/>
  <c r="M118" i="2"/>
  <c r="L118" i="2"/>
  <c r="K118" i="2"/>
  <c r="J118" i="2"/>
  <c r="I118" i="2"/>
  <c r="H118" i="2"/>
  <c r="G118" i="2"/>
  <c r="F118" i="2"/>
  <c r="D118" i="2"/>
  <c r="C118" i="2"/>
  <c r="A118" i="2"/>
  <c r="M117" i="2"/>
  <c r="L117" i="2"/>
  <c r="K117" i="2"/>
  <c r="J117" i="2"/>
  <c r="I117" i="2"/>
  <c r="H117" i="2"/>
  <c r="G117" i="2"/>
  <c r="F117" i="2"/>
  <c r="D117" i="2"/>
  <c r="C117" i="2"/>
  <c r="A117" i="2"/>
  <c r="M116" i="2"/>
  <c r="L116" i="2"/>
  <c r="K116" i="2"/>
  <c r="J116" i="2"/>
  <c r="I116" i="2"/>
  <c r="H116" i="2"/>
  <c r="G116" i="2"/>
  <c r="F116" i="2"/>
  <c r="D116" i="2"/>
  <c r="C116" i="2"/>
  <c r="A116" i="2"/>
  <c r="M115" i="2"/>
  <c r="L115" i="2"/>
  <c r="K115" i="2"/>
  <c r="J115" i="2"/>
  <c r="I115" i="2"/>
  <c r="H115" i="2"/>
  <c r="G115" i="2"/>
  <c r="F115" i="2"/>
  <c r="D115" i="2"/>
  <c r="C115" i="2"/>
  <c r="A115" i="2"/>
  <c r="M114" i="2"/>
  <c r="L114" i="2"/>
  <c r="K114" i="2"/>
  <c r="J114" i="2"/>
  <c r="I114" i="2"/>
  <c r="H114" i="2"/>
  <c r="G114" i="2"/>
  <c r="F114" i="2"/>
  <c r="D114" i="2"/>
  <c r="C114" i="2"/>
  <c r="A114" i="2"/>
  <c r="M113" i="2"/>
  <c r="L113" i="2"/>
  <c r="K113" i="2"/>
  <c r="J113" i="2"/>
  <c r="I113" i="2"/>
  <c r="H113" i="2"/>
  <c r="G113" i="2"/>
  <c r="F113" i="2"/>
  <c r="D113" i="2"/>
  <c r="C113" i="2"/>
  <c r="A113" i="2"/>
  <c r="M112" i="2"/>
  <c r="L112" i="2"/>
  <c r="K112" i="2"/>
  <c r="J112" i="2"/>
  <c r="I112" i="2"/>
  <c r="H112" i="2"/>
  <c r="G112" i="2"/>
  <c r="F112" i="2"/>
  <c r="D112" i="2"/>
  <c r="C112" i="2"/>
  <c r="A112" i="2"/>
  <c r="M111" i="2"/>
  <c r="L111" i="2"/>
  <c r="K111" i="2"/>
  <c r="J111" i="2"/>
  <c r="I111" i="2"/>
  <c r="H111" i="2"/>
  <c r="G111" i="2"/>
  <c r="F111" i="2"/>
  <c r="D111" i="2"/>
  <c r="C111" i="2"/>
  <c r="A111" i="2"/>
  <c r="M110" i="2"/>
  <c r="L110" i="2"/>
  <c r="K110" i="2"/>
  <c r="J110" i="2"/>
  <c r="I110" i="2"/>
  <c r="H110" i="2"/>
  <c r="G110" i="2"/>
  <c r="F110" i="2"/>
  <c r="D110" i="2"/>
  <c r="C110" i="2"/>
  <c r="A110" i="2"/>
  <c r="M109" i="2"/>
  <c r="L109" i="2"/>
  <c r="K109" i="2"/>
  <c r="J109" i="2"/>
  <c r="I109" i="2"/>
  <c r="H109" i="2"/>
  <c r="G109" i="2"/>
  <c r="F109" i="2"/>
  <c r="D109" i="2"/>
  <c r="C109" i="2"/>
  <c r="A109" i="2"/>
  <c r="M108" i="2"/>
  <c r="L108" i="2"/>
  <c r="K108" i="2"/>
  <c r="J108" i="2"/>
  <c r="I108" i="2"/>
  <c r="H108" i="2"/>
  <c r="G108" i="2"/>
  <c r="F108" i="2"/>
  <c r="D108" i="2"/>
  <c r="C108" i="2"/>
  <c r="A108" i="2"/>
  <c r="M107" i="2"/>
  <c r="L107" i="2"/>
  <c r="K107" i="2"/>
  <c r="J107" i="2"/>
  <c r="I107" i="2"/>
  <c r="H107" i="2"/>
  <c r="G107" i="2"/>
  <c r="F107" i="2"/>
  <c r="D107" i="2"/>
  <c r="C107" i="2"/>
  <c r="A107" i="2"/>
  <c r="M106" i="2"/>
  <c r="L106" i="2"/>
  <c r="K106" i="2"/>
  <c r="J106" i="2"/>
  <c r="I106" i="2"/>
  <c r="H106" i="2"/>
  <c r="G106" i="2"/>
  <c r="F106" i="2"/>
  <c r="D106" i="2"/>
  <c r="C106" i="2"/>
  <c r="A106" i="2"/>
  <c r="M105" i="2"/>
  <c r="L105" i="2"/>
  <c r="K105" i="2"/>
  <c r="J105" i="2"/>
  <c r="I105" i="2"/>
  <c r="H105" i="2"/>
  <c r="G105" i="2"/>
  <c r="F105" i="2"/>
  <c r="D105" i="2"/>
  <c r="C105" i="2"/>
  <c r="A105" i="2"/>
  <c r="M104" i="2"/>
  <c r="L104" i="2"/>
  <c r="K104" i="2"/>
  <c r="J104" i="2"/>
  <c r="I104" i="2"/>
  <c r="H104" i="2"/>
  <c r="G104" i="2"/>
  <c r="F104" i="2"/>
  <c r="D104" i="2"/>
  <c r="C104" i="2"/>
  <c r="A104" i="2"/>
  <c r="M103" i="2"/>
  <c r="L103" i="2"/>
  <c r="K103" i="2"/>
  <c r="J103" i="2"/>
  <c r="I103" i="2"/>
  <c r="H103" i="2"/>
  <c r="G103" i="2"/>
  <c r="F103" i="2"/>
  <c r="D103" i="2"/>
  <c r="C103" i="2"/>
  <c r="A103" i="2"/>
  <c r="M102" i="2"/>
  <c r="L102" i="2"/>
  <c r="K102" i="2"/>
  <c r="J102" i="2"/>
  <c r="I102" i="2"/>
  <c r="H102" i="2"/>
  <c r="G102" i="2"/>
  <c r="F102" i="2"/>
  <c r="D102" i="2"/>
  <c r="C102" i="2"/>
  <c r="A102" i="2"/>
  <c r="M101" i="2"/>
  <c r="L101" i="2"/>
  <c r="K101" i="2"/>
  <c r="J101" i="2"/>
  <c r="I101" i="2"/>
  <c r="H101" i="2"/>
  <c r="G101" i="2"/>
  <c r="F101" i="2"/>
  <c r="D101" i="2"/>
  <c r="C101" i="2"/>
  <c r="A101" i="2"/>
  <c r="M100" i="2"/>
  <c r="L100" i="2"/>
  <c r="K100" i="2"/>
  <c r="J100" i="2"/>
  <c r="I100" i="2"/>
  <c r="H100" i="2"/>
  <c r="G100" i="2"/>
  <c r="F100" i="2"/>
  <c r="D100" i="2"/>
  <c r="C100" i="2"/>
  <c r="A100" i="2"/>
  <c r="M99" i="2"/>
  <c r="L99" i="2"/>
  <c r="K99" i="2"/>
  <c r="J99" i="2"/>
  <c r="I99" i="2"/>
  <c r="H99" i="2"/>
  <c r="G99" i="2"/>
  <c r="F99" i="2"/>
  <c r="D99" i="2"/>
  <c r="C99" i="2"/>
  <c r="A99" i="2"/>
  <c r="M98" i="2"/>
  <c r="L98" i="2"/>
  <c r="K98" i="2"/>
  <c r="J98" i="2"/>
  <c r="I98" i="2"/>
  <c r="H98" i="2"/>
  <c r="G98" i="2"/>
  <c r="F98" i="2"/>
  <c r="D98" i="2"/>
  <c r="C98" i="2"/>
  <c r="A98" i="2"/>
  <c r="M97" i="2"/>
  <c r="L97" i="2"/>
  <c r="K97" i="2"/>
  <c r="J97" i="2"/>
  <c r="I97" i="2"/>
  <c r="H97" i="2"/>
  <c r="G97" i="2"/>
  <c r="F97" i="2"/>
  <c r="D97" i="2"/>
  <c r="C97" i="2"/>
  <c r="A97" i="2"/>
  <c r="M96" i="2"/>
  <c r="L96" i="2"/>
  <c r="K96" i="2"/>
  <c r="J96" i="2"/>
  <c r="I96" i="2"/>
  <c r="H96" i="2"/>
  <c r="G96" i="2"/>
  <c r="F96" i="2"/>
  <c r="D96" i="2"/>
  <c r="C96" i="2"/>
  <c r="A96" i="2"/>
  <c r="M95" i="2"/>
  <c r="L95" i="2"/>
  <c r="K95" i="2"/>
  <c r="J95" i="2"/>
  <c r="I95" i="2"/>
  <c r="H95" i="2"/>
  <c r="G95" i="2"/>
  <c r="F95" i="2"/>
  <c r="D95" i="2"/>
  <c r="C95" i="2"/>
  <c r="A95" i="2"/>
  <c r="M94" i="2"/>
  <c r="L94" i="2"/>
  <c r="K94" i="2"/>
  <c r="J94" i="2"/>
  <c r="I94" i="2"/>
  <c r="H94" i="2"/>
  <c r="G94" i="2"/>
  <c r="F94" i="2"/>
  <c r="D94" i="2"/>
  <c r="C94" i="2"/>
  <c r="A94" i="2"/>
  <c r="M93" i="2"/>
  <c r="L93" i="2"/>
  <c r="K93" i="2"/>
  <c r="J93" i="2"/>
  <c r="I93" i="2"/>
  <c r="H93" i="2"/>
  <c r="G93" i="2"/>
  <c r="F93" i="2"/>
  <c r="D93" i="2"/>
  <c r="C93" i="2"/>
  <c r="A93" i="2"/>
  <c r="M92" i="2"/>
  <c r="L92" i="2"/>
  <c r="K92" i="2"/>
  <c r="J92" i="2"/>
  <c r="I92" i="2"/>
  <c r="H92" i="2"/>
  <c r="G92" i="2"/>
  <c r="F92" i="2"/>
  <c r="D92" i="2"/>
  <c r="C92" i="2"/>
  <c r="A92" i="2"/>
  <c r="M91" i="2"/>
  <c r="L91" i="2"/>
  <c r="K91" i="2"/>
  <c r="J91" i="2"/>
  <c r="I91" i="2"/>
  <c r="H91" i="2"/>
  <c r="G91" i="2"/>
  <c r="F91" i="2"/>
  <c r="D91" i="2"/>
  <c r="C91" i="2"/>
  <c r="A91" i="2"/>
  <c r="M90" i="2"/>
  <c r="L90" i="2"/>
  <c r="K90" i="2"/>
  <c r="J90" i="2"/>
  <c r="I90" i="2"/>
  <c r="H90" i="2"/>
  <c r="G90" i="2"/>
  <c r="F90" i="2"/>
  <c r="D90" i="2"/>
  <c r="C90" i="2"/>
  <c r="A90" i="2"/>
  <c r="M89" i="2"/>
  <c r="L89" i="2"/>
  <c r="K89" i="2"/>
  <c r="J89" i="2"/>
  <c r="I89" i="2"/>
  <c r="H89" i="2"/>
  <c r="G89" i="2"/>
  <c r="F89" i="2"/>
  <c r="D89" i="2"/>
  <c r="C89" i="2"/>
  <c r="A89" i="2"/>
  <c r="M88" i="2"/>
  <c r="L88" i="2"/>
  <c r="K88" i="2"/>
  <c r="J88" i="2"/>
  <c r="I88" i="2"/>
  <c r="H88" i="2"/>
  <c r="G88" i="2"/>
  <c r="F88" i="2"/>
  <c r="D88" i="2"/>
  <c r="C88" i="2"/>
  <c r="A88" i="2"/>
  <c r="M87" i="2"/>
  <c r="L87" i="2"/>
  <c r="K87" i="2"/>
  <c r="J87" i="2"/>
  <c r="I87" i="2"/>
  <c r="H87" i="2"/>
  <c r="G87" i="2"/>
  <c r="F87" i="2"/>
  <c r="D87" i="2"/>
  <c r="C87" i="2"/>
  <c r="A87" i="2"/>
  <c r="M86" i="2"/>
  <c r="L86" i="2"/>
  <c r="K86" i="2"/>
  <c r="J86" i="2"/>
  <c r="I86" i="2"/>
  <c r="H86" i="2"/>
  <c r="G86" i="2"/>
  <c r="F86" i="2"/>
  <c r="D86" i="2"/>
  <c r="C86" i="2"/>
  <c r="A86" i="2"/>
  <c r="M85" i="2"/>
  <c r="L85" i="2"/>
  <c r="K85" i="2"/>
  <c r="J85" i="2"/>
  <c r="I85" i="2"/>
  <c r="H85" i="2"/>
  <c r="G85" i="2"/>
  <c r="F85" i="2"/>
  <c r="D85" i="2"/>
  <c r="C85" i="2"/>
  <c r="A85" i="2"/>
  <c r="M84" i="2"/>
  <c r="L84" i="2"/>
  <c r="K84" i="2"/>
  <c r="J84" i="2"/>
  <c r="I84" i="2"/>
  <c r="H84" i="2"/>
  <c r="G84" i="2"/>
  <c r="F84" i="2"/>
  <c r="D84" i="2"/>
  <c r="C84" i="2"/>
  <c r="A84" i="2"/>
  <c r="M83" i="2"/>
  <c r="L83" i="2"/>
  <c r="K83" i="2"/>
  <c r="J83" i="2"/>
  <c r="I83" i="2"/>
  <c r="H83" i="2"/>
  <c r="G83" i="2"/>
  <c r="F83" i="2"/>
  <c r="D83" i="2"/>
  <c r="C83" i="2"/>
  <c r="A83" i="2"/>
  <c r="M82" i="2"/>
  <c r="L82" i="2"/>
  <c r="K82" i="2"/>
  <c r="J82" i="2"/>
  <c r="I82" i="2"/>
  <c r="H82" i="2"/>
  <c r="G82" i="2"/>
  <c r="F82" i="2"/>
  <c r="D82" i="2"/>
  <c r="C82" i="2"/>
  <c r="A82" i="2"/>
  <c r="M81" i="2"/>
  <c r="L81" i="2"/>
  <c r="K81" i="2"/>
  <c r="J81" i="2"/>
  <c r="I81" i="2"/>
  <c r="H81" i="2"/>
  <c r="G81" i="2"/>
  <c r="F81" i="2"/>
  <c r="D81" i="2"/>
  <c r="C81" i="2"/>
  <c r="A81" i="2"/>
  <c r="M80" i="2"/>
  <c r="L80" i="2"/>
  <c r="K80" i="2"/>
  <c r="J80" i="2"/>
  <c r="I80" i="2"/>
  <c r="H80" i="2"/>
  <c r="G80" i="2"/>
  <c r="F80" i="2"/>
  <c r="D80" i="2"/>
  <c r="C80" i="2"/>
  <c r="A80" i="2"/>
  <c r="M79" i="2"/>
  <c r="L79" i="2"/>
  <c r="K79" i="2"/>
  <c r="J79" i="2"/>
  <c r="I79" i="2"/>
  <c r="H79" i="2"/>
  <c r="G79" i="2"/>
  <c r="F79" i="2"/>
  <c r="D79" i="2"/>
  <c r="C79" i="2"/>
  <c r="A79" i="2"/>
  <c r="M78" i="2"/>
  <c r="L78" i="2"/>
  <c r="K78" i="2"/>
  <c r="J78" i="2"/>
  <c r="I78" i="2"/>
  <c r="H78" i="2"/>
  <c r="G78" i="2"/>
  <c r="F78" i="2"/>
  <c r="D78" i="2"/>
  <c r="C78" i="2"/>
  <c r="A78" i="2"/>
  <c r="M77" i="2"/>
  <c r="L77" i="2"/>
  <c r="K77" i="2"/>
  <c r="J77" i="2"/>
  <c r="I77" i="2"/>
  <c r="H77" i="2"/>
  <c r="G77" i="2"/>
  <c r="F77" i="2"/>
  <c r="D77" i="2"/>
  <c r="C77" i="2"/>
  <c r="A77" i="2"/>
  <c r="M76" i="2"/>
  <c r="L76" i="2"/>
  <c r="K76" i="2"/>
  <c r="J76" i="2"/>
  <c r="I76" i="2"/>
  <c r="H76" i="2"/>
  <c r="G76" i="2"/>
  <c r="F76" i="2"/>
  <c r="D76" i="2"/>
  <c r="C76" i="2"/>
  <c r="A76" i="2"/>
  <c r="M75" i="2"/>
  <c r="L75" i="2"/>
  <c r="K75" i="2"/>
  <c r="J75" i="2"/>
  <c r="I75" i="2"/>
  <c r="H75" i="2"/>
  <c r="G75" i="2"/>
  <c r="F75" i="2"/>
  <c r="D75" i="2"/>
  <c r="C75" i="2"/>
  <c r="A75" i="2"/>
  <c r="M74" i="2"/>
  <c r="L74" i="2"/>
  <c r="K74" i="2"/>
  <c r="J74" i="2"/>
  <c r="I74" i="2"/>
  <c r="H74" i="2"/>
  <c r="G74" i="2"/>
  <c r="F74" i="2"/>
  <c r="D74" i="2"/>
  <c r="C74" i="2"/>
  <c r="A74" i="2"/>
  <c r="M73" i="2"/>
  <c r="L73" i="2"/>
  <c r="K73" i="2"/>
  <c r="J73" i="2"/>
  <c r="I73" i="2"/>
  <c r="H73" i="2"/>
  <c r="G73" i="2"/>
  <c r="F73" i="2"/>
  <c r="D73" i="2"/>
  <c r="C73" i="2"/>
  <c r="A73" i="2"/>
  <c r="M72" i="2"/>
  <c r="L72" i="2"/>
  <c r="K72" i="2"/>
  <c r="J72" i="2"/>
  <c r="I72" i="2"/>
  <c r="H72" i="2"/>
  <c r="G72" i="2"/>
  <c r="F72" i="2"/>
  <c r="D72" i="2"/>
  <c r="C72" i="2"/>
  <c r="A72" i="2"/>
  <c r="M71" i="2"/>
  <c r="L71" i="2"/>
  <c r="K71" i="2"/>
  <c r="J71" i="2"/>
  <c r="I71" i="2"/>
  <c r="H71" i="2"/>
  <c r="G71" i="2"/>
  <c r="F71" i="2"/>
  <c r="D71" i="2"/>
  <c r="C71" i="2"/>
  <c r="A71" i="2"/>
  <c r="M70" i="2"/>
  <c r="L70" i="2"/>
  <c r="K70" i="2"/>
  <c r="J70" i="2"/>
  <c r="I70" i="2"/>
  <c r="H70" i="2"/>
  <c r="G70" i="2"/>
  <c r="F70" i="2"/>
  <c r="D70" i="2"/>
  <c r="C70" i="2"/>
  <c r="A70" i="2"/>
  <c r="M69" i="2"/>
  <c r="L69" i="2"/>
  <c r="K69" i="2"/>
  <c r="J69" i="2"/>
  <c r="I69" i="2"/>
  <c r="H69" i="2"/>
  <c r="G69" i="2"/>
  <c r="F69" i="2"/>
  <c r="D69" i="2"/>
  <c r="C69" i="2"/>
  <c r="A69" i="2"/>
  <c r="M68" i="2"/>
  <c r="L68" i="2"/>
  <c r="K68" i="2"/>
  <c r="J68" i="2"/>
  <c r="I68" i="2"/>
  <c r="H68" i="2"/>
  <c r="G68" i="2"/>
  <c r="F68" i="2"/>
  <c r="D68" i="2"/>
  <c r="C68" i="2"/>
  <c r="A68" i="2"/>
  <c r="M67" i="2"/>
  <c r="L67" i="2"/>
  <c r="K67" i="2"/>
  <c r="J67" i="2"/>
  <c r="I67" i="2"/>
  <c r="H67" i="2"/>
  <c r="G67" i="2"/>
  <c r="F67" i="2"/>
  <c r="D67" i="2"/>
  <c r="C67" i="2"/>
  <c r="A67" i="2"/>
  <c r="M66" i="2"/>
  <c r="L66" i="2"/>
  <c r="K66" i="2"/>
  <c r="J66" i="2"/>
  <c r="I66" i="2"/>
  <c r="H66" i="2"/>
  <c r="G66" i="2"/>
  <c r="F66" i="2"/>
  <c r="D66" i="2"/>
  <c r="C66" i="2"/>
  <c r="A66" i="2"/>
  <c r="M65" i="2"/>
  <c r="L65" i="2"/>
  <c r="K65" i="2"/>
  <c r="J65" i="2"/>
  <c r="I65" i="2"/>
  <c r="H65" i="2"/>
  <c r="G65" i="2"/>
  <c r="F65" i="2"/>
  <c r="D65" i="2"/>
  <c r="C65" i="2"/>
  <c r="A65" i="2"/>
  <c r="M64" i="2"/>
  <c r="L64" i="2"/>
  <c r="K64" i="2"/>
  <c r="J64" i="2"/>
  <c r="I64" i="2"/>
  <c r="H64" i="2"/>
  <c r="G64" i="2"/>
  <c r="F64" i="2"/>
  <c r="D64" i="2"/>
  <c r="C64" i="2"/>
  <c r="A64" i="2"/>
  <c r="M63" i="2"/>
  <c r="L63" i="2"/>
  <c r="K63" i="2"/>
  <c r="J63" i="2"/>
  <c r="I63" i="2"/>
  <c r="H63" i="2"/>
  <c r="G63" i="2"/>
  <c r="F63" i="2"/>
  <c r="D63" i="2"/>
  <c r="C63" i="2"/>
  <c r="A63" i="2"/>
  <c r="M62" i="2"/>
  <c r="L62" i="2"/>
  <c r="K62" i="2"/>
  <c r="J62" i="2"/>
  <c r="I62" i="2"/>
  <c r="H62" i="2"/>
  <c r="G62" i="2"/>
  <c r="F62" i="2"/>
  <c r="D62" i="2"/>
  <c r="C62" i="2"/>
  <c r="A62" i="2"/>
  <c r="M61" i="2"/>
  <c r="L61" i="2"/>
  <c r="K61" i="2"/>
  <c r="J61" i="2"/>
  <c r="I61" i="2"/>
  <c r="H61" i="2"/>
  <c r="G61" i="2"/>
  <c r="F61" i="2"/>
  <c r="D61" i="2"/>
  <c r="C61" i="2"/>
  <c r="A61" i="2"/>
  <c r="M60" i="2"/>
  <c r="L60" i="2"/>
  <c r="K60" i="2"/>
  <c r="J60" i="2"/>
  <c r="I60" i="2"/>
  <c r="H60" i="2"/>
  <c r="G60" i="2"/>
  <c r="F60" i="2"/>
  <c r="D60" i="2"/>
  <c r="C60" i="2"/>
  <c r="A60" i="2"/>
  <c r="M59" i="2"/>
  <c r="L59" i="2"/>
  <c r="K59" i="2"/>
  <c r="J59" i="2"/>
  <c r="I59" i="2"/>
  <c r="H59" i="2"/>
  <c r="G59" i="2"/>
  <c r="F59" i="2"/>
  <c r="D59" i="2"/>
  <c r="C59" i="2"/>
  <c r="A59" i="2"/>
  <c r="M58" i="2"/>
  <c r="L58" i="2"/>
  <c r="K58" i="2"/>
  <c r="J58" i="2"/>
  <c r="I58" i="2"/>
  <c r="H58" i="2"/>
  <c r="G58" i="2"/>
  <c r="F58" i="2"/>
  <c r="D58" i="2"/>
  <c r="C58" i="2"/>
  <c r="A58" i="2"/>
  <c r="M57" i="2"/>
  <c r="L57" i="2"/>
  <c r="K57" i="2"/>
  <c r="J57" i="2"/>
  <c r="I57" i="2"/>
  <c r="H57" i="2"/>
  <c r="G57" i="2"/>
  <c r="F57" i="2"/>
  <c r="D57" i="2"/>
  <c r="C57" i="2"/>
  <c r="A57" i="2"/>
  <c r="M56" i="2"/>
  <c r="L56" i="2"/>
  <c r="K56" i="2"/>
  <c r="J56" i="2"/>
  <c r="I56" i="2"/>
  <c r="H56" i="2"/>
  <c r="G56" i="2"/>
  <c r="F56" i="2"/>
  <c r="D56" i="2"/>
  <c r="C56" i="2"/>
  <c r="A56" i="2"/>
  <c r="M55" i="2"/>
  <c r="L55" i="2"/>
  <c r="K55" i="2"/>
  <c r="J55" i="2"/>
  <c r="I55" i="2"/>
  <c r="H55" i="2"/>
  <c r="G55" i="2"/>
  <c r="F55" i="2"/>
  <c r="D55" i="2"/>
  <c r="C55" i="2"/>
  <c r="A55" i="2"/>
  <c r="M54" i="2"/>
  <c r="L54" i="2"/>
  <c r="K54" i="2"/>
  <c r="J54" i="2"/>
  <c r="I54" i="2"/>
  <c r="H54" i="2"/>
  <c r="G54" i="2"/>
  <c r="F54" i="2"/>
  <c r="D54" i="2"/>
  <c r="C54" i="2"/>
  <c r="A54" i="2"/>
  <c r="M53" i="2"/>
  <c r="L53" i="2"/>
  <c r="K53" i="2"/>
  <c r="J53" i="2"/>
  <c r="I53" i="2"/>
  <c r="H53" i="2"/>
  <c r="G53" i="2"/>
  <c r="F53" i="2"/>
  <c r="D53" i="2"/>
  <c r="C53" i="2"/>
  <c r="A53" i="2"/>
  <c r="M52" i="2"/>
  <c r="L52" i="2"/>
  <c r="K52" i="2"/>
  <c r="J52" i="2"/>
  <c r="I52" i="2"/>
  <c r="H52" i="2"/>
  <c r="G52" i="2"/>
  <c r="F52" i="2"/>
  <c r="D52" i="2"/>
  <c r="C52" i="2"/>
  <c r="A52" i="2"/>
  <c r="M51" i="2"/>
  <c r="L51" i="2"/>
  <c r="K51" i="2"/>
  <c r="J51" i="2"/>
  <c r="I51" i="2"/>
  <c r="H51" i="2"/>
  <c r="G51" i="2"/>
  <c r="F51" i="2"/>
  <c r="D51" i="2"/>
  <c r="C51" i="2"/>
  <c r="A51" i="2"/>
  <c r="M50" i="2"/>
  <c r="L50" i="2"/>
  <c r="K50" i="2"/>
  <c r="J50" i="2"/>
  <c r="I50" i="2"/>
  <c r="H50" i="2"/>
  <c r="G50" i="2"/>
  <c r="F50" i="2"/>
  <c r="D50" i="2"/>
  <c r="C50" i="2"/>
  <c r="A50" i="2"/>
  <c r="M49" i="2"/>
  <c r="L49" i="2"/>
  <c r="K49" i="2"/>
  <c r="J49" i="2"/>
  <c r="I49" i="2"/>
  <c r="H49" i="2"/>
  <c r="G49" i="2"/>
  <c r="F49" i="2"/>
  <c r="D49" i="2"/>
  <c r="C49" i="2"/>
  <c r="A49" i="2"/>
  <c r="M48" i="2"/>
  <c r="L48" i="2"/>
  <c r="K48" i="2"/>
  <c r="J48" i="2"/>
  <c r="I48" i="2"/>
  <c r="H48" i="2"/>
  <c r="G48" i="2"/>
  <c r="F48" i="2"/>
  <c r="D48" i="2"/>
  <c r="C48" i="2"/>
  <c r="A48" i="2"/>
  <c r="M47" i="2"/>
  <c r="L47" i="2"/>
  <c r="K47" i="2"/>
  <c r="J47" i="2"/>
  <c r="I47" i="2"/>
  <c r="H47" i="2"/>
  <c r="G47" i="2"/>
  <c r="F47" i="2"/>
  <c r="D47" i="2"/>
  <c r="C47" i="2"/>
  <c r="A47" i="2"/>
  <c r="M46" i="2"/>
  <c r="L46" i="2"/>
  <c r="K46" i="2"/>
  <c r="J46" i="2"/>
  <c r="I46" i="2"/>
  <c r="H46" i="2"/>
  <c r="G46" i="2"/>
  <c r="F46" i="2"/>
  <c r="D46" i="2"/>
  <c r="C46" i="2"/>
  <c r="A46" i="2"/>
  <c r="M45" i="2"/>
  <c r="L45" i="2"/>
  <c r="K45" i="2"/>
  <c r="J45" i="2"/>
  <c r="I45" i="2"/>
  <c r="H45" i="2"/>
  <c r="G45" i="2"/>
  <c r="F45" i="2"/>
  <c r="D45" i="2"/>
  <c r="C45" i="2"/>
  <c r="A45" i="2"/>
  <c r="M44" i="2"/>
  <c r="L44" i="2"/>
  <c r="K44" i="2"/>
  <c r="J44" i="2"/>
  <c r="I44" i="2"/>
  <c r="H44" i="2"/>
  <c r="G44" i="2"/>
  <c r="F44" i="2"/>
  <c r="D44" i="2"/>
  <c r="C44" i="2"/>
  <c r="A44" i="2"/>
  <c r="M43" i="2"/>
  <c r="L43" i="2"/>
  <c r="K43" i="2"/>
  <c r="J43" i="2"/>
  <c r="I43" i="2"/>
  <c r="H43" i="2"/>
  <c r="G43" i="2"/>
  <c r="F43" i="2"/>
  <c r="D43" i="2"/>
  <c r="C43" i="2"/>
  <c r="A43" i="2"/>
  <c r="M42" i="2"/>
  <c r="L42" i="2"/>
  <c r="K42" i="2"/>
  <c r="J42" i="2"/>
  <c r="I42" i="2"/>
  <c r="H42" i="2"/>
  <c r="G42" i="2"/>
  <c r="F42" i="2"/>
  <c r="D42" i="2"/>
  <c r="C42" i="2"/>
  <c r="A42" i="2"/>
  <c r="M41" i="2"/>
  <c r="L41" i="2"/>
  <c r="K41" i="2"/>
  <c r="J41" i="2"/>
  <c r="I41" i="2"/>
  <c r="H41" i="2"/>
  <c r="G41" i="2"/>
  <c r="F41" i="2"/>
  <c r="D41" i="2"/>
  <c r="C41" i="2"/>
  <c r="A41" i="2"/>
  <c r="M40" i="2"/>
  <c r="L40" i="2"/>
  <c r="K40" i="2"/>
  <c r="J40" i="2"/>
  <c r="I40" i="2"/>
  <c r="H40" i="2"/>
  <c r="G40" i="2"/>
  <c r="F40" i="2"/>
  <c r="D40" i="2"/>
  <c r="C40" i="2"/>
  <c r="A40" i="2"/>
  <c r="M39" i="2"/>
  <c r="L39" i="2"/>
  <c r="K39" i="2"/>
  <c r="J39" i="2"/>
  <c r="I39" i="2"/>
  <c r="H39" i="2"/>
  <c r="G39" i="2"/>
  <c r="F39" i="2"/>
  <c r="D39" i="2"/>
  <c r="C39" i="2"/>
  <c r="A39" i="2"/>
  <c r="M38" i="2"/>
  <c r="L38" i="2"/>
  <c r="K38" i="2"/>
  <c r="J38" i="2"/>
  <c r="I38" i="2"/>
  <c r="H38" i="2"/>
  <c r="G38" i="2"/>
  <c r="F38" i="2"/>
  <c r="D38" i="2"/>
  <c r="C38" i="2"/>
  <c r="A38" i="2"/>
  <c r="M37" i="2"/>
  <c r="L37" i="2"/>
  <c r="K37" i="2"/>
  <c r="J37" i="2"/>
  <c r="I37" i="2"/>
  <c r="H37" i="2"/>
  <c r="G37" i="2"/>
  <c r="F37" i="2"/>
  <c r="D37" i="2"/>
  <c r="C37" i="2"/>
  <c r="A37" i="2"/>
  <c r="M36" i="2"/>
  <c r="L36" i="2"/>
  <c r="K36" i="2"/>
  <c r="J36" i="2"/>
  <c r="I36" i="2"/>
  <c r="H36" i="2"/>
  <c r="G36" i="2"/>
  <c r="F36" i="2"/>
  <c r="D36" i="2"/>
  <c r="C36" i="2"/>
  <c r="A36" i="2"/>
  <c r="M35" i="2"/>
  <c r="L35" i="2"/>
  <c r="K35" i="2"/>
  <c r="J35" i="2"/>
  <c r="I35" i="2"/>
  <c r="H35" i="2"/>
  <c r="G35" i="2"/>
  <c r="F35" i="2"/>
  <c r="D35" i="2"/>
  <c r="C35" i="2"/>
  <c r="A35" i="2"/>
  <c r="M34" i="2"/>
  <c r="L34" i="2"/>
  <c r="K34" i="2"/>
  <c r="J34" i="2"/>
  <c r="I34" i="2"/>
  <c r="H34" i="2"/>
  <c r="G34" i="2"/>
  <c r="F34" i="2"/>
  <c r="D34" i="2"/>
  <c r="C34" i="2"/>
  <c r="A34" i="2"/>
  <c r="M33" i="2"/>
  <c r="L33" i="2"/>
  <c r="K33" i="2"/>
  <c r="J33" i="2"/>
  <c r="I33" i="2"/>
  <c r="H33" i="2"/>
  <c r="G33" i="2"/>
  <c r="F33" i="2"/>
  <c r="D33" i="2"/>
  <c r="C33" i="2"/>
  <c r="A33" i="2"/>
  <c r="M32" i="2"/>
  <c r="L32" i="2"/>
  <c r="K32" i="2"/>
  <c r="J32" i="2"/>
  <c r="I32" i="2"/>
  <c r="H32" i="2"/>
  <c r="G32" i="2"/>
  <c r="F32" i="2"/>
  <c r="D32" i="2"/>
  <c r="C32" i="2"/>
  <c r="A32" i="2"/>
  <c r="M31" i="2"/>
  <c r="L31" i="2"/>
  <c r="K31" i="2"/>
  <c r="J31" i="2"/>
  <c r="I31" i="2"/>
  <c r="H31" i="2"/>
  <c r="G31" i="2"/>
  <c r="F31" i="2"/>
  <c r="D31" i="2"/>
  <c r="C31" i="2"/>
  <c r="A31" i="2"/>
  <c r="M30" i="2"/>
  <c r="L30" i="2"/>
  <c r="K30" i="2"/>
  <c r="J30" i="2"/>
  <c r="I30" i="2"/>
  <c r="H30" i="2"/>
  <c r="G30" i="2"/>
  <c r="F30" i="2"/>
  <c r="D30" i="2"/>
  <c r="C30" i="2"/>
  <c r="A30" i="2"/>
  <c r="M29" i="2"/>
  <c r="L29" i="2"/>
  <c r="K29" i="2"/>
  <c r="J29" i="2"/>
  <c r="I29" i="2"/>
  <c r="H29" i="2"/>
  <c r="G29" i="2"/>
  <c r="F29" i="2"/>
  <c r="D29" i="2"/>
  <c r="C29" i="2"/>
  <c r="A29" i="2"/>
  <c r="M28" i="2"/>
  <c r="L28" i="2"/>
  <c r="K28" i="2"/>
  <c r="J28" i="2"/>
  <c r="I28" i="2"/>
  <c r="H28" i="2"/>
  <c r="G28" i="2"/>
  <c r="F28" i="2"/>
  <c r="D28" i="2"/>
  <c r="C28" i="2"/>
  <c r="A28" i="2"/>
  <c r="M27" i="2"/>
  <c r="L27" i="2"/>
  <c r="K27" i="2"/>
  <c r="J27" i="2"/>
  <c r="I27" i="2"/>
  <c r="H27" i="2"/>
  <c r="G27" i="2"/>
  <c r="F27" i="2"/>
  <c r="D27" i="2"/>
  <c r="C27" i="2"/>
  <c r="A27" i="2"/>
  <c r="M26" i="2"/>
  <c r="L26" i="2"/>
  <c r="K26" i="2"/>
  <c r="J26" i="2"/>
  <c r="I26" i="2"/>
  <c r="H26" i="2"/>
  <c r="G26" i="2"/>
  <c r="F26" i="2"/>
  <c r="D26" i="2"/>
  <c r="C26" i="2"/>
  <c r="A26" i="2"/>
  <c r="M25" i="2"/>
  <c r="L25" i="2"/>
  <c r="K25" i="2"/>
  <c r="J25" i="2"/>
  <c r="I25" i="2"/>
  <c r="H25" i="2"/>
  <c r="G25" i="2"/>
  <c r="F25" i="2"/>
  <c r="D25" i="2"/>
  <c r="C25" i="2"/>
  <c r="A25" i="2"/>
  <c r="M24" i="2"/>
  <c r="L24" i="2"/>
  <c r="K24" i="2"/>
  <c r="J24" i="2"/>
  <c r="I24" i="2"/>
  <c r="H24" i="2"/>
  <c r="G24" i="2"/>
  <c r="F24" i="2"/>
  <c r="D24" i="2"/>
  <c r="C24" i="2"/>
  <c r="A24" i="2"/>
  <c r="M23" i="2"/>
  <c r="L23" i="2"/>
  <c r="K23" i="2"/>
  <c r="J23" i="2"/>
  <c r="I23" i="2"/>
  <c r="H23" i="2"/>
  <c r="G23" i="2"/>
  <c r="F23" i="2"/>
  <c r="D23" i="2"/>
  <c r="C23" i="2"/>
  <c r="A23" i="2"/>
  <c r="M22" i="2"/>
  <c r="L22" i="2"/>
  <c r="K22" i="2"/>
  <c r="J22" i="2"/>
  <c r="I22" i="2"/>
  <c r="H22" i="2"/>
  <c r="G22" i="2"/>
  <c r="F22" i="2"/>
  <c r="D22" i="2"/>
  <c r="C22" i="2"/>
  <c r="A22" i="2"/>
  <c r="M21" i="2"/>
  <c r="L21" i="2"/>
  <c r="K21" i="2"/>
  <c r="J21" i="2"/>
  <c r="I21" i="2"/>
  <c r="H21" i="2"/>
  <c r="G21" i="2"/>
  <c r="F21" i="2"/>
  <c r="D21" i="2"/>
  <c r="C21" i="2"/>
  <c r="A21" i="2"/>
  <c r="M20" i="2"/>
  <c r="L20" i="2"/>
  <c r="K20" i="2"/>
  <c r="J20" i="2"/>
  <c r="I20" i="2"/>
  <c r="H20" i="2"/>
  <c r="G20" i="2"/>
  <c r="F20" i="2"/>
  <c r="D20" i="2"/>
  <c r="C20" i="2"/>
  <c r="A20" i="2"/>
  <c r="M19" i="2"/>
  <c r="L19" i="2"/>
  <c r="K19" i="2"/>
  <c r="J19" i="2"/>
  <c r="I19" i="2"/>
  <c r="H19" i="2"/>
  <c r="G19" i="2"/>
  <c r="F19" i="2"/>
  <c r="D19" i="2"/>
  <c r="C19" i="2"/>
  <c r="A19" i="2"/>
  <c r="M18" i="2"/>
  <c r="L18" i="2"/>
  <c r="K18" i="2"/>
  <c r="J18" i="2"/>
  <c r="I18" i="2"/>
  <c r="H18" i="2"/>
  <c r="G18" i="2"/>
  <c r="F18" i="2"/>
  <c r="D18" i="2"/>
  <c r="C18" i="2"/>
  <c r="A18" i="2"/>
  <c r="M17" i="2"/>
  <c r="L17" i="2"/>
  <c r="K17" i="2"/>
  <c r="J17" i="2"/>
  <c r="I17" i="2"/>
  <c r="H17" i="2"/>
  <c r="G17" i="2"/>
  <c r="F17" i="2"/>
  <c r="D17" i="2"/>
  <c r="C17" i="2"/>
  <c r="A17" i="2"/>
  <c r="M16" i="2"/>
  <c r="L16" i="2"/>
  <c r="K16" i="2"/>
  <c r="J16" i="2"/>
  <c r="I16" i="2"/>
  <c r="H16" i="2"/>
  <c r="G16" i="2"/>
  <c r="F16" i="2"/>
  <c r="D16" i="2"/>
  <c r="C16" i="2"/>
  <c r="A16" i="2"/>
  <c r="M15" i="2"/>
  <c r="L15" i="2"/>
  <c r="K15" i="2"/>
  <c r="J15" i="2"/>
  <c r="I15" i="2"/>
  <c r="H15" i="2"/>
  <c r="G15" i="2"/>
  <c r="F15" i="2"/>
  <c r="D15" i="2"/>
  <c r="C15" i="2"/>
  <c r="A15" i="2"/>
  <c r="M14" i="2"/>
  <c r="L14" i="2"/>
  <c r="K14" i="2"/>
  <c r="J14" i="2"/>
  <c r="I14" i="2"/>
  <c r="H14" i="2"/>
  <c r="G14" i="2"/>
  <c r="F14" i="2"/>
  <c r="D14" i="2"/>
  <c r="C14" i="2"/>
  <c r="A14" i="2"/>
  <c r="M13" i="2"/>
  <c r="L13" i="2"/>
  <c r="K13" i="2"/>
  <c r="J13" i="2"/>
  <c r="I13" i="2"/>
  <c r="H13" i="2"/>
  <c r="G13" i="2"/>
  <c r="F13" i="2"/>
  <c r="D13" i="2"/>
  <c r="C13" i="2"/>
  <c r="A13" i="2"/>
  <c r="M12" i="2"/>
  <c r="L12" i="2"/>
  <c r="K12" i="2"/>
  <c r="J12" i="2"/>
  <c r="I12" i="2"/>
  <c r="H12" i="2"/>
  <c r="G12" i="2"/>
  <c r="F12" i="2"/>
  <c r="D12" i="2"/>
  <c r="C12" i="2"/>
  <c r="A12" i="2"/>
  <c r="M11" i="2"/>
  <c r="L11" i="2"/>
  <c r="K11" i="2"/>
  <c r="J11" i="2"/>
  <c r="I11" i="2"/>
  <c r="H11" i="2"/>
  <c r="G11" i="2"/>
  <c r="F11" i="2"/>
  <c r="D11" i="2"/>
  <c r="C11" i="2"/>
  <c r="A11" i="2"/>
  <c r="M10" i="2"/>
  <c r="L10" i="2"/>
  <c r="K10" i="2"/>
  <c r="J10" i="2"/>
  <c r="I10" i="2"/>
  <c r="H10" i="2"/>
  <c r="G10" i="2"/>
  <c r="F10" i="2"/>
  <c r="D10" i="2"/>
  <c r="C10" i="2"/>
  <c r="A10" i="2"/>
  <c r="M9" i="2"/>
  <c r="L9" i="2"/>
  <c r="K9" i="2"/>
  <c r="J9" i="2"/>
  <c r="I9" i="2"/>
  <c r="H9" i="2"/>
  <c r="G9" i="2"/>
  <c r="F9" i="2"/>
  <c r="D9" i="2"/>
  <c r="C9" i="2"/>
  <c r="A9" i="2"/>
  <c r="M8" i="2"/>
  <c r="L8" i="2"/>
  <c r="K8" i="2"/>
  <c r="J8" i="2"/>
  <c r="I8" i="2"/>
  <c r="H8" i="2"/>
  <c r="G8" i="2"/>
  <c r="F8" i="2"/>
  <c r="D8" i="2"/>
  <c r="C8" i="2"/>
  <c r="A8" i="2"/>
  <c r="C208" i="2" l="1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5" i="2"/>
  <c r="B184" i="2"/>
  <c r="B183" i="2"/>
  <c r="B182" i="2"/>
  <c r="B181" i="2"/>
  <c r="B180" i="2"/>
  <c r="B179" i="2"/>
  <c r="B178" i="2"/>
  <c r="B177" i="2"/>
  <c r="B176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H208" i="2"/>
  <c r="B188" i="2"/>
  <c r="B187" i="2"/>
  <c r="B18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8" i="2"/>
  <c r="B16" i="2"/>
  <c r="B15" i="2"/>
  <c r="B14" i="2"/>
  <c r="B13" i="2"/>
  <c r="B10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7" i="2"/>
  <c r="B12" i="2"/>
  <c r="B11" i="2"/>
  <c r="B9" i="2"/>
  <c r="B8" i="2"/>
</calcChain>
</file>

<file path=xl/sharedStrings.xml><?xml version="1.0" encoding="utf-8"?>
<sst xmlns="http://schemas.openxmlformats.org/spreadsheetml/2006/main" count="226" uniqueCount="25">
  <si>
    <t>Описание</t>
  </si>
  <si>
    <t>Получатель</t>
  </si>
  <si>
    <t>Контактное лицо</t>
  </si>
  <si>
    <t>ТОВАРНО-ТРАНСПОРТНАЯ НАКЛАДНАЯ №</t>
  </si>
  <si>
    <t>от</t>
  </si>
  <si>
    <t>Отправитель:</t>
  </si>
  <si>
    <r>
      <t xml:space="preserve">ООО "ЭКСПРЕСС - ПОЧТА СТОЛИЦА" </t>
    </r>
    <r>
      <rPr>
        <b/>
        <sz val="12"/>
        <rFont val="Arial Cyr"/>
        <charset val="204"/>
      </rPr>
      <t>(12-22381)</t>
    </r>
  </si>
  <si>
    <t>Россия, Москва, пл. Спартаковская, д. 10, оф. 110</t>
  </si>
  <si>
    <t>Перевозчик:</t>
  </si>
  <si>
    <t>АО "ФРЕЙТ ЛИНК"</t>
  </si>
  <si>
    <t>Россия, Москва, пр-т Маршала Жукова, д. 4</t>
  </si>
  <si>
    <t>Накладная ПОНИ</t>
  </si>
  <si>
    <t>Дата</t>
  </si>
  <si>
    <t>Кол-во мест</t>
  </si>
  <si>
    <t>Куда (город)</t>
  </si>
  <si>
    <t>Код / Отправитель</t>
  </si>
  <si>
    <t>Накладная ЭП</t>
  </si>
  <si>
    <t>Тел. получателя</t>
  </si>
  <si>
    <t>Адрес получателя</t>
  </si>
  <si>
    <t>Вес, кг</t>
  </si>
  <si>
    <t>Услуга</t>
  </si>
  <si>
    <t>12-22381</t>
  </si>
  <si>
    <t>Итого</t>
  </si>
  <si>
    <t>_________________________________ (_______________) ___________________</t>
  </si>
  <si>
    <t>ФИО                                                                                                                        должность                                           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</si>
</sst>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&quot; RUB&quot;"/>
    <numFmt numFmtId="165" formatCode="0.0"/>
    <numFmt numFmtId="166" formatCode="0&quot; руб.&quot;"/>
    <numFmt numFmtId="168" formatCode="[$-F800]dddd\,\ mmmm\ dd\,\ yyyy"/>
  </numFmts>
  <fonts count="20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6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10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b/>
      <sz val="10"/>
      <color indexed="8"/>
      <name val="Calibri"/>
      <family val="2"/>
      <charset val="204"/>
    </font>
    <font>
      <b/>
      <sz val="11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sz val="11"/>
      <name val="Arial"/>
      <family val="2"/>
    </font>
    <font>
      <sz val="11"/>
      <color indexed="8"/>
      <name val="Calibri"/>
      <family val="2"/>
      <charset val="204"/>
    </font>
    <font>
      <sz val="8"/>
      <name val="Arial"/>
      <family val="2"/>
      <charset val="204"/>
    </font>
    <font>
      <b/>
      <sz val="8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8" fillId="0" borderId="0"/>
    <xf numFmtId="0" fontId="1" fillId="0" borderId="0"/>
    <xf numFmtId="0" fontId="14" fillId="0" borderId="0"/>
  </cellStyleXfs>
  <cellXfs count="98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2" fontId="7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165" fontId="7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8" xfId="0" applyNumberFormat="1" applyFont="1" applyBorder="1" applyAlignment="1">
      <alignment horizontal="left"/>
    </xf>
    <xf numFmtId="2" fontId="0" fillId="0" borderId="0" xfId="0" applyNumberFormat="1"/>
    <xf numFmtId="0" fontId="9" fillId="0" borderId="0" xfId="1" applyFont="1" applyBorder="1" applyAlignment="1">
      <alignment horizontal="left"/>
    </xf>
    <xf numFmtId="0" fontId="9" fillId="0" borderId="0" xfId="1" applyFont="1" applyBorder="1"/>
    <xf numFmtId="0" fontId="9" fillId="0" borderId="0" xfId="1" applyFont="1" applyBorder="1" applyAlignment="1">
      <alignment horizontal="center" vertical="center"/>
    </xf>
    <xf numFmtId="49" fontId="9" fillId="0" borderId="0" xfId="1" applyNumberFormat="1" applyFont="1" applyBorder="1" applyAlignment="1">
      <alignment horizontal="right"/>
    </xf>
    <xf numFmtId="14" fontId="9" fillId="0" borderId="0" xfId="1" applyNumberFormat="1" applyFont="1" applyBorder="1" applyAlignment="1">
      <alignment horizontal="left"/>
    </xf>
    <xf numFmtId="0" fontId="9" fillId="0" borderId="0" xfId="1" applyNumberFormat="1" applyFont="1" applyBorder="1"/>
    <xf numFmtId="0" fontId="10" fillId="0" borderId="0" xfId="1" applyFont="1" applyBorder="1"/>
    <xf numFmtId="0" fontId="11" fillId="0" borderId="0" xfId="2" applyFont="1" applyBorder="1"/>
    <xf numFmtId="0" fontId="12" fillId="0" borderId="0" xfId="1" applyFont="1" applyBorder="1"/>
    <xf numFmtId="0" fontId="0" fillId="0" borderId="0" xfId="0" applyBorder="1" applyAlignment="1"/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/>
    <xf numFmtId="0" fontId="10" fillId="0" borderId="0" xfId="1" applyFont="1" applyBorder="1" applyAlignment="1">
      <alignment horizontal="left"/>
    </xf>
    <xf numFmtId="0" fontId="13" fillId="3" borderId="9" xfId="1" applyFont="1" applyFill="1" applyBorder="1" applyAlignment="1">
      <alignment horizontal="center" vertical="center" wrapText="1"/>
    </xf>
    <xf numFmtId="0" fontId="13" fillId="3" borderId="10" xfId="1" applyFont="1" applyFill="1" applyBorder="1" applyAlignment="1">
      <alignment horizontal="center" vertical="center" wrapText="1"/>
    </xf>
    <xf numFmtId="0" fontId="14" fillId="3" borderId="10" xfId="1" applyFont="1" applyFill="1" applyBorder="1" applyAlignment="1">
      <alignment horizontal="center" vertical="center" wrapText="1"/>
    </xf>
    <xf numFmtId="0" fontId="15" fillId="3" borderId="10" xfId="1" applyFont="1" applyFill="1" applyBorder="1" applyAlignment="1">
      <alignment horizontal="center" vertical="center" wrapText="1"/>
    </xf>
    <xf numFmtId="0" fontId="13" fillId="3" borderId="10" xfId="1" applyNumberFormat="1" applyFont="1" applyFill="1" applyBorder="1" applyAlignment="1">
      <alignment horizontal="center" vertical="center" wrapText="1"/>
    </xf>
    <xf numFmtId="0" fontId="13" fillId="3" borderId="11" xfId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" fontId="16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wrapText="1"/>
    </xf>
    <xf numFmtId="0" fontId="16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left" vertical="top" wrapText="1"/>
    </xf>
    <xf numFmtId="165" fontId="16" fillId="0" borderId="13" xfId="0" applyNumberFormat="1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8" fillId="0" borderId="14" xfId="3" applyNumberFormat="1" applyFont="1" applyBorder="1" applyAlignment="1">
      <alignment horizontal="center" vertical="center" wrapText="1"/>
    </xf>
    <xf numFmtId="0" fontId="11" fillId="4" borderId="0" xfId="2" applyFont="1" applyFill="1" applyBorder="1"/>
    <xf numFmtId="0" fontId="0" fillId="0" borderId="15" xfId="0" applyNumberFormat="1" applyFont="1" applyBorder="1" applyAlignment="1">
      <alignment horizontal="center" vertical="center" wrapText="1"/>
    </xf>
    <xf numFmtId="1" fontId="0" fillId="0" borderId="13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" fontId="16" fillId="0" borderId="5" xfId="0" applyNumberFormat="1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16" fillId="0" borderId="5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1" fontId="16" fillId="0" borderId="17" xfId="0" applyNumberFormat="1" applyFont="1" applyBorder="1" applyAlignment="1">
      <alignment horizontal="center" vertical="center" wrapText="1"/>
    </xf>
    <xf numFmtId="1" fontId="0" fillId="0" borderId="17" xfId="0" applyNumberFormat="1" applyFont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wrapText="1"/>
    </xf>
    <xf numFmtId="0" fontId="16" fillId="0" borderId="17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left" vertical="top" wrapText="1"/>
    </xf>
    <xf numFmtId="0" fontId="17" fillId="0" borderId="17" xfId="0" applyFont="1" applyBorder="1" applyAlignment="1">
      <alignment horizontal="center" vertical="center" wrapText="1"/>
    </xf>
    <xf numFmtId="0" fontId="11" fillId="0" borderId="18" xfId="0" applyFont="1" applyBorder="1"/>
    <xf numFmtId="0" fontId="11" fillId="0" borderId="19" xfId="0" applyFont="1" applyBorder="1" applyAlignment="1">
      <alignment horizontal="right" vertical="center"/>
    </xf>
    <xf numFmtId="1" fontId="16" fillId="0" borderId="20" xfId="0" applyNumberFormat="1" applyFont="1" applyBorder="1" applyAlignment="1">
      <alignment horizontal="center" vertical="center" wrapText="1"/>
    </xf>
    <xf numFmtId="168" fontId="10" fillId="0" borderId="18" xfId="1" applyNumberFormat="1" applyFont="1" applyBorder="1" applyAlignment="1">
      <alignment vertical="top" wrapText="1"/>
    </xf>
    <xf numFmtId="168" fontId="10" fillId="0" borderId="18" xfId="1" applyNumberFormat="1" applyFont="1" applyBorder="1" applyAlignment="1">
      <alignment horizontal="right" vertical="top" wrapText="1"/>
    </xf>
    <xf numFmtId="168" fontId="19" fillId="0" borderId="18" xfId="1" applyNumberFormat="1" applyFont="1" applyBorder="1" applyAlignment="1">
      <alignment horizontal="left" vertical="top" wrapText="1"/>
    </xf>
    <xf numFmtId="168" fontId="10" fillId="0" borderId="18" xfId="1" applyNumberFormat="1" applyFont="1" applyBorder="1" applyAlignment="1">
      <alignment horizontal="left" vertical="top" wrapText="1"/>
    </xf>
    <xf numFmtId="0" fontId="11" fillId="0" borderId="0" xfId="0" applyFont="1" applyBorder="1"/>
    <xf numFmtId="0" fontId="11" fillId="0" borderId="0" xfId="0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top"/>
    </xf>
    <xf numFmtId="0" fontId="11" fillId="0" borderId="0" xfId="2" applyFont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6" fillId="0" borderId="7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0" fillId="0" borderId="0" xfId="1" applyFont="1" applyBorder="1" applyAlignment="1">
      <alignment horizontal="center" vertical="center"/>
    </xf>
    <xf numFmtId="3" fontId="0" fillId="0" borderId="0" xfId="0" applyNumberFormat="1" applyAlignment="1">
      <alignment horizontal="left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180975</xdr:colOff>
      <xdr:row>0</xdr:row>
      <xdr:rowOff>95250</xdr:rowOff>
    </xdr:from>
    <xdr:to>
      <xdr:col>23</xdr:col>
      <xdr:colOff>1714500</xdr:colOff>
      <xdr:row>0</xdr:row>
      <xdr:rowOff>495300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9325" y="95250"/>
          <a:ext cx="42100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xmlns:mc="http://schemas.openxmlformats.org/markup-compatibility/2006" val="FFFFFF" mc:Ignorable="a14" a14:legacySpreadsheetColorIndex="65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W426"/>
  <sheetViews>
    <sheetView tabSelected="1" workbookViewId="0"/>
  </sheetViews>
  <sheetFormatPr defaultRowHeight="12.75" x14ac:dyDescent="0.2"/>
  <cols>
    <col min="1" max="1" width="3" customWidth="1"/>
    <col min="2" max="2" width="5.140625" customWidth="1"/>
    <col min="3" max="3" width="20.7109375" customWidth="1"/>
    <col min="4" max="4" width="12.28515625" customWidth="1"/>
    <col min="5" max="5" width="15.5703125" customWidth="1"/>
    <col min="6" max="6" width="15.85546875" customWidth="1"/>
    <col min="7" max="7" width="22.7109375" customWidth="1"/>
    <col min="8" max="8" width="11.140625" customWidth="1"/>
    <col min="9" max="9" width="10.85546875" style="23" customWidth="1"/>
    <col min="10" max="10" width="11.42578125" customWidth="1"/>
    <col min="11" max="11" width="19" customWidth="1"/>
    <col min="12" max="12" width="16" customWidth="1"/>
    <col min="13" max="13" width="18.140625" customWidth="1"/>
    <col min="14" max="14" width="13" customWidth="1"/>
    <col min="15" max="15" width="26.140625" customWidth="1"/>
    <col min="16" max="16" width="13.5703125" customWidth="1"/>
    <col min="17" max="17" width="13.42578125" customWidth="1"/>
    <col min="18" max="18" width="15" customWidth="1"/>
    <col min="19" max="19" width="16.28515625" customWidth="1"/>
    <col min="20" max="20" width="25.5703125" customWidth="1"/>
    <col min="21" max="21" width="13.7109375" customWidth="1"/>
    <col min="22" max="22" width="26.5703125" customWidth="1"/>
  </cols>
  <sheetData>
    <row r="1" spans="1:23" ht="20.25" x14ac:dyDescent="0.3">
      <c r="A1" s="85"/>
      <c r="B1" s="87"/>
      <c r="C1" s="87"/>
      <c r="D1" s="87"/>
      <c r="E1" s="87"/>
      <c r="F1" s="87"/>
      <c r="G1" s="87"/>
      <c r="H1" s="87"/>
      <c r="I1" s="87"/>
      <c r="J1" s="87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x14ac:dyDescent="0.2">
      <c r="A2" s="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s="1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s="1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s="1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s="1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s="1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5" customHeight="1" x14ac:dyDescent="0.2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3.5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thickBot="1" x14ac:dyDescent="0.25">
      <c r="A14" s="1"/>
      <c r="B14" s="3"/>
      <c r="C14" s="91"/>
      <c r="D14" s="91"/>
      <c r="E14" s="4"/>
      <c r="F14" s="4"/>
      <c r="G14" s="4"/>
      <c r="H14" s="5"/>
      <c r="I14" s="92"/>
      <c r="J14" s="92"/>
      <c r="K14" s="92"/>
      <c r="L14" s="9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5" thickBot="1" x14ac:dyDescent="0.25">
      <c r="A15" s="1"/>
      <c r="B15" s="6"/>
      <c r="C15" s="93"/>
      <c r="D15" s="93"/>
      <c r="E15" s="7"/>
      <c r="F15" s="7"/>
      <c r="G15" s="7"/>
      <c r="H15" s="8"/>
      <c r="I15" s="93"/>
      <c r="J15" s="93"/>
      <c r="K15" s="93"/>
      <c r="L15" s="9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2">
      <c r="A16" s="1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1" customHeight="1" thickBo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1.75" customHeight="1" thickBot="1" x14ac:dyDescent="0.25">
      <c r="A22" s="1"/>
      <c r="B22" s="3"/>
      <c r="C22" s="4"/>
      <c r="D22" s="83"/>
      <c r="E22" s="83"/>
      <c r="F22" s="83"/>
      <c r="G22" s="4"/>
      <c r="H22" s="83"/>
      <c r="I22" s="83"/>
      <c r="J22" s="83"/>
      <c r="K22" s="4"/>
      <c r="L22" s="4"/>
      <c r="M22" s="4"/>
      <c r="N22" s="83"/>
      <c r="O22" s="83"/>
      <c r="P22" s="83"/>
      <c r="Q22" s="83"/>
      <c r="R22" s="83"/>
      <c r="S22" s="83"/>
      <c r="T22" s="83"/>
      <c r="U22" s="83"/>
      <c r="V22" s="84"/>
      <c r="W22" s="84"/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9"/>
      <c r="B24" s="10"/>
      <c r="C24" s="17"/>
      <c r="D24" s="12"/>
      <c r="E24" s="10"/>
      <c r="F24" s="9"/>
      <c r="G24" s="13"/>
      <c r="H24" s="11"/>
      <c r="I24" s="19"/>
      <c r="J24" s="9"/>
      <c r="K24" s="13"/>
      <c r="L24" s="13"/>
      <c r="M24" s="13"/>
      <c r="N24" s="13"/>
      <c r="O24" s="13"/>
      <c r="P24" s="97"/>
      <c r="Q24" s="16"/>
      <c r="R24" s="16"/>
      <c r="S24" s="17"/>
      <c r="T24" s="17"/>
      <c r="U24" s="17"/>
      <c r="V24" s="13"/>
      <c r="W24" s="13"/>
    </row>
    <row r="25" spans="1:23" x14ac:dyDescent="0.2">
      <c r="A25" s="1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x14ac:dyDescent="0.2">
      <c r="A26" s="9"/>
      <c r="B26" s="10"/>
      <c r="C26" s="17"/>
      <c r="D26" s="12"/>
      <c r="E26" s="10"/>
      <c r="F26" s="9"/>
      <c r="G26" s="13"/>
      <c r="H26" s="11"/>
      <c r="I26" s="19"/>
      <c r="J26" s="9"/>
      <c r="K26" s="13"/>
      <c r="L26" s="13"/>
      <c r="M26" s="13"/>
      <c r="N26" s="13"/>
      <c r="O26" s="13"/>
      <c r="P26" s="97"/>
      <c r="Q26" s="16"/>
      <c r="R26" s="16"/>
      <c r="S26" s="17"/>
      <c r="T26" s="17"/>
      <c r="U26" s="17"/>
      <c r="V26" s="13"/>
      <c r="W26" s="13"/>
    </row>
    <row r="27" spans="1:23" x14ac:dyDescent="0.2">
      <c r="A27" s="1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x14ac:dyDescent="0.2">
      <c r="A28" s="9"/>
      <c r="B28" s="10"/>
      <c r="C28" s="17"/>
      <c r="D28" s="12"/>
      <c r="E28" s="10"/>
      <c r="F28" s="9"/>
      <c r="G28" s="13"/>
      <c r="H28" s="11"/>
      <c r="I28" s="19"/>
      <c r="J28" s="9"/>
      <c r="K28" s="13"/>
      <c r="L28" s="13"/>
      <c r="M28" s="13"/>
      <c r="N28" s="13"/>
      <c r="O28" s="13"/>
      <c r="P28" s="13"/>
      <c r="Q28" s="16"/>
      <c r="R28" s="16"/>
      <c r="S28" s="17"/>
      <c r="T28" s="17"/>
      <c r="U28" s="17"/>
      <c r="V28" s="13"/>
      <c r="W28" s="13"/>
    </row>
    <row r="29" spans="1:23" x14ac:dyDescent="0.2">
      <c r="A29" s="1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x14ac:dyDescent="0.2">
      <c r="A30" s="9"/>
      <c r="B30" s="10"/>
      <c r="C30" s="17"/>
      <c r="D30" s="12"/>
      <c r="E30" s="10"/>
      <c r="F30" s="9"/>
      <c r="G30" s="13"/>
      <c r="H30" s="11"/>
      <c r="I30" s="19"/>
      <c r="J30" s="9"/>
      <c r="K30" s="13"/>
      <c r="L30" s="13"/>
      <c r="M30" s="13"/>
      <c r="N30" s="13"/>
      <c r="O30" s="13"/>
      <c r="P30" s="97"/>
      <c r="Q30" s="16"/>
      <c r="R30" s="16"/>
      <c r="S30" s="17"/>
      <c r="T30" s="17"/>
      <c r="U30" s="17"/>
      <c r="V30" s="13"/>
      <c r="W30" s="13"/>
    </row>
    <row r="31" spans="1:23" x14ac:dyDescent="0.2">
      <c r="A31" s="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x14ac:dyDescent="0.2">
      <c r="A32" s="9"/>
      <c r="B32" s="10"/>
      <c r="C32" s="17"/>
      <c r="D32" s="12"/>
      <c r="E32" s="10"/>
      <c r="F32" s="9"/>
      <c r="G32" s="13"/>
      <c r="H32" s="11"/>
      <c r="I32" s="19"/>
      <c r="J32" s="9"/>
      <c r="K32" s="13"/>
      <c r="L32" s="13"/>
      <c r="M32" s="13"/>
      <c r="N32" s="13"/>
      <c r="O32" s="13"/>
      <c r="P32" s="97"/>
      <c r="Q32" s="16"/>
      <c r="R32" s="16"/>
      <c r="S32" s="17"/>
      <c r="T32" s="17"/>
      <c r="U32" s="17"/>
      <c r="V32" s="13"/>
      <c r="W32" s="13"/>
    </row>
    <row r="33" spans="1:23" x14ac:dyDescent="0.2">
      <c r="A33" s="1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x14ac:dyDescent="0.2">
      <c r="A34" s="9"/>
      <c r="B34" s="10"/>
      <c r="C34" s="17"/>
      <c r="D34" s="12"/>
      <c r="E34" s="10"/>
      <c r="F34" s="9"/>
      <c r="G34" s="13"/>
      <c r="H34" s="11"/>
      <c r="I34" s="19"/>
      <c r="J34" s="9"/>
      <c r="K34" s="13"/>
      <c r="L34" s="13"/>
      <c r="M34" s="13"/>
      <c r="N34" s="13"/>
      <c r="O34" s="13"/>
      <c r="P34" s="97"/>
      <c r="Q34" s="16"/>
      <c r="R34" s="16"/>
      <c r="S34" s="17"/>
      <c r="T34" s="17"/>
      <c r="U34" s="17"/>
      <c r="V34" s="13"/>
      <c r="W34" s="13"/>
    </row>
    <row r="35" spans="1:23" x14ac:dyDescent="0.2">
      <c r="A35" s="1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x14ac:dyDescent="0.2">
      <c r="A36" s="9"/>
      <c r="B36" s="10"/>
      <c r="C36" s="17"/>
      <c r="D36" s="12"/>
      <c r="E36" s="10"/>
      <c r="F36" s="9"/>
      <c r="G36" s="13"/>
      <c r="H36" s="11"/>
      <c r="I36" s="19"/>
      <c r="J36" s="9"/>
      <c r="K36" s="13"/>
      <c r="L36" s="13"/>
      <c r="M36" s="13"/>
      <c r="N36" s="13"/>
      <c r="O36" s="13"/>
      <c r="P36" s="97"/>
      <c r="Q36" s="16"/>
      <c r="R36" s="16"/>
      <c r="S36" s="17"/>
      <c r="T36" s="17"/>
      <c r="U36" s="17"/>
      <c r="V36" s="13"/>
      <c r="W36" s="13"/>
    </row>
    <row r="37" spans="1:23" x14ac:dyDescent="0.2">
      <c r="A37" s="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9"/>
      <c r="B38" s="10"/>
      <c r="C38" s="17"/>
      <c r="D38" s="12"/>
      <c r="E38" s="10"/>
      <c r="F38" s="9"/>
      <c r="G38" s="13"/>
      <c r="H38" s="11"/>
      <c r="I38" s="19"/>
      <c r="J38" s="9"/>
      <c r="K38" s="13"/>
      <c r="L38" s="13"/>
      <c r="M38" s="13"/>
      <c r="N38" s="13"/>
      <c r="O38" s="13"/>
      <c r="P38" s="97"/>
      <c r="Q38" s="16"/>
      <c r="R38" s="16"/>
      <c r="S38" s="17"/>
      <c r="T38" s="17"/>
      <c r="U38" s="17"/>
      <c r="V38" s="13"/>
      <c r="W38" s="13"/>
    </row>
    <row r="39" spans="1:23" x14ac:dyDescent="0.2">
      <c r="A39" s="1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x14ac:dyDescent="0.2">
      <c r="A40" s="9"/>
      <c r="B40" s="10"/>
      <c r="C40" s="17"/>
      <c r="D40" s="12"/>
      <c r="E40" s="10"/>
      <c r="F40" s="9"/>
      <c r="G40" s="13"/>
      <c r="H40" s="11"/>
      <c r="I40" s="19"/>
      <c r="J40" s="9"/>
      <c r="K40" s="13"/>
      <c r="L40" s="13"/>
      <c r="M40" s="13"/>
      <c r="N40" s="13"/>
      <c r="O40" s="13"/>
      <c r="P40" s="97"/>
      <c r="Q40" s="16"/>
      <c r="R40" s="16"/>
      <c r="S40" s="17"/>
      <c r="T40" s="17"/>
      <c r="U40" s="17"/>
      <c r="V40" s="13"/>
      <c r="W40" s="13"/>
    </row>
    <row r="41" spans="1:23" x14ac:dyDescent="0.2">
      <c r="A41" s="1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x14ac:dyDescent="0.2">
      <c r="A42" s="9"/>
      <c r="B42" s="10"/>
      <c r="C42" s="17"/>
      <c r="D42" s="12"/>
      <c r="E42" s="10"/>
      <c r="F42" s="9"/>
      <c r="G42" s="13"/>
      <c r="H42" s="11"/>
      <c r="I42" s="19"/>
      <c r="J42" s="9"/>
      <c r="K42" s="13"/>
      <c r="L42" s="13"/>
      <c r="M42" s="13"/>
      <c r="N42" s="13"/>
      <c r="O42" s="13"/>
      <c r="P42" s="97"/>
      <c r="Q42" s="16"/>
      <c r="R42" s="16"/>
      <c r="S42" s="17"/>
      <c r="T42" s="17"/>
      <c r="U42" s="17"/>
      <c r="V42" s="13"/>
      <c r="W42" s="13"/>
    </row>
    <row r="43" spans="1:23" x14ac:dyDescent="0.2">
      <c r="A43" s="1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x14ac:dyDescent="0.2">
      <c r="A44" s="9"/>
      <c r="B44" s="10"/>
      <c r="C44" s="17"/>
      <c r="D44" s="12"/>
      <c r="E44" s="10"/>
      <c r="F44" s="9"/>
      <c r="G44" s="13"/>
      <c r="H44" s="11"/>
      <c r="I44" s="19"/>
      <c r="J44" s="9"/>
      <c r="K44" s="13"/>
      <c r="L44" s="13"/>
      <c r="M44" s="13"/>
      <c r="N44" s="13"/>
      <c r="O44" s="13"/>
      <c r="P44" s="97"/>
      <c r="Q44" s="16"/>
      <c r="R44" s="16"/>
      <c r="S44" s="17"/>
      <c r="T44" s="17"/>
      <c r="U44" s="17"/>
      <c r="V44" s="13"/>
      <c r="W44" s="13"/>
    </row>
    <row r="45" spans="1:23" x14ac:dyDescent="0.2">
      <c r="A45" s="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x14ac:dyDescent="0.2">
      <c r="A46" s="9"/>
      <c r="B46" s="10"/>
      <c r="C46" s="17"/>
      <c r="D46" s="12"/>
      <c r="E46" s="10"/>
      <c r="F46" s="9"/>
      <c r="G46" s="13"/>
      <c r="H46" s="11"/>
      <c r="I46" s="19"/>
      <c r="J46" s="9"/>
      <c r="K46" s="13"/>
      <c r="L46" s="13"/>
      <c r="M46" s="13"/>
      <c r="N46" s="13"/>
      <c r="O46" s="13"/>
      <c r="P46" s="97"/>
      <c r="Q46" s="16"/>
      <c r="R46" s="16"/>
      <c r="S46" s="17"/>
      <c r="T46" s="17"/>
      <c r="U46" s="17"/>
      <c r="V46" s="13"/>
      <c r="W46" s="13"/>
    </row>
    <row r="47" spans="1:23" x14ac:dyDescent="0.2">
      <c r="A47" s="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 x14ac:dyDescent="0.2">
      <c r="A48" s="9"/>
      <c r="B48" s="10"/>
      <c r="C48" s="17"/>
      <c r="D48" s="12"/>
      <c r="E48" s="10"/>
      <c r="F48" s="9"/>
      <c r="G48" s="13"/>
      <c r="H48" s="11"/>
      <c r="I48" s="19"/>
      <c r="J48" s="9"/>
      <c r="K48" s="13"/>
      <c r="L48" s="13"/>
      <c r="M48" s="13"/>
      <c r="N48" s="13"/>
      <c r="O48" s="13"/>
      <c r="P48" s="97"/>
      <c r="Q48" s="16"/>
      <c r="R48" s="16"/>
      <c r="S48" s="17"/>
      <c r="T48" s="17"/>
      <c r="U48" s="17"/>
      <c r="V48" s="13"/>
      <c r="W48" s="13"/>
    </row>
    <row r="49" spans="1:23" x14ac:dyDescent="0.2">
      <c r="A49" s="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 x14ac:dyDescent="0.2">
      <c r="A50" s="9"/>
      <c r="B50" s="10"/>
      <c r="C50" s="17"/>
      <c r="D50" s="12"/>
      <c r="E50" s="10"/>
      <c r="F50" s="9"/>
      <c r="G50" s="13"/>
      <c r="H50" s="11"/>
      <c r="I50" s="19"/>
      <c r="J50" s="9"/>
      <c r="K50" s="13"/>
      <c r="L50" s="13"/>
      <c r="M50" s="13"/>
      <c r="N50" s="13"/>
      <c r="O50" s="13"/>
      <c r="P50" s="97"/>
      <c r="Q50" s="16"/>
      <c r="R50" s="16"/>
      <c r="S50" s="17"/>
      <c r="T50" s="17"/>
      <c r="U50" s="17"/>
      <c r="V50" s="13"/>
      <c r="W50" s="13"/>
    </row>
    <row r="51" spans="1:23" x14ac:dyDescent="0.2">
      <c r="A51" s="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1:23" x14ac:dyDescent="0.2">
      <c r="A52" s="9"/>
      <c r="B52" s="10"/>
      <c r="C52" s="17"/>
      <c r="D52" s="12"/>
      <c r="E52" s="10"/>
      <c r="F52" s="9"/>
      <c r="G52" s="13"/>
      <c r="H52" s="11"/>
      <c r="I52" s="19"/>
      <c r="J52" s="9"/>
      <c r="K52" s="13"/>
      <c r="L52" s="13"/>
      <c r="M52" s="13"/>
      <c r="N52" s="13"/>
      <c r="O52" s="13"/>
      <c r="P52" s="13"/>
      <c r="Q52" s="16"/>
      <c r="R52" s="16"/>
      <c r="S52" s="17"/>
      <c r="T52" s="17"/>
      <c r="U52" s="17"/>
      <c r="V52" s="13"/>
      <c r="W52" s="13"/>
    </row>
    <row r="53" spans="1:23" x14ac:dyDescent="0.2">
      <c r="A53" s="1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1:23" x14ac:dyDescent="0.2">
      <c r="A54" s="9"/>
      <c r="B54" s="10"/>
      <c r="C54" s="17"/>
      <c r="D54" s="12"/>
      <c r="E54" s="10"/>
      <c r="F54" s="9"/>
      <c r="G54" s="13"/>
      <c r="H54" s="11"/>
      <c r="I54" s="19"/>
      <c r="J54" s="9"/>
      <c r="K54" s="13"/>
      <c r="L54" s="13"/>
      <c r="M54" s="13"/>
      <c r="N54" s="13"/>
      <c r="O54" s="13"/>
      <c r="P54" s="97"/>
      <c r="Q54" s="16"/>
      <c r="R54" s="16"/>
      <c r="S54" s="17"/>
      <c r="T54" s="17"/>
      <c r="U54" s="17"/>
      <c r="V54" s="13"/>
      <c r="W54" s="13"/>
    </row>
    <row r="55" spans="1:23" x14ac:dyDescent="0.2">
      <c r="A55" s="1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1:23" x14ac:dyDescent="0.2">
      <c r="A56" s="9"/>
      <c r="B56" s="10"/>
      <c r="C56" s="17"/>
      <c r="D56" s="12"/>
      <c r="E56" s="10"/>
      <c r="F56" s="9"/>
      <c r="G56" s="13"/>
      <c r="H56" s="11"/>
      <c r="I56" s="19"/>
      <c r="J56" s="9"/>
      <c r="K56" s="13"/>
      <c r="L56" s="13"/>
      <c r="M56" s="13"/>
      <c r="N56" s="13"/>
      <c r="O56" s="13"/>
      <c r="P56" s="13"/>
      <c r="Q56" s="16"/>
      <c r="R56" s="16"/>
      <c r="S56" s="17"/>
      <c r="T56" s="17"/>
      <c r="U56" s="17"/>
      <c r="V56" s="13"/>
      <c r="W56" s="13"/>
    </row>
    <row r="57" spans="1:23" x14ac:dyDescent="0.2">
      <c r="A57" s="1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1:23" x14ac:dyDescent="0.2">
      <c r="A58" s="9"/>
      <c r="B58" s="10"/>
      <c r="C58" s="17"/>
      <c r="D58" s="12"/>
      <c r="E58" s="10"/>
      <c r="F58" s="9"/>
      <c r="G58" s="13"/>
      <c r="H58" s="11"/>
      <c r="I58" s="19"/>
      <c r="J58" s="9"/>
      <c r="K58" s="13"/>
      <c r="L58" s="13"/>
      <c r="M58" s="13"/>
      <c r="N58" s="13"/>
      <c r="O58" s="13"/>
      <c r="P58" s="97"/>
      <c r="Q58" s="16"/>
      <c r="R58" s="16"/>
      <c r="S58" s="17"/>
      <c r="T58" s="17"/>
      <c r="U58" s="17"/>
      <c r="V58" s="13"/>
      <c r="W58" s="13"/>
    </row>
    <row r="59" spans="1:23" x14ac:dyDescent="0.2">
      <c r="A59" s="1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1:23" x14ac:dyDescent="0.2">
      <c r="A60" s="9"/>
      <c r="B60" s="10"/>
      <c r="C60" s="17"/>
      <c r="D60" s="12"/>
      <c r="E60" s="10"/>
      <c r="F60" s="9"/>
      <c r="G60" s="13"/>
      <c r="H60" s="11"/>
      <c r="I60" s="19"/>
      <c r="J60" s="9"/>
      <c r="K60" s="13"/>
      <c r="L60" s="13"/>
      <c r="M60" s="13"/>
      <c r="N60" s="13"/>
      <c r="O60" s="13"/>
      <c r="P60" s="97"/>
      <c r="Q60" s="16"/>
      <c r="R60" s="16"/>
      <c r="S60" s="17"/>
      <c r="T60" s="17"/>
      <c r="U60" s="17"/>
      <c r="V60" s="13"/>
      <c r="W60" s="13"/>
    </row>
    <row r="61" spans="1:23" x14ac:dyDescent="0.2">
      <c r="A61" s="1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1:23" x14ac:dyDescent="0.2">
      <c r="A62" s="9"/>
      <c r="B62" s="10"/>
      <c r="C62" s="17"/>
      <c r="D62" s="12"/>
      <c r="E62" s="9"/>
      <c r="F62" s="9"/>
      <c r="G62" s="13"/>
      <c r="H62" s="11"/>
      <c r="I62" s="19"/>
      <c r="J62" s="9"/>
      <c r="K62" s="13"/>
      <c r="L62" s="13"/>
      <c r="M62" s="13"/>
      <c r="N62" s="13"/>
      <c r="O62" s="13"/>
      <c r="P62" s="97"/>
      <c r="Q62" s="16"/>
      <c r="R62" s="16"/>
      <c r="S62" s="17"/>
      <c r="T62" s="17"/>
      <c r="U62" s="17"/>
      <c r="V62" s="13"/>
      <c r="W62" s="13"/>
    </row>
    <row r="63" spans="1:23" x14ac:dyDescent="0.2">
      <c r="A63" s="1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23" x14ac:dyDescent="0.2">
      <c r="A64" s="9"/>
      <c r="B64" s="10"/>
      <c r="C64" s="17"/>
      <c r="D64" s="12"/>
      <c r="E64" s="10"/>
      <c r="F64" s="9"/>
      <c r="G64" s="13"/>
      <c r="H64" s="11"/>
      <c r="I64" s="19"/>
      <c r="J64" s="9"/>
      <c r="K64" s="13"/>
      <c r="L64" s="13"/>
      <c r="M64" s="13"/>
      <c r="N64" s="13"/>
      <c r="O64" s="13"/>
      <c r="P64" s="97"/>
      <c r="Q64" s="16"/>
      <c r="R64" s="16"/>
      <c r="S64" s="17"/>
      <c r="T64" s="17"/>
      <c r="U64" s="17"/>
      <c r="V64" s="13"/>
      <c r="W64" s="13"/>
    </row>
    <row r="65" spans="1:23" x14ac:dyDescent="0.2">
      <c r="A65" s="1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1:23" x14ac:dyDescent="0.2">
      <c r="A66" s="9"/>
      <c r="B66" s="10"/>
      <c r="C66" s="17"/>
      <c r="D66" s="12"/>
      <c r="E66" s="10"/>
      <c r="F66" s="9"/>
      <c r="G66" s="13"/>
      <c r="H66" s="11"/>
      <c r="I66" s="19"/>
      <c r="J66" s="9"/>
      <c r="K66" s="13"/>
      <c r="L66" s="13"/>
      <c r="M66" s="13"/>
      <c r="N66" s="13"/>
      <c r="O66" s="13"/>
      <c r="P66" s="97"/>
      <c r="Q66" s="16"/>
      <c r="R66" s="16"/>
      <c r="S66" s="17"/>
      <c r="T66" s="17"/>
      <c r="U66" s="17"/>
      <c r="V66" s="13"/>
      <c r="W66" s="13"/>
    </row>
    <row r="67" spans="1:23" x14ac:dyDescent="0.2">
      <c r="A67" s="1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x14ac:dyDescent="0.2">
      <c r="A68" s="9"/>
      <c r="B68" s="10"/>
      <c r="C68" s="17"/>
      <c r="D68" s="12"/>
      <c r="E68" s="10"/>
      <c r="F68" s="9"/>
      <c r="G68" s="13"/>
      <c r="H68" s="11"/>
      <c r="I68" s="19"/>
      <c r="J68" s="9"/>
      <c r="K68" s="13"/>
      <c r="L68" s="13"/>
      <c r="M68" s="13"/>
      <c r="N68" s="13"/>
      <c r="O68" s="13"/>
      <c r="P68" s="13"/>
      <c r="Q68" s="16"/>
      <c r="R68" s="16"/>
      <c r="S68" s="17"/>
      <c r="T68" s="17"/>
      <c r="U68" s="17"/>
      <c r="V68" s="13"/>
      <c r="W68" s="13"/>
    </row>
    <row r="69" spans="1:23" x14ac:dyDescent="0.2">
      <c r="A69" s="1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x14ac:dyDescent="0.2">
      <c r="A70" s="9"/>
      <c r="B70" s="10"/>
      <c r="C70" s="17"/>
      <c r="D70" s="12"/>
      <c r="E70" s="10"/>
      <c r="F70" s="9"/>
      <c r="G70" s="13"/>
      <c r="H70" s="11"/>
      <c r="I70" s="19"/>
      <c r="J70" s="9"/>
      <c r="K70" s="13"/>
      <c r="L70" s="13"/>
      <c r="M70" s="13"/>
      <c r="N70" s="13"/>
      <c r="O70" s="13"/>
      <c r="P70" s="97"/>
      <c r="Q70" s="16"/>
      <c r="R70" s="16"/>
      <c r="S70" s="17"/>
      <c r="T70" s="17"/>
      <c r="U70" s="17"/>
      <c r="V70" s="13"/>
      <c r="W70" s="13"/>
    </row>
    <row r="71" spans="1:23" x14ac:dyDescent="0.2">
      <c r="A71" s="1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1:23" x14ac:dyDescent="0.2">
      <c r="A72" s="9"/>
      <c r="B72" s="10"/>
      <c r="C72" s="17"/>
      <c r="D72" s="12"/>
      <c r="E72" s="10"/>
      <c r="F72" s="9"/>
      <c r="G72" s="13"/>
      <c r="H72" s="11"/>
      <c r="I72" s="19"/>
      <c r="J72" s="9"/>
      <c r="K72" s="13"/>
      <c r="L72" s="13"/>
      <c r="M72" s="13"/>
      <c r="N72" s="13"/>
      <c r="O72" s="13"/>
      <c r="P72" s="97"/>
      <c r="Q72" s="16"/>
      <c r="R72" s="16"/>
      <c r="S72" s="17"/>
      <c r="T72" s="17"/>
      <c r="U72" s="17"/>
      <c r="V72" s="13"/>
      <c r="W72" s="13"/>
    </row>
    <row r="73" spans="1:23" x14ac:dyDescent="0.2">
      <c r="A73" s="1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spans="1:23" x14ac:dyDescent="0.2">
      <c r="A74" s="9"/>
      <c r="B74" s="10"/>
      <c r="C74" s="17"/>
      <c r="D74" s="12"/>
      <c r="E74" s="10"/>
      <c r="F74" s="9"/>
      <c r="G74" s="13"/>
      <c r="H74" s="11"/>
      <c r="I74" s="19"/>
      <c r="J74" s="9"/>
      <c r="K74" s="13"/>
      <c r="L74" s="13"/>
      <c r="M74" s="13"/>
      <c r="N74" s="13"/>
      <c r="O74" s="13"/>
      <c r="P74" s="97"/>
      <c r="Q74" s="16"/>
      <c r="R74" s="16"/>
      <c r="S74" s="17"/>
      <c r="T74" s="17"/>
      <c r="U74" s="17"/>
      <c r="V74" s="13"/>
      <c r="W74" s="13"/>
    </row>
    <row r="75" spans="1:23" x14ac:dyDescent="0.2">
      <c r="A75" s="1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spans="1:23" x14ac:dyDescent="0.2">
      <c r="A76" s="9"/>
      <c r="B76" s="10"/>
      <c r="C76" s="17"/>
      <c r="D76" s="12"/>
      <c r="E76" s="10"/>
      <c r="F76" s="9"/>
      <c r="G76" s="13"/>
      <c r="H76" s="11"/>
      <c r="I76" s="19"/>
      <c r="J76" s="9"/>
      <c r="K76" s="13"/>
      <c r="L76" s="13"/>
      <c r="M76" s="13"/>
      <c r="N76" s="13"/>
      <c r="O76" s="13"/>
      <c r="P76" s="97"/>
      <c r="Q76" s="16"/>
      <c r="R76" s="16"/>
      <c r="S76" s="17"/>
      <c r="T76" s="17"/>
      <c r="U76" s="17"/>
      <c r="V76" s="13"/>
      <c r="W76" s="13"/>
    </row>
    <row r="77" spans="1:23" x14ac:dyDescent="0.2">
      <c r="A77" s="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spans="1:23" x14ac:dyDescent="0.2">
      <c r="A78" s="9"/>
      <c r="B78" s="10"/>
      <c r="C78" s="17"/>
      <c r="D78" s="12"/>
      <c r="E78" s="10"/>
      <c r="F78" s="9"/>
      <c r="G78" s="13"/>
      <c r="H78" s="11"/>
      <c r="I78" s="19"/>
      <c r="J78" s="9"/>
      <c r="K78" s="13"/>
      <c r="L78" s="13"/>
      <c r="M78" s="13"/>
      <c r="N78" s="13"/>
      <c r="O78" s="13"/>
      <c r="P78" s="97"/>
      <c r="Q78" s="16"/>
      <c r="R78" s="16"/>
      <c r="S78" s="17"/>
      <c r="T78" s="17"/>
      <c r="U78" s="17"/>
      <c r="V78" s="13"/>
      <c r="W78" s="13"/>
    </row>
    <row r="79" spans="1:23" x14ac:dyDescent="0.2">
      <c r="A79" s="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spans="1:23" x14ac:dyDescent="0.2">
      <c r="A80" s="9"/>
      <c r="B80" s="10"/>
      <c r="C80" s="17"/>
      <c r="D80" s="12"/>
      <c r="E80" s="10"/>
      <c r="F80" s="9"/>
      <c r="G80" s="13"/>
      <c r="H80" s="11"/>
      <c r="I80" s="19"/>
      <c r="J80" s="9"/>
      <c r="K80" s="13"/>
      <c r="L80" s="13"/>
      <c r="M80" s="13"/>
      <c r="N80" s="13"/>
      <c r="O80" s="13"/>
      <c r="P80" s="13"/>
      <c r="Q80" s="16"/>
      <c r="R80" s="16"/>
      <c r="S80" s="17"/>
      <c r="T80" s="17"/>
      <c r="U80" s="17"/>
      <c r="V80" s="13"/>
      <c r="W80" s="13"/>
    </row>
    <row r="81" spans="1:23" x14ac:dyDescent="0.2">
      <c r="A81" s="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spans="1:23" x14ac:dyDescent="0.2">
      <c r="A82" s="9"/>
      <c r="B82" s="10"/>
      <c r="C82" s="17"/>
      <c r="D82" s="12"/>
      <c r="E82" s="10"/>
      <c r="F82" s="9"/>
      <c r="G82" s="13"/>
      <c r="H82" s="11"/>
      <c r="I82" s="19"/>
      <c r="J82" s="9"/>
      <c r="K82" s="13"/>
      <c r="L82" s="13"/>
      <c r="M82" s="13"/>
      <c r="N82" s="13"/>
      <c r="O82" s="13"/>
      <c r="P82" s="13"/>
      <c r="Q82" s="16"/>
      <c r="R82" s="16"/>
      <c r="S82" s="17"/>
      <c r="T82" s="17"/>
      <c r="U82" s="17"/>
      <c r="V82" s="13"/>
      <c r="W82" s="13"/>
    </row>
    <row r="83" spans="1:23" x14ac:dyDescent="0.2">
      <c r="A83" s="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spans="1:23" x14ac:dyDescent="0.2">
      <c r="A84" s="9"/>
      <c r="B84" s="10"/>
      <c r="C84" s="17"/>
      <c r="D84" s="12"/>
      <c r="E84" s="10"/>
      <c r="F84" s="9"/>
      <c r="G84" s="13"/>
      <c r="H84" s="11"/>
      <c r="I84" s="19"/>
      <c r="J84" s="9"/>
      <c r="K84" s="13"/>
      <c r="L84" s="13"/>
      <c r="M84" s="13"/>
      <c r="N84" s="13"/>
      <c r="O84" s="13"/>
      <c r="P84" s="13"/>
      <c r="Q84" s="16"/>
      <c r="R84" s="16"/>
      <c r="S84" s="17"/>
      <c r="T84" s="17"/>
      <c r="U84" s="17"/>
      <c r="V84" s="13"/>
      <c r="W84" s="13"/>
    </row>
    <row r="85" spans="1:23" x14ac:dyDescent="0.2">
      <c r="A85" s="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spans="1:23" x14ac:dyDescent="0.2">
      <c r="A86" s="9"/>
      <c r="B86" s="10"/>
      <c r="C86" s="17"/>
      <c r="D86" s="12"/>
      <c r="E86" s="10"/>
      <c r="F86" s="9"/>
      <c r="G86" s="13"/>
      <c r="H86" s="11"/>
      <c r="I86" s="19"/>
      <c r="J86" s="9"/>
      <c r="K86" s="13"/>
      <c r="L86" s="13"/>
      <c r="M86" s="13"/>
      <c r="N86" s="13"/>
      <c r="O86" s="13"/>
      <c r="P86" s="13"/>
      <c r="Q86" s="16"/>
      <c r="R86" s="16"/>
      <c r="S86" s="17"/>
      <c r="T86" s="17"/>
      <c r="U86" s="17"/>
      <c r="V86" s="13"/>
      <c r="W86" s="13"/>
    </row>
    <row r="87" spans="1:23" x14ac:dyDescent="0.2">
      <c r="A87" s="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spans="1:23" x14ac:dyDescent="0.2">
      <c r="A88" s="9"/>
      <c r="B88" s="10"/>
      <c r="C88" s="17"/>
      <c r="D88" s="12"/>
      <c r="E88" s="10"/>
      <c r="F88" s="9"/>
      <c r="G88" s="13"/>
      <c r="H88" s="11"/>
      <c r="I88" s="19"/>
      <c r="J88" s="9"/>
      <c r="K88" s="13"/>
      <c r="L88" s="13"/>
      <c r="M88" s="13"/>
      <c r="N88" s="13"/>
      <c r="O88" s="13"/>
      <c r="P88" s="13"/>
      <c r="Q88" s="16"/>
      <c r="R88" s="16"/>
      <c r="S88" s="17"/>
      <c r="T88" s="17"/>
      <c r="U88" s="17"/>
      <c r="V88" s="13"/>
      <c r="W88" s="13"/>
    </row>
    <row r="89" spans="1:23" x14ac:dyDescent="0.2">
      <c r="A89" s="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spans="1:23" x14ac:dyDescent="0.2">
      <c r="A90" s="9"/>
      <c r="B90" s="10"/>
      <c r="C90" s="17"/>
      <c r="D90" s="12"/>
      <c r="E90" s="10"/>
      <c r="F90" s="9"/>
      <c r="G90" s="13"/>
      <c r="H90" s="11"/>
      <c r="I90" s="19"/>
      <c r="J90" s="9"/>
      <c r="K90" s="13"/>
      <c r="L90" s="13"/>
      <c r="M90" s="13"/>
      <c r="N90" s="13"/>
      <c r="O90" s="13"/>
      <c r="P90" s="13"/>
      <c r="Q90" s="16"/>
      <c r="R90" s="16"/>
      <c r="S90" s="17"/>
      <c r="T90" s="17"/>
      <c r="U90" s="17"/>
      <c r="V90" s="13"/>
      <c r="W90" s="13"/>
    </row>
    <row r="91" spans="1:23" x14ac:dyDescent="0.2">
      <c r="A91" s="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spans="1:23" x14ac:dyDescent="0.2">
      <c r="A92" s="9"/>
      <c r="B92" s="10"/>
      <c r="C92" s="17"/>
      <c r="D92" s="12"/>
      <c r="E92" s="10"/>
      <c r="F92" s="9"/>
      <c r="G92" s="13"/>
      <c r="H92" s="11"/>
      <c r="I92" s="19"/>
      <c r="J92" s="9"/>
      <c r="K92" s="13"/>
      <c r="L92" s="13"/>
      <c r="M92" s="13"/>
      <c r="N92" s="13"/>
      <c r="O92" s="13"/>
      <c r="P92" s="13"/>
      <c r="Q92" s="16"/>
      <c r="R92" s="16"/>
      <c r="S92" s="17"/>
      <c r="T92" s="17"/>
      <c r="U92" s="17"/>
      <c r="V92" s="13"/>
      <c r="W92" s="13"/>
    </row>
    <row r="93" spans="1:23" x14ac:dyDescent="0.2">
      <c r="A93" s="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spans="1:23" x14ac:dyDescent="0.2">
      <c r="A94" s="9"/>
      <c r="B94" s="10"/>
      <c r="C94" s="17"/>
      <c r="D94" s="12"/>
      <c r="E94" s="10"/>
      <c r="F94" s="9"/>
      <c r="G94" s="13"/>
      <c r="H94" s="11"/>
      <c r="I94" s="19"/>
      <c r="J94" s="9"/>
      <c r="K94" s="13"/>
      <c r="L94" s="13"/>
      <c r="M94" s="13"/>
      <c r="N94" s="13"/>
      <c r="O94" s="13"/>
      <c r="P94" s="13"/>
      <c r="Q94" s="16"/>
      <c r="R94" s="16"/>
      <c r="S94" s="17"/>
      <c r="T94" s="17"/>
      <c r="U94" s="17"/>
      <c r="V94" s="13"/>
      <c r="W94" s="13"/>
    </row>
    <row r="95" spans="1:23" x14ac:dyDescent="0.2">
      <c r="A95" s="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spans="1:23" x14ac:dyDescent="0.2">
      <c r="A96" s="9"/>
      <c r="B96" s="10"/>
      <c r="C96" s="17"/>
      <c r="D96" s="12"/>
      <c r="E96" s="10"/>
      <c r="F96" s="9"/>
      <c r="G96" s="13"/>
      <c r="H96" s="11"/>
      <c r="I96" s="19"/>
      <c r="J96" s="9"/>
      <c r="K96" s="13"/>
      <c r="L96" s="13"/>
      <c r="M96" s="13"/>
      <c r="N96" s="13"/>
      <c r="O96" s="13"/>
      <c r="P96" s="13"/>
      <c r="Q96" s="16"/>
      <c r="R96" s="16"/>
      <c r="S96" s="17"/>
      <c r="T96" s="17"/>
      <c r="U96" s="17"/>
      <c r="V96" s="13"/>
      <c r="W96" s="13"/>
    </row>
    <row r="97" spans="1:23" x14ac:dyDescent="0.2">
      <c r="A97" s="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spans="1:23" x14ac:dyDescent="0.2">
      <c r="A98" s="9"/>
      <c r="B98" s="10"/>
      <c r="C98" s="17"/>
      <c r="D98" s="12"/>
      <c r="E98" s="10"/>
      <c r="F98" s="9"/>
      <c r="G98" s="13"/>
      <c r="H98" s="11"/>
      <c r="I98" s="19"/>
      <c r="J98" s="9"/>
      <c r="K98" s="13"/>
      <c r="L98" s="13"/>
      <c r="M98" s="13"/>
      <c r="N98" s="13"/>
      <c r="O98" s="13"/>
      <c r="P98" s="97"/>
      <c r="Q98" s="16"/>
      <c r="R98" s="16"/>
      <c r="S98" s="17"/>
      <c r="T98" s="17"/>
      <c r="U98" s="17"/>
      <c r="V98" s="13"/>
      <c r="W98" s="13"/>
    </row>
    <row r="99" spans="1:23" x14ac:dyDescent="0.2">
      <c r="A99" s="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spans="1:23" x14ac:dyDescent="0.2">
      <c r="A100" s="9"/>
      <c r="B100" s="10"/>
      <c r="C100" s="17"/>
      <c r="D100" s="12"/>
      <c r="E100" s="10"/>
      <c r="F100" s="9"/>
      <c r="G100" s="13"/>
      <c r="H100" s="11"/>
      <c r="I100" s="19"/>
      <c r="J100" s="9"/>
      <c r="K100" s="13"/>
      <c r="L100" s="13"/>
      <c r="M100" s="13"/>
      <c r="N100" s="13"/>
      <c r="O100" s="13"/>
      <c r="P100" s="13"/>
      <c r="Q100" s="16"/>
      <c r="R100" s="16"/>
      <c r="S100" s="17"/>
      <c r="T100" s="17"/>
      <c r="U100" s="17"/>
      <c r="V100" s="13"/>
      <c r="W100" s="13"/>
    </row>
    <row r="101" spans="1:23" x14ac:dyDescent="0.2">
      <c r="A101" s="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x14ac:dyDescent="0.2">
      <c r="A102" s="9"/>
      <c r="B102" s="10"/>
      <c r="C102" s="17"/>
      <c r="D102" s="12"/>
      <c r="E102" s="10"/>
      <c r="F102" s="9"/>
      <c r="G102" s="13"/>
      <c r="H102" s="11"/>
      <c r="I102" s="19"/>
      <c r="J102" s="9"/>
      <c r="K102" s="13"/>
      <c r="L102" s="13"/>
      <c r="M102" s="13"/>
      <c r="N102" s="13"/>
      <c r="O102" s="13"/>
      <c r="P102" s="97"/>
      <c r="Q102" s="16"/>
      <c r="R102" s="16"/>
      <c r="S102" s="17"/>
      <c r="T102" s="17"/>
      <c r="U102" s="17"/>
      <c r="V102" s="13"/>
      <c r="W102" s="13"/>
    </row>
    <row r="103" spans="1:23" x14ac:dyDescent="0.2">
      <c r="A103" s="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x14ac:dyDescent="0.2">
      <c r="A104" s="9"/>
      <c r="B104" s="10"/>
      <c r="C104" s="17"/>
      <c r="D104" s="12"/>
      <c r="E104" s="10"/>
      <c r="F104" s="9"/>
      <c r="G104" s="13"/>
      <c r="H104" s="11"/>
      <c r="I104" s="19"/>
      <c r="J104" s="9"/>
      <c r="K104" s="13"/>
      <c r="L104" s="13"/>
      <c r="M104" s="13"/>
      <c r="N104" s="13"/>
      <c r="O104" s="13"/>
      <c r="P104" s="13"/>
      <c r="Q104" s="16"/>
      <c r="R104" s="16"/>
      <c r="S104" s="17"/>
      <c r="T104" s="17"/>
      <c r="U104" s="17"/>
      <c r="V104" s="13"/>
      <c r="W104" s="13"/>
    </row>
    <row r="105" spans="1:23" x14ac:dyDescent="0.2">
      <c r="A105" s="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x14ac:dyDescent="0.2">
      <c r="A106" s="9"/>
      <c r="B106" s="10"/>
      <c r="C106" s="17"/>
      <c r="D106" s="12"/>
      <c r="E106" s="10"/>
      <c r="F106" s="9"/>
      <c r="G106" s="13"/>
      <c r="H106" s="11"/>
      <c r="I106" s="19"/>
      <c r="J106" s="9"/>
      <c r="K106" s="13"/>
      <c r="L106" s="13"/>
      <c r="M106" s="13"/>
      <c r="N106" s="13"/>
      <c r="O106" s="13"/>
      <c r="P106" s="97"/>
      <c r="Q106" s="16"/>
      <c r="R106" s="16"/>
      <c r="S106" s="17"/>
      <c r="T106" s="17"/>
      <c r="U106" s="17"/>
      <c r="V106" s="13"/>
      <c r="W106" s="13"/>
    </row>
    <row r="107" spans="1:23" x14ac:dyDescent="0.2">
      <c r="A107" s="1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x14ac:dyDescent="0.2">
      <c r="A108" s="9"/>
      <c r="B108" s="10"/>
      <c r="C108" s="17"/>
      <c r="D108" s="12"/>
      <c r="E108" s="10"/>
      <c r="F108" s="9"/>
      <c r="G108" s="13"/>
      <c r="H108" s="11"/>
      <c r="I108" s="19"/>
      <c r="J108" s="9"/>
      <c r="K108" s="13"/>
      <c r="L108" s="13"/>
      <c r="M108" s="13"/>
      <c r="N108" s="13"/>
      <c r="O108" s="13"/>
      <c r="P108" s="13"/>
      <c r="Q108" s="16"/>
      <c r="R108" s="16"/>
      <c r="S108" s="17"/>
      <c r="T108" s="17"/>
      <c r="U108" s="17"/>
      <c r="V108" s="13"/>
      <c r="W108" s="13"/>
    </row>
    <row r="109" spans="1:23" x14ac:dyDescent="0.2">
      <c r="A109" s="1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x14ac:dyDescent="0.2">
      <c r="A110" s="9"/>
      <c r="B110" s="10"/>
      <c r="C110" s="17"/>
      <c r="D110" s="12"/>
      <c r="E110" s="10"/>
      <c r="F110" s="9"/>
      <c r="G110" s="13"/>
      <c r="H110" s="11"/>
      <c r="I110" s="19"/>
      <c r="J110" s="9"/>
      <c r="K110" s="13"/>
      <c r="L110" s="13"/>
      <c r="M110" s="13"/>
      <c r="N110" s="13"/>
      <c r="O110" s="13"/>
      <c r="P110" s="97"/>
      <c r="Q110" s="16"/>
      <c r="R110" s="16"/>
      <c r="S110" s="17"/>
      <c r="T110" s="17"/>
      <c r="U110" s="17"/>
      <c r="V110" s="13"/>
      <c r="W110" s="13"/>
    </row>
    <row r="111" spans="1:23" x14ac:dyDescent="0.2">
      <c r="A111" s="1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x14ac:dyDescent="0.2">
      <c r="A112" s="9"/>
      <c r="B112" s="10"/>
      <c r="C112" s="17"/>
      <c r="D112" s="12"/>
      <c r="E112" s="10"/>
      <c r="F112" s="9"/>
      <c r="G112" s="13"/>
      <c r="H112" s="11"/>
      <c r="I112" s="19"/>
      <c r="J112" s="9"/>
      <c r="K112" s="13"/>
      <c r="L112" s="13"/>
      <c r="M112" s="13"/>
      <c r="N112" s="13"/>
      <c r="O112" s="13"/>
      <c r="P112" s="97"/>
      <c r="Q112" s="16"/>
      <c r="R112" s="16"/>
      <c r="S112" s="17"/>
      <c r="T112" s="17"/>
      <c r="U112" s="17"/>
      <c r="V112" s="13"/>
      <c r="W112" s="13"/>
    </row>
    <row r="113" spans="1:23" x14ac:dyDescent="0.2">
      <c r="A113" s="1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x14ac:dyDescent="0.2">
      <c r="A114" s="9"/>
      <c r="B114" s="10"/>
      <c r="C114" s="17"/>
      <c r="D114" s="12"/>
      <c r="E114" s="10"/>
      <c r="F114" s="9"/>
      <c r="G114" s="13"/>
      <c r="H114" s="11"/>
      <c r="I114" s="19"/>
      <c r="J114" s="9"/>
      <c r="K114" s="13"/>
      <c r="L114" s="13"/>
      <c r="M114" s="13"/>
      <c r="N114" s="13"/>
      <c r="O114" s="13"/>
      <c r="P114" s="13"/>
      <c r="Q114" s="16"/>
      <c r="R114" s="16"/>
      <c r="S114" s="17"/>
      <c r="T114" s="17"/>
      <c r="U114" s="17"/>
      <c r="V114" s="13"/>
      <c r="W114" s="13"/>
    </row>
    <row r="115" spans="1:23" x14ac:dyDescent="0.2">
      <c r="A115" s="1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x14ac:dyDescent="0.2">
      <c r="A116" s="9"/>
      <c r="B116" s="10"/>
      <c r="C116" s="17"/>
      <c r="D116" s="12"/>
      <c r="E116" s="10"/>
      <c r="F116" s="9"/>
      <c r="G116" s="13"/>
      <c r="H116" s="11"/>
      <c r="I116" s="19"/>
      <c r="J116" s="9"/>
      <c r="K116" s="13"/>
      <c r="L116" s="13"/>
      <c r="M116" s="13"/>
      <c r="N116" s="13"/>
      <c r="O116" s="13"/>
      <c r="P116" s="13"/>
      <c r="Q116" s="16"/>
      <c r="R116" s="16"/>
      <c r="S116" s="17"/>
      <c r="T116" s="17"/>
      <c r="U116" s="17"/>
      <c r="V116" s="13"/>
      <c r="W116" s="13"/>
    </row>
    <row r="117" spans="1:23" x14ac:dyDescent="0.2">
      <c r="A117" s="1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x14ac:dyDescent="0.2">
      <c r="A118" s="9"/>
      <c r="B118" s="10"/>
      <c r="C118" s="17"/>
      <c r="D118" s="12"/>
      <c r="E118" s="10"/>
      <c r="F118" s="9"/>
      <c r="G118" s="13"/>
      <c r="H118" s="11"/>
      <c r="I118" s="19"/>
      <c r="J118" s="9"/>
      <c r="K118" s="13"/>
      <c r="L118" s="13"/>
      <c r="M118" s="13"/>
      <c r="N118" s="13"/>
      <c r="O118" s="13"/>
      <c r="P118" s="13"/>
      <c r="Q118" s="16"/>
      <c r="R118" s="16"/>
      <c r="S118" s="17"/>
      <c r="T118" s="17"/>
      <c r="U118" s="17"/>
      <c r="V118" s="13"/>
      <c r="W118" s="13"/>
    </row>
    <row r="119" spans="1:23" x14ac:dyDescent="0.2">
      <c r="A119" s="1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x14ac:dyDescent="0.2">
      <c r="A120" s="9"/>
      <c r="B120" s="10"/>
      <c r="C120" s="17"/>
      <c r="D120" s="12"/>
      <c r="E120" s="10"/>
      <c r="F120" s="9"/>
      <c r="G120" s="13"/>
      <c r="H120" s="11"/>
      <c r="I120" s="19"/>
      <c r="J120" s="9"/>
      <c r="K120" s="13"/>
      <c r="L120" s="13"/>
      <c r="M120" s="13"/>
      <c r="N120" s="13"/>
      <c r="O120" s="13"/>
      <c r="P120" s="97"/>
      <c r="Q120" s="16"/>
      <c r="R120" s="16"/>
      <c r="S120" s="17"/>
      <c r="T120" s="17"/>
      <c r="U120" s="17"/>
      <c r="V120" s="13"/>
      <c r="W120" s="13"/>
    </row>
    <row r="121" spans="1:23" x14ac:dyDescent="0.2">
      <c r="A121" s="1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x14ac:dyDescent="0.2">
      <c r="A122" s="9"/>
      <c r="B122" s="10"/>
      <c r="C122" s="17"/>
      <c r="D122" s="12"/>
      <c r="E122" s="10"/>
      <c r="F122" s="9"/>
      <c r="G122" s="13"/>
      <c r="H122" s="11"/>
      <c r="I122" s="19"/>
      <c r="J122" s="9"/>
      <c r="K122" s="13"/>
      <c r="L122" s="13"/>
      <c r="M122" s="13"/>
      <c r="N122" s="13"/>
      <c r="O122" s="13"/>
      <c r="P122" s="97"/>
      <c r="Q122" s="16"/>
      <c r="R122" s="16"/>
      <c r="S122" s="17"/>
      <c r="T122" s="17"/>
      <c r="U122" s="17"/>
      <c r="V122" s="13"/>
      <c r="W122" s="13"/>
    </row>
    <row r="123" spans="1:23" x14ac:dyDescent="0.2">
      <c r="A123" s="1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x14ac:dyDescent="0.2">
      <c r="A124" s="9"/>
      <c r="B124" s="10"/>
      <c r="C124" s="17"/>
      <c r="D124" s="12"/>
      <c r="E124" s="10"/>
      <c r="F124" s="9"/>
      <c r="G124" s="13"/>
      <c r="H124" s="11"/>
      <c r="I124" s="19"/>
      <c r="J124" s="9"/>
      <c r="K124" s="13"/>
      <c r="L124" s="13"/>
      <c r="M124" s="13"/>
      <c r="N124" s="13"/>
      <c r="O124" s="13"/>
      <c r="P124" s="97"/>
      <c r="Q124" s="16"/>
      <c r="R124" s="16"/>
      <c r="S124" s="17"/>
      <c r="T124" s="17"/>
      <c r="U124" s="17"/>
      <c r="V124" s="13"/>
      <c r="W124" s="13"/>
    </row>
    <row r="125" spans="1:23" x14ac:dyDescent="0.2">
      <c r="A125" s="1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x14ac:dyDescent="0.2">
      <c r="A126" s="9"/>
      <c r="B126" s="10"/>
      <c r="C126" s="17"/>
      <c r="D126" s="12"/>
      <c r="E126" s="10"/>
      <c r="F126" s="9"/>
      <c r="G126" s="13"/>
      <c r="H126" s="11"/>
      <c r="I126" s="19"/>
      <c r="J126" s="9"/>
      <c r="K126" s="13"/>
      <c r="L126" s="13"/>
      <c r="M126" s="13"/>
      <c r="N126" s="13"/>
      <c r="O126" s="13"/>
      <c r="P126" s="13"/>
      <c r="Q126" s="16"/>
      <c r="R126" s="16"/>
      <c r="S126" s="17"/>
      <c r="T126" s="17"/>
      <c r="U126" s="17"/>
      <c r="V126" s="13"/>
      <c r="W126" s="13"/>
    </row>
    <row r="127" spans="1:23" x14ac:dyDescent="0.2">
      <c r="A127" s="1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x14ac:dyDescent="0.2">
      <c r="A128" s="9"/>
      <c r="B128" s="10"/>
      <c r="C128" s="17"/>
      <c r="D128" s="12"/>
      <c r="E128" s="10"/>
      <c r="F128" s="9"/>
      <c r="G128" s="13"/>
      <c r="H128" s="11"/>
      <c r="I128" s="19"/>
      <c r="J128" s="9"/>
      <c r="K128" s="13"/>
      <c r="L128" s="13"/>
      <c r="M128" s="13"/>
      <c r="N128" s="13"/>
      <c r="O128" s="13"/>
      <c r="P128" s="97"/>
      <c r="Q128" s="16"/>
      <c r="R128" s="16"/>
      <c r="S128" s="17"/>
      <c r="T128" s="17"/>
      <c r="U128" s="17"/>
      <c r="V128" s="13"/>
      <c r="W128" s="13"/>
    </row>
    <row r="129" spans="1:23" x14ac:dyDescent="0.2">
      <c r="A129" s="1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1:23" x14ac:dyDescent="0.2">
      <c r="A130" s="9"/>
      <c r="B130" s="10"/>
      <c r="C130" s="17"/>
      <c r="D130" s="12"/>
      <c r="E130" s="10"/>
      <c r="F130" s="9"/>
      <c r="G130" s="13"/>
      <c r="H130" s="11"/>
      <c r="I130" s="19"/>
      <c r="J130" s="9"/>
      <c r="K130" s="13"/>
      <c r="L130" s="13"/>
      <c r="M130" s="13"/>
      <c r="N130" s="13"/>
      <c r="O130" s="13"/>
      <c r="P130" s="13"/>
      <c r="Q130" s="16"/>
      <c r="R130" s="16"/>
      <c r="S130" s="17"/>
      <c r="T130" s="17"/>
      <c r="U130" s="17"/>
      <c r="V130" s="13"/>
      <c r="W130" s="13"/>
    </row>
    <row r="131" spans="1:23" x14ac:dyDescent="0.2">
      <c r="A131" s="1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1:23" x14ac:dyDescent="0.2">
      <c r="A132" s="9"/>
      <c r="B132" s="10"/>
      <c r="C132" s="17"/>
      <c r="D132" s="12"/>
      <c r="E132" s="10"/>
      <c r="F132" s="9"/>
      <c r="G132" s="13"/>
      <c r="H132" s="11"/>
      <c r="I132" s="19"/>
      <c r="J132" s="9"/>
      <c r="K132" s="13"/>
      <c r="L132" s="13"/>
      <c r="M132" s="13"/>
      <c r="N132" s="13"/>
      <c r="O132" s="13"/>
      <c r="P132" s="13"/>
      <c r="Q132" s="16"/>
      <c r="R132" s="16"/>
      <c r="S132" s="17"/>
      <c r="T132" s="17"/>
      <c r="U132" s="17"/>
      <c r="V132" s="13"/>
      <c r="W132" s="13"/>
    </row>
    <row r="133" spans="1:23" x14ac:dyDescent="0.2">
      <c r="A133" s="1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1:23" x14ac:dyDescent="0.2">
      <c r="A134" s="9"/>
      <c r="B134" s="10"/>
      <c r="C134" s="17"/>
      <c r="D134" s="12"/>
      <c r="E134" s="10"/>
      <c r="F134" s="9"/>
      <c r="G134" s="13"/>
      <c r="H134" s="11"/>
      <c r="I134" s="19"/>
      <c r="J134" s="9"/>
      <c r="K134" s="13"/>
      <c r="L134" s="13"/>
      <c r="M134" s="13"/>
      <c r="N134" s="13"/>
      <c r="O134" s="13"/>
      <c r="P134" s="13"/>
      <c r="Q134" s="16"/>
      <c r="R134" s="16"/>
      <c r="S134" s="17"/>
      <c r="T134" s="17"/>
      <c r="U134" s="17"/>
      <c r="V134" s="13"/>
      <c r="W134" s="13"/>
    </row>
    <row r="135" spans="1:23" x14ac:dyDescent="0.2">
      <c r="A135" s="1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1:23" x14ac:dyDescent="0.2">
      <c r="A136" s="9"/>
      <c r="B136" s="10"/>
      <c r="C136" s="17"/>
      <c r="D136" s="12"/>
      <c r="E136" s="10"/>
      <c r="F136" s="9"/>
      <c r="G136" s="13"/>
      <c r="H136" s="11"/>
      <c r="I136" s="19"/>
      <c r="J136" s="9"/>
      <c r="K136" s="13"/>
      <c r="L136" s="13"/>
      <c r="M136" s="13"/>
      <c r="N136" s="13"/>
      <c r="O136" s="13"/>
      <c r="P136" s="13"/>
      <c r="Q136" s="16"/>
      <c r="R136" s="16"/>
      <c r="S136" s="17"/>
      <c r="T136" s="17"/>
      <c r="U136" s="17"/>
      <c r="V136" s="13"/>
      <c r="W136" s="13"/>
    </row>
    <row r="137" spans="1:23" x14ac:dyDescent="0.2">
      <c r="A137" s="1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1:23" x14ac:dyDescent="0.2">
      <c r="A138" s="9"/>
      <c r="B138" s="10"/>
      <c r="C138" s="17"/>
      <c r="D138" s="12"/>
      <c r="E138" s="10"/>
      <c r="F138" s="9"/>
      <c r="G138" s="13"/>
      <c r="H138" s="11"/>
      <c r="I138" s="19"/>
      <c r="J138" s="9"/>
      <c r="K138" s="13"/>
      <c r="L138" s="13"/>
      <c r="M138" s="13"/>
      <c r="N138" s="13"/>
      <c r="O138" s="13"/>
      <c r="P138" s="13"/>
      <c r="Q138" s="16"/>
      <c r="R138" s="16"/>
      <c r="S138" s="17"/>
      <c r="T138" s="17"/>
      <c r="U138" s="17"/>
      <c r="V138" s="13"/>
      <c r="W138" s="13"/>
    </row>
    <row r="139" spans="1:23" x14ac:dyDescent="0.2">
      <c r="A139" s="1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1:23" x14ac:dyDescent="0.2">
      <c r="A140" s="9"/>
      <c r="B140" s="10"/>
      <c r="C140" s="17"/>
      <c r="D140" s="12"/>
      <c r="E140" s="10"/>
      <c r="F140" s="9"/>
      <c r="G140" s="13"/>
      <c r="H140" s="11"/>
      <c r="I140" s="19"/>
      <c r="J140" s="9"/>
      <c r="K140" s="13"/>
      <c r="L140" s="13"/>
      <c r="M140" s="13"/>
      <c r="N140" s="13"/>
      <c r="O140" s="13"/>
      <c r="P140" s="13"/>
      <c r="Q140" s="16"/>
      <c r="R140" s="16"/>
      <c r="S140" s="17"/>
      <c r="T140" s="17"/>
      <c r="U140" s="17"/>
      <c r="V140" s="13"/>
      <c r="W140" s="13"/>
    </row>
    <row r="141" spans="1:23" x14ac:dyDescent="0.2">
      <c r="A141" s="1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1:23" x14ac:dyDescent="0.2">
      <c r="A142" s="9"/>
      <c r="B142" s="10"/>
      <c r="C142" s="17"/>
      <c r="D142" s="12"/>
      <c r="E142" s="10"/>
      <c r="F142" s="9"/>
      <c r="G142" s="13"/>
      <c r="H142" s="11"/>
      <c r="I142" s="19"/>
      <c r="J142" s="9"/>
      <c r="K142" s="13"/>
      <c r="L142" s="13"/>
      <c r="M142" s="13"/>
      <c r="N142" s="13"/>
      <c r="O142" s="13"/>
      <c r="P142" s="97"/>
      <c r="Q142" s="16"/>
      <c r="R142" s="16"/>
      <c r="S142" s="17"/>
      <c r="T142" s="17"/>
      <c r="U142" s="17"/>
      <c r="V142" s="13"/>
      <c r="W142" s="13"/>
    </row>
    <row r="143" spans="1:23" x14ac:dyDescent="0.2">
      <c r="A143" s="1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1:23" x14ac:dyDescent="0.2">
      <c r="A144" s="9"/>
      <c r="B144" s="10"/>
      <c r="C144" s="17"/>
      <c r="D144" s="12"/>
      <c r="E144" s="10"/>
      <c r="F144" s="9"/>
      <c r="G144" s="13"/>
      <c r="H144" s="11"/>
      <c r="I144" s="19"/>
      <c r="J144" s="9"/>
      <c r="K144" s="13"/>
      <c r="L144" s="13"/>
      <c r="M144" s="13"/>
      <c r="N144" s="13"/>
      <c r="O144" s="13"/>
      <c r="P144" s="97"/>
      <c r="Q144" s="16"/>
      <c r="R144" s="16"/>
      <c r="S144" s="17"/>
      <c r="T144" s="17"/>
      <c r="U144" s="17"/>
      <c r="V144" s="13"/>
      <c r="W144" s="13"/>
    </row>
    <row r="145" spans="1:23" x14ac:dyDescent="0.2">
      <c r="A145" s="1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1:23" x14ac:dyDescent="0.2">
      <c r="A146" s="9"/>
      <c r="B146" s="10"/>
      <c r="C146" s="17"/>
      <c r="D146" s="12"/>
      <c r="E146" s="10"/>
      <c r="F146" s="9"/>
      <c r="G146" s="13"/>
      <c r="H146" s="11"/>
      <c r="I146" s="19"/>
      <c r="J146" s="9"/>
      <c r="K146" s="13"/>
      <c r="L146" s="13"/>
      <c r="M146" s="13"/>
      <c r="N146" s="13"/>
      <c r="O146" s="13"/>
      <c r="P146" s="97"/>
      <c r="Q146" s="16"/>
      <c r="R146" s="16"/>
      <c r="S146" s="17"/>
      <c r="T146" s="17"/>
      <c r="U146" s="17"/>
      <c r="V146" s="13"/>
      <c r="W146" s="13"/>
    </row>
    <row r="147" spans="1:23" x14ac:dyDescent="0.2">
      <c r="A147" s="1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1:23" x14ac:dyDescent="0.2">
      <c r="A148" s="9"/>
      <c r="B148" s="10"/>
      <c r="C148" s="17"/>
      <c r="D148" s="12"/>
      <c r="E148" s="10"/>
      <c r="F148" s="9"/>
      <c r="G148" s="13"/>
      <c r="H148" s="11"/>
      <c r="I148" s="19"/>
      <c r="J148" s="9"/>
      <c r="K148" s="13"/>
      <c r="L148" s="13"/>
      <c r="M148" s="9"/>
      <c r="N148" s="13"/>
      <c r="O148" s="13"/>
      <c r="P148" s="13"/>
      <c r="Q148" s="16"/>
      <c r="R148" s="16"/>
      <c r="S148" s="17"/>
      <c r="T148" s="17"/>
      <c r="U148" s="17"/>
      <c r="V148" s="13"/>
      <c r="W148" s="13"/>
    </row>
    <row r="149" spans="1:23" x14ac:dyDescent="0.2">
      <c r="A149" s="1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1:23" x14ac:dyDescent="0.2">
      <c r="A150" s="9"/>
      <c r="B150" s="10"/>
      <c r="C150" s="17"/>
      <c r="D150" s="12"/>
      <c r="E150" s="10"/>
      <c r="F150" s="9"/>
      <c r="G150" s="13"/>
      <c r="H150" s="11"/>
      <c r="I150" s="19"/>
      <c r="J150" s="9"/>
      <c r="K150" s="13"/>
      <c r="L150" s="13"/>
      <c r="M150" s="13"/>
      <c r="N150" s="13"/>
      <c r="O150" s="13"/>
      <c r="P150" s="13"/>
      <c r="Q150" s="16"/>
      <c r="R150" s="16"/>
      <c r="S150" s="17"/>
      <c r="T150" s="17"/>
      <c r="U150" s="17"/>
      <c r="V150" s="13"/>
      <c r="W150" s="13"/>
    </row>
    <row r="151" spans="1:23" x14ac:dyDescent="0.2">
      <c r="A151" s="1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1:23" x14ac:dyDescent="0.2">
      <c r="A152" s="9"/>
      <c r="B152" s="10"/>
      <c r="C152" s="17"/>
      <c r="D152" s="12"/>
      <c r="E152" s="10"/>
      <c r="F152" s="9"/>
      <c r="G152" s="13"/>
      <c r="H152" s="11"/>
      <c r="I152" s="19"/>
      <c r="J152" s="9"/>
      <c r="K152" s="13"/>
      <c r="L152" s="13"/>
      <c r="M152" s="9"/>
      <c r="N152" s="13"/>
      <c r="O152" s="13"/>
      <c r="P152" s="13"/>
      <c r="Q152" s="16"/>
      <c r="R152" s="16"/>
      <c r="S152" s="17"/>
      <c r="T152" s="17"/>
      <c r="U152" s="17"/>
      <c r="V152" s="13"/>
      <c r="W152" s="13"/>
    </row>
    <row r="153" spans="1:23" x14ac:dyDescent="0.2">
      <c r="A153" s="1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1:23" x14ac:dyDescent="0.2">
      <c r="A154" s="9"/>
      <c r="B154" s="10"/>
      <c r="C154" s="17"/>
      <c r="D154" s="12"/>
      <c r="E154" s="10"/>
      <c r="F154" s="9"/>
      <c r="G154" s="13"/>
      <c r="H154" s="11"/>
      <c r="I154" s="19"/>
      <c r="J154" s="9"/>
      <c r="K154" s="13"/>
      <c r="L154" s="13"/>
      <c r="M154" s="13"/>
      <c r="N154" s="13"/>
      <c r="O154" s="13"/>
      <c r="P154" s="97"/>
      <c r="Q154" s="16"/>
      <c r="R154" s="16"/>
      <c r="S154" s="17"/>
      <c r="T154" s="17"/>
      <c r="U154" s="17"/>
      <c r="V154" s="13"/>
      <c r="W154" s="13"/>
    </row>
    <row r="155" spans="1:23" x14ac:dyDescent="0.2">
      <c r="A155" s="1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1:23" x14ac:dyDescent="0.2">
      <c r="A156" s="9"/>
      <c r="B156" s="10"/>
      <c r="C156" s="17"/>
      <c r="D156" s="12"/>
      <c r="E156" s="10"/>
      <c r="F156" s="9"/>
      <c r="G156" s="13"/>
      <c r="H156" s="11"/>
      <c r="I156" s="19"/>
      <c r="J156" s="9"/>
      <c r="K156" s="13"/>
      <c r="L156" s="13"/>
      <c r="M156" s="13"/>
      <c r="N156" s="13"/>
      <c r="O156" s="13"/>
      <c r="P156" s="13"/>
      <c r="Q156" s="16"/>
      <c r="R156" s="16"/>
      <c r="S156" s="17"/>
      <c r="T156" s="17"/>
      <c r="U156" s="17"/>
      <c r="V156" s="13"/>
      <c r="W156" s="13"/>
    </row>
    <row r="157" spans="1:23" x14ac:dyDescent="0.2">
      <c r="A157" s="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1:23" x14ac:dyDescent="0.2">
      <c r="A158" s="9"/>
      <c r="B158" s="10"/>
      <c r="C158" s="17"/>
      <c r="D158" s="12"/>
      <c r="E158" s="10"/>
      <c r="F158" s="9"/>
      <c r="G158" s="13"/>
      <c r="H158" s="11"/>
      <c r="I158" s="19"/>
      <c r="J158" s="9"/>
      <c r="K158" s="13"/>
      <c r="L158" s="13"/>
      <c r="M158" s="13"/>
      <c r="N158" s="13"/>
      <c r="O158" s="13"/>
      <c r="P158" s="97"/>
      <c r="Q158" s="16"/>
      <c r="R158" s="16"/>
      <c r="S158" s="17"/>
      <c r="T158" s="17"/>
      <c r="U158" s="17"/>
      <c r="V158" s="13"/>
      <c r="W158" s="13"/>
    </row>
    <row r="159" spans="1:23" x14ac:dyDescent="0.2">
      <c r="A159" s="1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1:23" x14ac:dyDescent="0.2">
      <c r="A160" s="9"/>
      <c r="B160" s="10"/>
      <c r="C160" s="17"/>
      <c r="D160" s="12"/>
      <c r="E160" s="10"/>
      <c r="F160" s="9"/>
      <c r="G160" s="13"/>
      <c r="H160" s="11"/>
      <c r="I160" s="19"/>
      <c r="J160" s="9"/>
      <c r="K160" s="13"/>
      <c r="L160" s="13"/>
      <c r="M160" s="13"/>
      <c r="N160" s="13"/>
      <c r="O160" s="13"/>
      <c r="P160" s="13"/>
      <c r="Q160" s="16"/>
      <c r="R160" s="16"/>
      <c r="S160" s="17"/>
      <c r="T160" s="17"/>
      <c r="U160" s="17"/>
      <c r="V160" s="13"/>
      <c r="W160" s="13"/>
    </row>
    <row r="161" spans="1:23" x14ac:dyDescent="0.2">
      <c r="A161" s="1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1:23" x14ac:dyDescent="0.2">
      <c r="A162" s="9"/>
      <c r="B162" s="10"/>
      <c r="C162" s="17"/>
      <c r="D162" s="12"/>
      <c r="E162" s="10"/>
      <c r="F162" s="9"/>
      <c r="G162" s="13"/>
      <c r="H162" s="11"/>
      <c r="I162" s="19"/>
      <c r="J162" s="9"/>
      <c r="K162" s="13"/>
      <c r="L162" s="13"/>
      <c r="M162" s="13"/>
      <c r="N162" s="13"/>
      <c r="O162" s="13"/>
      <c r="P162" s="97"/>
      <c r="Q162" s="16"/>
      <c r="R162" s="16"/>
      <c r="S162" s="17"/>
      <c r="T162" s="17"/>
      <c r="U162" s="17"/>
      <c r="V162" s="13"/>
      <c r="W162" s="13"/>
    </row>
    <row r="163" spans="1:23" x14ac:dyDescent="0.2">
      <c r="A163" s="1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1:23" x14ac:dyDescent="0.2">
      <c r="A164" s="9"/>
      <c r="B164" s="10"/>
      <c r="C164" s="17"/>
      <c r="D164" s="12"/>
      <c r="E164" s="10"/>
      <c r="F164" s="9"/>
      <c r="G164" s="13"/>
      <c r="H164" s="11"/>
      <c r="I164" s="19"/>
      <c r="J164" s="9"/>
      <c r="K164" s="13"/>
      <c r="L164" s="13"/>
      <c r="M164" s="13"/>
      <c r="N164" s="13"/>
      <c r="O164" s="13"/>
      <c r="P164" s="97"/>
      <c r="Q164" s="16"/>
      <c r="R164" s="16"/>
      <c r="S164" s="17"/>
      <c r="T164" s="17"/>
      <c r="U164" s="17"/>
      <c r="V164" s="13"/>
      <c r="W164" s="13"/>
    </row>
    <row r="165" spans="1:23" x14ac:dyDescent="0.2">
      <c r="A165" s="1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1:23" x14ac:dyDescent="0.2">
      <c r="A166" s="9"/>
      <c r="B166" s="10"/>
      <c r="C166" s="17"/>
      <c r="D166" s="12"/>
      <c r="E166" s="10"/>
      <c r="F166" s="9"/>
      <c r="G166" s="13"/>
      <c r="H166" s="11"/>
      <c r="I166" s="19"/>
      <c r="J166" s="9"/>
      <c r="K166" s="13"/>
      <c r="L166" s="13"/>
      <c r="M166" s="13"/>
      <c r="N166" s="13"/>
      <c r="O166" s="13"/>
      <c r="P166" s="13"/>
      <c r="Q166" s="16"/>
      <c r="R166" s="16"/>
      <c r="S166" s="17"/>
      <c r="T166" s="17"/>
      <c r="U166" s="17"/>
      <c r="V166" s="13"/>
      <c r="W166" s="13"/>
    </row>
    <row r="167" spans="1:23" x14ac:dyDescent="0.2">
      <c r="A167" s="1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1:23" x14ac:dyDescent="0.2">
      <c r="A168" s="9"/>
      <c r="B168" s="10"/>
      <c r="C168" s="17"/>
      <c r="D168" s="12"/>
      <c r="E168" s="10"/>
      <c r="F168" s="9"/>
      <c r="G168" s="13"/>
      <c r="H168" s="11"/>
      <c r="I168" s="19"/>
      <c r="J168" s="9"/>
      <c r="K168" s="13"/>
      <c r="L168" s="13"/>
      <c r="M168" s="13"/>
      <c r="N168" s="13"/>
      <c r="O168" s="13"/>
      <c r="P168" s="97"/>
      <c r="Q168" s="16"/>
      <c r="R168" s="16"/>
      <c r="S168" s="17"/>
      <c r="T168" s="17"/>
      <c r="U168" s="17"/>
      <c r="V168" s="13"/>
      <c r="W168" s="13"/>
    </row>
    <row r="169" spans="1:23" x14ac:dyDescent="0.2">
      <c r="A169" s="1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1:23" x14ac:dyDescent="0.2">
      <c r="A170" s="9"/>
      <c r="B170" s="10"/>
      <c r="C170" s="17"/>
      <c r="D170" s="12"/>
      <c r="E170" s="10"/>
      <c r="F170" s="9"/>
      <c r="G170" s="13"/>
      <c r="H170" s="11"/>
      <c r="I170" s="19"/>
      <c r="J170" s="9"/>
      <c r="K170" s="13"/>
      <c r="L170" s="13"/>
      <c r="M170" s="13"/>
      <c r="N170" s="13"/>
      <c r="O170" s="13"/>
      <c r="P170" s="13"/>
      <c r="Q170" s="16"/>
      <c r="R170" s="16"/>
      <c r="S170" s="17"/>
      <c r="T170" s="17"/>
      <c r="U170" s="17"/>
      <c r="V170" s="13"/>
      <c r="W170" s="13"/>
    </row>
    <row r="171" spans="1:23" x14ac:dyDescent="0.2">
      <c r="A171" s="1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1:23" x14ac:dyDescent="0.2">
      <c r="A172" s="9"/>
      <c r="B172" s="10"/>
      <c r="C172" s="17"/>
      <c r="D172" s="12"/>
      <c r="E172" s="10"/>
      <c r="F172" s="9"/>
      <c r="G172" s="13"/>
      <c r="H172" s="11"/>
      <c r="I172" s="19"/>
      <c r="J172" s="9"/>
      <c r="K172" s="13"/>
      <c r="L172" s="13"/>
      <c r="M172" s="13"/>
      <c r="N172" s="13"/>
      <c r="O172" s="13"/>
      <c r="P172" s="97"/>
      <c r="Q172" s="16"/>
      <c r="R172" s="16"/>
      <c r="S172" s="17"/>
      <c r="T172" s="17"/>
      <c r="U172" s="17"/>
      <c r="V172" s="13"/>
      <c r="W172" s="13"/>
    </row>
    <row r="173" spans="1:23" x14ac:dyDescent="0.2">
      <c r="A173" s="1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1:23" x14ac:dyDescent="0.2">
      <c r="A174" s="9"/>
      <c r="B174" s="10"/>
      <c r="C174" s="17"/>
      <c r="D174" s="12"/>
      <c r="E174" s="10"/>
      <c r="F174" s="9"/>
      <c r="G174" s="13"/>
      <c r="H174" s="11"/>
      <c r="I174" s="19"/>
      <c r="J174" s="9"/>
      <c r="K174" s="13"/>
      <c r="L174" s="13"/>
      <c r="M174" s="13"/>
      <c r="N174" s="13"/>
      <c r="O174" s="13"/>
      <c r="P174" s="97"/>
      <c r="Q174" s="16"/>
      <c r="R174" s="16"/>
      <c r="S174" s="17"/>
      <c r="T174" s="17"/>
      <c r="U174" s="17"/>
      <c r="V174" s="13"/>
      <c r="W174" s="13"/>
    </row>
    <row r="175" spans="1:23" x14ac:dyDescent="0.2">
      <c r="A175" s="1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1:23" x14ac:dyDescent="0.2">
      <c r="A176" s="9"/>
      <c r="B176" s="10"/>
      <c r="C176" s="17"/>
      <c r="D176" s="12"/>
      <c r="E176" s="10"/>
      <c r="F176" s="9"/>
      <c r="G176" s="13"/>
      <c r="H176" s="11"/>
      <c r="I176" s="19"/>
      <c r="J176" s="9"/>
      <c r="K176" s="13"/>
      <c r="L176" s="13"/>
      <c r="M176" s="13"/>
      <c r="N176" s="13"/>
      <c r="O176" s="13"/>
      <c r="P176" s="97"/>
      <c r="Q176" s="16"/>
      <c r="R176" s="16"/>
      <c r="S176" s="17"/>
      <c r="T176" s="17"/>
      <c r="U176" s="17"/>
      <c r="V176" s="13"/>
      <c r="W176" s="13"/>
    </row>
    <row r="177" spans="1:23" x14ac:dyDescent="0.2">
      <c r="A177" s="1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1:23" x14ac:dyDescent="0.2">
      <c r="A178" s="9"/>
      <c r="B178" s="10"/>
      <c r="C178" s="17"/>
      <c r="D178" s="12"/>
      <c r="E178" s="10"/>
      <c r="F178" s="9"/>
      <c r="G178" s="13"/>
      <c r="H178" s="11"/>
      <c r="I178" s="19"/>
      <c r="J178" s="9"/>
      <c r="K178" s="13"/>
      <c r="L178" s="13"/>
      <c r="M178" s="13"/>
      <c r="N178" s="13"/>
      <c r="O178" s="13"/>
      <c r="P178" s="97"/>
      <c r="Q178" s="16"/>
      <c r="R178" s="16"/>
      <c r="S178" s="17"/>
      <c r="T178" s="17"/>
      <c r="U178" s="17"/>
      <c r="V178" s="13"/>
      <c r="W178" s="13"/>
    </row>
    <row r="179" spans="1:23" x14ac:dyDescent="0.2">
      <c r="A179" s="1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1:23" x14ac:dyDescent="0.2">
      <c r="A180" s="9"/>
      <c r="B180" s="10"/>
      <c r="C180" s="17"/>
      <c r="D180" s="12"/>
      <c r="E180" s="10"/>
      <c r="F180" s="9"/>
      <c r="G180" s="13"/>
      <c r="H180" s="11"/>
      <c r="I180" s="19"/>
      <c r="J180" s="9"/>
      <c r="K180" s="13"/>
      <c r="L180" s="13"/>
      <c r="M180" s="13"/>
      <c r="N180" s="13"/>
      <c r="O180" s="13"/>
      <c r="P180" s="13"/>
      <c r="Q180" s="16"/>
      <c r="R180" s="16"/>
      <c r="S180" s="17"/>
      <c r="T180" s="17"/>
      <c r="U180" s="17"/>
      <c r="V180" s="13"/>
      <c r="W180" s="13"/>
    </row>
    <row r="181" spans="1:23" x14ac:dyDescent="0.2">
      <c r="A181" s="1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spans="1:23" x14ac:dyDescent="0.2">
      <c r="A182" s="9"/>
      <c r="B182" s="10"/>
      <c r="C182" s="17"/>
      <c r="D182" s="12"/>
      <c r="E182" s="10"/>
      <c r="F182" s="9"/>
      <c r="G182" s="13"/>
      <c r="H182" s="11"/>
      <c r="I182" s="19"/>
      <c r="J182" s="9"/>
      <c r="K182" s="13"/>
      <c r="L182" s="13"/>
      <c r="M182" s="13"/>
      <c r="N182" s="13"/>
      <c r="O182" s="13"/>
      <c r="P182" s="97"/>
      <c r="Q182" s="16"/>
      <c r="R182" s="16"/>
      <c r="S182" s="17"/>
      <c r="T182" s="17"/>
      <c r="U182" s="17"/>
      <c r="V182" s="13"/>
      <c r="W182" s="13"/>
    </row>
    <row r="183" spans="1:23" x14ac:dyDescent="0.2">
      <c r="A183" s="1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spans="1:23" x14ac:dyDescent="0.2">
      <c r="A184" s="9"/>
      <c r="B184" s="10"/>
      <c r="C184" s="17"/>
      <c r="D184" s="12"/>
      <c r="E184" s="10"/>
      <c r="F184" s="9"/>
      <c r="G184" s="13"/>
      <c r="H184" s="11"/>
      <c r="I184" s="19"/>
      <c r="J184" s="9"/>
      <c r="K184" s="13"/>
      <c r="L184" s="13"/>
      <c r="M184" s="13"/>
      <c r="N184" s="13"/>
      <c r="O184" s="13"/>
      <c r="P184" s="97"/>
      <c r="Q184" s="16"/>
      <c r="R184" s="16"/>
      <c r="S184" s="17"/>
      <c r="T184" s="17"/>
      <c r="U184" s="17"/>
      <c r="V184" s="13"/>
      <c r="W184" s="13"/>
    </row>
    <row r="185" spans="1:23" x14ac:dyDescent="0.2">
      <c r="A185" s="1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spans="1:23" x14ac:dyDescent="0.2">
      <c r="A186" s="9"/>
      <c r="B186" s="10"/>
      <c r="C186" s="17"/>
      <c r="D186" s="12"/>
      <c r="E186" s="10"/>
      <c r="F186" s="9"/>
      <c r="G186" s="13"/>
      <c r="H186" s="11"/>
      <c r="I186" s="19"/>
      <c r="J186" s="9"/>
      <c r="K186" s="13"/>
      <c r="L186" s="13"/>
      <c r="M186" s="13"/>
      <c r="N186" s="13"/>
      <c r="O186" s="13"/>
      <c r="P186" s="97"/>
      <c r="Q186" s="16"/>
      <c r="R186" s="16"/>
      <c r="S186" s="17"/>
      <c r="T186" s="17"/>
      <c r="U186" s="17"/>
      <c r="V186" s="13"/>
      <c r="W186" s="13"/>
    </row>
    <row r="187" spans="1:23" x14ac:dyDescent="0.2">
      <c r="A187" s="1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spans="1:23" x14ac:dyDescent="0.2">
      <c r="A188" s="9"/>
      <c r="B188" s="10"/>
      <c r="C188" s="17"/>
      <c r="D188" s="12"/>
      <c r="E188" s="10"/>
      <c r="F188" s="9"/>
      <c r="G188" s="13"/>
      <c r="H188" s="11"/>
      <c r="I188" s="19"/>
      <c r="J188" s="9"/>
      <c r="K188" s="13"/>
      <c r="L188" s="13"/>
      <c r="M188" s="13"/>
      <c r="N188" s="13"/>
      <c r="O188" s="13"/>
      <c r="P188" s="97"/>
      <c r="Q188" s="16"/>
      <c r="R188" s="16"/>
      <c r="S188" s="17"/>
      <c r="T188" s="17"/>
      <c r="U188" s="17"/>
      <c r="V188" s="13"/>
      <c r="W188" s="13"/>
    </row>
    <row r="189" spans="1:23" x14ac:dyDescent="0.2">
      <c r="A189" s="1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spans="1:23" x14ac:dyDescent="0.2">
      <c r="A190" s="9"/>
      <c r="B190" s="10"/>
      <c r="C190" s="17"/>
      <c r="D190" s="12"/>
      <c r="E190" s="10"/>
      <c r="F190" s="9"/>
      <c r="G190" s="13"/>
      <c r="H190" s="11"/>
      <c r="I190" s="19"/>
      <c r="J190" s="9"/>
      <c r="K190" s="13"/>
      <c r="L190" s="13"/>
      <c r="M190" s="13"/>
      <c r="N190" s="13"/>
      <c r="O190" s="13"/>
      <c r="P190" s="97"/>
      <c r="Q190" s="16"/>
      <c r="R190" s="16"/>
      <c r="S190" s="17"/>
      <c r="T190" s="17"/>
      <c r="U190" s="17"/>
      <c r="V190" s="13"/>
      <c r="W190" s="13"/>
    </row>
    <row r="191" spans="1:23" x14ac:dyDescent="0.2">
      <c r="A191" s="1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spans="1:23" x14ac:dyDescent="0.2">
      <c r="A192" s="9"/>
      <c r="B192" s="10"/>
      <c r="C192" s="17"/>
      <c r="D192" s="12"/>
      <c r="E192" s="10"/>
      <c r="F192" s="9"/>
      <c r="G192" s="13"/>
      <c r="H192" s="11"/>
      <c r="I192" s="19"/>
      <c r="J192" s="9"/>
      <c r="K192" s="13"/>
      <c r="L192" s="13"/>
      <c r="M192" s="13"/>
      <c r="N192" s="13"/>
      <c r="O192" s="13"/>
      <c r="P192" s="13"/>
      <c r="Q192" s="16"/>
      <c r="R192" s="16"/>
      <c r="S192" s="17"/>
      <c r="T192" s="17"/>
      <c r="U192" s="17"/>
      <c r="V192" s="13"/>
      <c r="W192" s="13"/>
    </row>
    <row r="193" spans="1:23" x14ac:dyDescent="0.2">
      <c r="A193" s="1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spans="1:23" x14ac:dyDescent="0.2">
      <c r="A194" s="9"/>
      <c r="B194" s="10"/>
      <c r="C194" s="17"/>
      <c r="D194" s="12"/>
      <c r="E194" s="10"/>
      <c r="F194" s="9"/>
      <c r="G194" s="13"/>
      <c r="H194" s="11"/>
      <c r="I194" s="19"/>
      <c r="J194" s="9"/>
      <c r="K194" s="13"/>
      <c r="L194" s="13"/>
      <c r="M194" s="13"/>
      <c r="N194" s="13"/>
      <c r="O194" s="13"/>
      <c r="P194" s="97"/>
      <c r="Q194" s="16"/>
      <c r="R194" s="16"/>
      <c r="S194" s="17"/>
      <c r="T194" s="17"/>
      <c r="U194" s="17"/>
      <c r="V194" s="13"/>
      <c r="W194" s="13"/>
    </row>
    <row r="195" spans="1:23" x14ac:dyDescent="0.2">
      <c r="A195" s="1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spans="1:23" x14ac:dyDescent="0.2">
      <c r="A196" s="9"/>
      <c r="B196" s="10"/>
      <c r="C196" s="17"/>
      <c r="D196" s="12"/>
      <c r="E196" s="10"/>
      <c r="F196" s="9"/>
      <c r="G196" s="13"/>
      <c r="H196" s="11"/>
      <c r="I196" s="19"/>
      <c r="J196" s="9"/>
      <c r="K196" s="13"/>
      <c r="L196" s="13"/>
      <c r="M196" s="13"/>
      <c r="N196" s="13"/>
      <c r="O196" s="13"/>
      <c r="P196" s="97"/>
      <c r="Q196" s="16"/>
      <c r="R196" s="16"/>
      <c r="S196" s="17"/>
      <c r="T196" s="17"/>
      <c r="U196" s="17"/>
      <c r="V196" s="13"/>
      <c r="W196" s="13"/>
    </row>
    <row r="197" spans="1:23" x14ac:dyDescent="0.2">
      <c r="A197" s="1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spans="1:23" x14ac:dyDescent="0.2">
      <c r="A198" s="9"/>
      <c r="B198" s="10"/>
      <c r="C198" s="17"/>
      <c r="D198" s="12"/>
      <c r="E198" s="10"/>
      <c r="F198" s="9"/>
      <c r="G198" s="13"/>
      <c r="H198" s="11"/>
      <c r="I198" s="19"/>
      <c r="J198" s="9"/>
      <c r="K198" s="13"/>
      <c r="L198" s="13"/>
      <c r="M198" s="13"/>
      <c r="N198" s="13"/>
      <c r="O198" s="13"/>
      <c r="P198" s="97"/>
      <c r="Q198" s="16"/>
      <c r="R198" s="16"/>
      <c r="S198" s="17"/>
      <c r="T198" s="17"/>
      <c r="U198" s="17"/>
      <c r="V198" s="13"/>
      <c r="W198" s="13"/>
    </row>
    <row r="199" spans="1:23" x14ac:dyDescent="0.2">
      <c r="A199" s="1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spans="1:23" x14ac:dyDescent="0.2">
      <c r="A200" s="9"/>
      <c r="B200" s="10"/>
      <c r="C200" s="17"/>
      <c r="D200" s="12"/>
      <c r="E200" s="10"/>
      <c r="F200" s="9"/>
      <c r="G200" s="13"/>
      <c r="H200" s="11"/>
      <c r="I200" s="19"/>
      <c r="J200" s="9"/>
      <c r="K200" s="13"/>
      <c r="L200" s="13"/>
      <c r="M200" s="13"/>
      <c r="N200" s="13"/>
      <c r="O200" s="13"/>
      <c r="P200" s="13"/>
      <c r="Q200" s="16"/>
      <c r="R200" s="16"/>
      <c r="S200" s="17"/>
      <c r="T200" s="17"/>
      <c r="U200" s="17"/>
      <c r="V200" s="13"/>
      <c r="W200" s="13"/>
    </row>
    <row r="201" spans="1:23" x14ac:dyDescent="0.2">
      <c r="A201" s="1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spans="1:23" x14ac:dyDescent="0.2">
      <c r="A202" s="9"/>
      <c r="B202" s="10"/>
      <c r="C202" s="17"/>
      <c r="D202" s="12"/>
      <c r="E202" s="10"/>
      <c r="F202" s="9"/>
      <c r="G202" s="13"/>
      <c r="H202" s="11"/>
      <c r="I202" s="19"/>
      <c r="J202" s="9"/>
      <c r="K202" s="13"/>
      <c r="L202" s="13"/>
      <c r="M202" s="13"/>
      <c r="N202" s="13"/>
      <c r="O202" s="13"/>
      <c r="P202" s="13"/>
      <c r="Q202" s="16"/>
      <c r="R202" s="16"/>
      <c r="S202" s="17"/>
      <c r="T202" s="17"/>
      <c r="U202" s="17"/>
      <c r="V202" s="13"/>
      <c r="W202" s="13"/>
    </row>
    <row r="203" spans="1:23" x14ac:dyDescent="0.2">
      <c r="A203" s="1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spans="1:23" x14ac:dyDescent="0.2">
      <c r="A204" s="9"/>
      <c r="B204" s="10"/>
      <c r="C204" s="17"/>
      <c r="D204" s="12"/>
      <c r="E204" s="10"/>
      <c r="F204" s="9"/>
      <c r="G204" s="13"/>
      <c r="H204" s="11"/>
      <c r="I204" s="19"/>
      <c r="J204" s="9"/>
      <c r="K204" s="13"/>
      <c r="L204" s="13"/>
      <c r="M204" s="13"/>
      <c r="N204" s="13"/>
      <c r="O204" s="13"/>
      <c r="P204" s="13"/>
      <c r="Q204" s="16"/>
      <c r="R204" s="16"/>
      <c r="S204" s="17"/>
      <c r="T204" s="17"/>
      <c r="U204" s="17"/>
      <c r="V204" s="13"/>
      <c r="W204" s="13"/>
    </row>
    <row r="205" spans="1:23" x14ac:dyDescent="0.2">
      <c r="A205" s="1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spans="1:23" x14ac:dyDescent="0.2">
      <c r="A206" s="9"/>
      <c r="B206" s="10"/>
      <c r="C206" s="17"/>
      <c r="D206" s="12"/>
      <c r="E206" s="10"/>
      <c r="F206" s="9"/>
      <c r="G206" s="13"/>
      <c r="H206" s="11"/>
      <c r="I206" s="19"/>
      <c r="J206" s="9"/>
      <c r="K206" s="13"/>
      <c r="L206" s="13"/>
      <c r="M206" s="13"/>
      <c r="N206" s="13"/>
      <c r="O206" s="13"/>
      <c r="P206" s="13"/>
      <c r="Q206" s="16"/>
      <c r="R206" s="16"/>
      <c r="S206" s="17"/>
      <c r="T206" s="17"/>
      <c r="U206" s="17"/>
      <c r="V206" s="13"/>
      <c r="W206" s="13"/>
    </row>
    <row r="207" spans="1:23" x14ac:dyDescent="0.2">
      <c r="A207" s="1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spans="1:23" x14ac:dyDescent="0.2">
      <c r="A208" s="9"/>
      <c r="B208" s="10"/>
      <c r="C208" s="17"/>
      <c r="D208" s="12"/>
      <c r="E208" s="10"/>
      <c r="F208" s="9"/>
      <c r="G208" s="13"/>
      <c r="H208" s="11"/>
      <c r="I208" s="19"/>
      <c r="J208" s="9"/>
      <c r="K208" s="13"/>
      <c r="L208" s="13"/>
      <c r="M208" s="13"/>
      <c r="N208" s="13"/>
      <c r="O208" s="13"/>
      <c r="P208" s="97"/>
      <c r="Q208" s="16"/>
      <c r="R208" s="16"/>
      <c r="S208" s="17"/>
      <c r="T208" s="17"/>
      <c r="U208" s="17"/>
      <c r="V208" s="13"/>
      <c r="W208" s="13"/>
    </row>
    <row r="209" spans="1:23" x14ac:dyDescent="0.2">
      <c r="A209" s="1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spans="1:23" x14ac:dyDescent="0.2">
      <c r="A210" s="9"/>
      <c r="B210" s="10"/>
      <c r="C210" s="17"/>
      <c r="D210" s="12"/>
      <c r="E210" s="10"/>
      <c r="F210" s="9"/>
      <c r="G210" s="13"/>
      <c r="H210" s="11"/>
      <c r="I210" s="19"/>
      <c r="J210" s="9"/>
      <c r="K210" s="13"/>
      <c r="L210" s="13"/>
      <c r="M210" s="13"/>
      <c r="N210" s="13"/>
      <c r="O210" s="13"/>
      <c r="P210" s="97"/>
      <c r="Q210" s="16"/>
      <c r="R210" s="16"/>
      <c r="S210" s="17"/>
      <c r="T210" s="17"/>
      <c r="U210" s="17"/>
      <c r="V210" s="13"/>
      <c r="W210" s="13"/>
    </row>
    <row r="211" spans="1:23" x14ac:dyDescent="0.2">
      <c r="A211" s="1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spans="1:23" x14ac:dyDescent="0.2">
      <c r="A212" s="9"/>
      <c r="B212" s="10"/>
      <c r="C212" s="17"/>
      <c r="D212" s="12"/>
      <c r="E212" s="10"/>
      <c r="F212" s="9"/>
      <c r="G212" s="13"/>
      <c r="H212" s="11"/>
      <c r="I212" s="19"/>
      <c r="J212" s="9"/>
      <c r="K212" s="13"/>
      <c r="L212" s="13"/>
      <c r="M212" s="13"/>
      <c r="N212" s="13"/>
      <c r="O212" s="13"/>
      <c r="P212" s="97"/>
      <c r="Q212" s="16"/>
      <c r="R212" s="16"/>
      <c r="S212" s="17"/>
      <c r="T212" s="17"/>
      <c r="U212" s="17"/>
      <c r="V212" s="13"/>
      <c r="W212" s="13"/>
    </row>
    <row r="213" spans="1:23" x14ac:dyDescent="0.2">
      <c r="A213" s="1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spans="1:23" x14ac:dyDescent="0.2">
      <c r="A214" s="9"/>
      <c r="B214" s="10"/>
      <c r="C214" s="17"/>
      <c r="D214" s="12"/>
      <c r="E214" s="10"/>
      <c r="F214" s="9"/>
      <c r="G214" s="13"/>
      <c r="H214" s="11"/>
      <c r="I214" s="19"/>
      <c r="J214" s="9"/>
      <c r="K214" s="13"/>
      <c r="L214" s="13"/>
      <c r="M214" s="13"/>
      <c r="N214" s="13"/>
      <c r="O214" s="13"/>
      <c r="P214" s="97"/>
      <c r="Q214" s="16"/>
      <c r="R214" s="16"/>
      <c r="S214" s="17"/>
      <c r="T214" s="17"/>
      <c r="U214" s="17"/>
      <c r="V214" s="13"/>
      <c r="W214" s="13"/>
    </row>
    <row r="215" spans="1:23" x14ac:dyDescent="0.2">
      <c r="A215" s="1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spans="1:23" x14ac:dyDescent="0.2">
      <c r="A216" s="9"/>
      <c r="B216" s="10"/>
      <c r="C216" s="11"/>
      <c r="D216" s="12"/>
      <c r="E216" s="10"/>
      <c r="F216" s="9"/>
      <c r="G216" s="13"/>
      <c r="H216" s="11"/>
      <c r="I216" s="11"/>
      <c r="J216" s="9"/>
      <c r="K216" s="13"/>
      <c r="L216" s="13"/>
      <c r="M216" s="13"/>
      <c r="N216" s="13"/>
      <c r="O216" s="13"/>
      <c r="P216" s="15"/>
      <c r="Q216" s="16"/>
      <c r="R216" s="16"/>
      <c r="S216" s="17"/>
      <c r="T216" s="17"/>
      <c r="U216" s="17"/>
      <c r="V216" s="13"/>
      <c r="W216" s="13"/>
    </row>
    <row r="217" spans="1:23" x14ac:dyDescent="0.2">
      <c r="A217" s="1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spans="1:23" x14ac:dyDescent="0.2">
      <c r="A218" s="9"/>
      <c r="B218" s="10"/>
      <c r="C218" s="11"/>
      <c r="D218" s="12"/>
      <c r="E218" s="10"/>
      <c r="F218" s="9"/>
      <c r="G218" s="13"/>
      <c r="H218" s="11"/>
      <c r="I218" s="19"/>
      <c r="J218" s="9"/>
      <c r="K218" s="13"/>
      <c r="L218" s="13"/>
      <c r="M218" s="13"/>
      <c r="N218" s="13"/>
      <c r="O218" s="13"/>
      <c r="P218" s="15"/>
      <c r="Q218" s="16"/>
      <c r="R218" s="16"/>
      <c r="S218" s="17"/>
      <c r="T218" s="17"/>
      <c r="U218" s="17"/>
      <c r="V218" s="13"/>
      <c r="W218" s="13"/>
    </row>
    <row r="219" spans="1:23" x14ac:dyDescent="0.2">
      <c r="A219" s="1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spans="1:23" x14ac:dyDescent="0.2">
      <c r="A220" s="9"/>
      <c r="B220" s="10"/>
      <c r="C220" s="11"/>
      <c r="D220" s="12"/>
      <c r="E220" s="10"/>
      <c r="F220" s="9"/>
      <c r="G220" s="13"/>
      <c r="H220" s="11"/>
      <c r="I220" s="19"/>
      <c r="J220" s="9"/>
      <c r="K220" s="13"/>
      <c r="L220" s="13"/>
      <c r="M220" s="13"/>
      <c r="N220" s="13"/>
      <c r="O220" s="13"/>
      <c r="P220" s="15"/>
      <c r="Q220" s="16"/>
      <c r="R220" s="16"/>
      <c r="S220" s="17"/>
      <c r="T220" s="17"/>
      <c r="U220" s="17"/>
      <c r="V220" s="13"/>
      <c r="W220" s="13"/>
    </row>
    <row r="221" spans="1:23" x14ac:dyDescent="0.2">
      <c r="A221" s="1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</row>
    <row r="222" spans="1:23" x14ac:dyDescent="0.2">
      <c r="A222" s="9"/>
      <c r="B222" s="10"/>
      <c r="C222" s="11"/>
      <c r="D222" s="12"/>
      <c r="E222" s="10"/>
      <c r="F222" s="9"/>
      <c r="G222" s="13"/>
      <c r="H222" s="11"/>
      <c r="I222" s="19"/>
      <c r="J222" s="9"/>
      <c r="K222" s="13"/>
      <c r="L222" s="13"/>
      <c r="M222" s="13"/>
      <c r="N222" s="13"/>
      <c r="O222" s="13"/>
      <c r="P222" s="15"/>
      <c r="Q222" s="16"/>
      <c r="R222" s="16"/>
      <c r="S222" s="17"/>
      <c r="T222" s="17"/>
      <c r="U222" s="17"/>
      <c r="V222" s="13"/>
      <c r="W222" s="13"/>
    </row>
    <row r="223" spans="1:23" x14ac:dyDescent="0.2">
      <c r="A223" s="1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</row>
    <row r="224" spans="1:23" x14ac:dyDescent="0.2">
      <c r="A224" s="9"/>
      <c r="B224" s="10"/>
      <c r="C224" s="11"/>
      <c r="D224" s="12"/>
      <c r="E224" s="10"/>
      <c r="F224" s="9"/>
      <c r="G224" s="13"/>
      <c r="H224" s="11"/>
      <c r="I224" s="19"/>
      <c r="J224" s="9"/>
      <c r="K224" s="13"/>
      <c r="L224" s="13"/>
      <c r="M224" s="13"/>
      <c r="N224" s="13"/>
      <c r="O224" s="13"/>
      <c r="P224" s="13"/>
      <c r="Q224" s="16"/>
      <c r="R224" s="16"/>
      <c r="S224" s="17"/>
      <c r="T224" s="17"/>
      <c r="U224" s="17"/>
      <c r="V224" s="13"/>
      <c r="W224" s="13"/>
    </row>
    <row r="225" spans="1:23" x14ac:dyDescent="0.2">
      <c r="A225" s="1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</row>
    <row r="226" spans="1:23" x14ac:dyDescent="0.2">
      <c r="A226" s="9"/>
      <c r="B226" s="10"/>
      <c r="C226" s="11"/>
      <c r="D226" s="12"/>
      <c r="E226" s="10"/>
      <c r="F226" s="9"/>
      <c r="G226" s="13"/>
      <c r="H226" s="11"/>
      <c r="I226" s="19"/>
      <c r="J226" s="9"/>
      <c r="K226" s="13"/>
      <c r="L226" s="13"/>
      <c r="M226" s="13"/>
      <c r="N226" s="13"/>
      <c r="O226" s="13"/>
      <c r="P226" s="15"/>
      <c r="Q226" s="16"/>
      <c r="R226" s="16"/>
      <c r="S226" s="17"/>
      <c r="T226" s="17"/>
      <c r="U226" s="17"/>
      <c r="V226" s="13"/>
      <c r="W226" s="13"/>
    </row>
    <row r="227" spans="1:23" x14ac:dyDescent="0.2">
      <c r="A227" s="1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</row>
    <row r="228" spans="1:23" x14ac:dyDescent="0.2">
      <c r="A228" s="9"/>
      <c r="B228" s="10"/>
      <c r="C228" s="11"/>
      <c r="D228" s="12"/>
      <c r="E228" s="10"/>
      <c r="F228" s="9"/>
      <c r="G228" s="13"/>
      <c r="H228" s="11"/>
      <c r="I228" s="19"/>
      <c r="J228" s="9"/>
      <c r="K228" s="13"/>
      <c r="L228" s="13"/>
      <c r="M228" s="13"/>
      <c r="N228" s="13"/>
      <c r="O228" s="13"/>
      <c r="P228" s="15"/>
      <c r="Q228" s="16"/>
      <c r="R228" s="16"/>
      <c r="S228" s="17"/>
      <c r="T228" s="17"/>
      <c r="U228" s="17"/>
      <c r="V228" s="13"/>
      <c r="W228" s="13"/>
    </row>
    <row r="229" spans="1:23" x14ac:dyDescent="0.2">
      <c r="A229" s="1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</row>
    <row r="230" spans="1:23" x14ac:dyDescent="0.2">
      <c r="A230" s="9"/>
      <c r="B230" s="10"/>
      <c r="C230" s="11"/>
      <c r="D230" s="12"/>
      <c r="E230" s="10"/>
      <c r="F230" s="9"/>
      <c r="G230" s="13"/>
      <c r="H230" s="11"/>
      <c r="I230" s="19"/>
      <c r="J230" s="9"/>
      <c r="K230" s="13"/>
      <c r="L230" s="13"/>
      <c r="M230" s="13"/>
      <c r="N230" s="13"/>
      <c r="O230" s="13"/>
      <c r="P230" s="13"/>
      <c r="Q230" s="16"/>
      <c r="R230" s="16"/>
      <c r="S230" s="17"/>
      <c r="T230" s="17"/>
      <c r="U230" s="17"/>
      <c r="V230" s="13"/>
      <c r="W230" s="13"/>
    </row>
    <row r="231" spans="1:23" x14ac:dyDescent="0.2">
      <c r="A231" s="1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</row>
    <row r="232" spans="1:23" x14ac:dyDescent="0.2">
      <c r="A232" s="9"/>
      <c r="B232" s="10"/>
      <c r="C232" s="11"/>
      <c r="D232" s="12"/>
      <c r="E232" s="10"/>
      <c r="F232" s="9"/>
      <c r="G232" s="13"/>
      <c r="H232" s="11"/>
      <c r="I232" s="19"/>
      <c r="J232" s="9"/>
      <c r="K232" s="13"/>
      <c r="L232" s="13"/>
      <c r="M232" s="13"/>
      <c r="N232" s="13"/>
      <c r="O232" s="13"/>
      <c r="P232" s="15"/>
      <c r="Q232" s="16"/>
      <c r="R232" s="16"/>
      <c r="S232" s="17"/>
      <c r="T232" s="17"/>
      <c r="U232" s="17"/>
      <c r="V232" s="13"/>
      <c r="W232" s="13"/>
    </row>
    <row r="233" spans="1:23" x14ac:dyDescent="0.2">
      <c r="A233" s="1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</row>
    <row r="234" spans="1:23" x14ac:dyDescent="0.2">
      <c r="A234" s="9"/>
      <c r="B234" s="10"/>
      <c r="C234" s="11"/>
      <c r="D234" s="12"/>
      <c r="E234" s="10"/>
      <c r="F234" s="9"/>
      <c r="G234" s="13"/>
      <c r="H234" s="11"/>
      <c r="I234" s="19"/>
      <c r="J234" s="9"/>
      <c r="K234" s="13"/>
      <c r="L234" s="13"/>
      <c r="M234" s="13"/>
      <c r="N234" s="13"/>
      <c r="O234" s="13"/>
      <c r="P234" s="15"/>
      <c r="Q234" s="16"/>
      <c r="R234" s="16"/>
      <c r="S234" s="17"/>
      <c r="T234" s="17"/>
      <c r="U234" s="17"/>
      <c r="V234" s="13"/>
      <c r="W234" s="13"/>
    </row>
    <row r="235" spans="1:23" x14ac:dyDescent="0.2">
      <c r="A235" s="1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</row>
    <row r="236" spans="1:23" x14ac:dyDescent="0.2">
      <c r="A236" s="9"/>
      <c r="B236" s="10"/>
      <c r="C236" s="11"/>
      <c r="D236" s="12"/>
      <c r="E236" s="10"/>
      <c r="F236" s="9"/>
      <c r="G236" s="13"/>
      <c r="H236" s="11"/>
      <c r="I236" s="19"/>
      <c r="J236" s="9"/>
      <c r="K236" s="13"/>
      <c r="L236" s="13"/>
      <c r="M236" s="13"/>
      <c r="N236" s="13"/>
      <c r="O236" s="13"/>
      <c r="P236" s="15"/>
      <c r="Q236" s="16"/>
      <c r="R236" s="16"/>
      <c r="S236" s="17"/>
      <c r="T236" s="17"/>
      <c r="U236" s="17"/>
      <c r="V236" s="13"/>
      <c r="W236" s="13"/>
    </row>
    <row r="237" spans="1:23" x14ac:dyDescent="0.2">
      <c r="A237" s="1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</row>
    <row r="238" spans="1:23" x14ac:dyDescent="0.2">
      <c r="A238" s="9"/>
      <c r="B238" s="10"/>
      <c r="C238" s="11"/>
      <c r="D238" s="12"/>
      <c r="E238" s="10"/>
      <c r="F238" s="9"/>
      <c r="G238" s="13"/>
      <c r="H238" s="11"/>
      <c r="I238" s="19"/>
      <c r="J238" s="9"/>
      <c r="K238" s="13"/>
      <c r="L238" s="13"/>
      <c r="M238" s="13"/>
      <c r="N238" s="13"/>
      <c r="O238" s="13"/>
      <c r="P238" s="15"/>
      <c r="Q238" s="16"/>
      <c r="R238" s="16"/>
      <c r="S238" s="17"/>
      <c r="T238" s="17"/>
      <c r="U238" s="17"/>
      <c r="V238" s="13"/>
      <c r="W238" s="13"/>
    </row>
    <row r="239" spans="1:23" x14ac:dyDescent="0.2">
      <c r="A239" s="1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</row>
    <row r="240" spans="1:23" x14ac:dyDescent="0.2">
      <c r="A240" s="9"/>
      <c r="B240" s="10"/>
      <c r="C240" s="11"/>
      <c r="D240" s="12"/>
      <c r="E240" s="10"/>
      <c r="F240" s="9"/>
      <c r="G240" s="13"/>
      <c r="H240" s="11"/>
      <c r="I240" s="11"/>
      <c r="J240" s="9"/>
      <c r="K240" s="13"/>
      <c r="L240" s="13"/>
      <c r="M240" s="13"/>
      <c r="N240" s="13"/>
      <c r="O240" s="13"/>
      <c r="P240" s="13"/>
      <c r="Q240" s="16"/>
      <c r="R240" s="16"/>
      <c r="S240" s="17"/>
      <c r="T240" s="17"/>
      <c r="U240" s="17"/>
      <c r="V240" s="13"/>
      <c r="W240" s="13"/>
    </row>
    <row r="241" spans="1:23" x14ac:dyDescent="0.2">
      <c r="A241" s="1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</row>
    <row r="242" spans="1:23" x14ac:dyDescent="0.2">
      <c r="A242" s="9"/>
      <c r="B242" s="10"/>
      <c r="C242" s="11"/>
      <c r="D242" s="12"/>
      <c r="E242" s="10"/>
      <c r="F242" s="9"/>
      <c r="G242" s="13"/>
      <c r="H242" s="11"/>
      <c r="I242" s="19"/>
      <c r="J242" s="9"/>
      <c r="K242" s="13"/>
      <c r="L242" s="13"/>
      <c r="M242" s="13"/>
      <c r="N242" s="13"/>
      <c r="O242" s="13"/>
      <c r="P242" s="13"/>
      <c r="Q242" s="16"/>
      <c r="R242" s="16"/>
      <c r="S242" s="17"/>
      <c r="T242" s="17"/>
      <c r="U242" s="17"/>
      <c r="V242" s="13"/>
      <c r="W242" s="13"/>
    </row>
    <row r="243" spans="1:23" x14ac:dyDescent="0.2">
      <c r="A243" s="1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</row>
    <row r="244" spans="1:23" x14ac:dyDescent="0.2">
      <c r="A244" s="9"/>
      <c r="B244" s="10"/>
      <c r="C244" s="11"/>
      <c r="D244" s="12"/>
      <c r="E244" s="10"/>
      <c r="F244" s="9"/>
      <c r="G244" s="13"/>
      <c r="H244" s="11"/>
      <c r="I244" s="19"/>
      <c r="J244" s="9"/>
      <c r="K244" s="13"/>
      <c r="L244" s="13"/>
      <c r="M244" s="13"/>
      <c r="N244" s="13"/>
      <c r="O244" s="13"/>
      <c r="P244" s="13"/>
      <c r="Q244" s="16"/>
      <c r="R244" s="16"/>
      <c r="S244" s="17"/>
      <c r="T244" s="17"/>
      <c r="U244" s="17"/>
      <c r="V244" s="13"/>
      <c r="W244" s="13"/>
    </row>
    <row r="245" spans="1:23" x14ac:dyDescent="0.2">
      <c r="A245" s="1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</row>
    <row r="246" spans="1:23" x14ac:dyDescent="0.2">
      <c r="A246" s="9"/>
      <c r="B246" s="10"/>
      <c r="C246" s="11"/>
      <c r="D246" s="12"/>
      <c r="E246" s="10"/>
      <c r="F246" s="9"/>
      <c r="G246" s="13"/>
      <c r="H246" s="11"/>
      <c r="I246" s="19"/>
      <c r="J246" s="9"/>
      <c r="K246" s="13"/>
      <c r="L246" s="13"/>
      <c r="M246" s="13"/>
      <c r="N246" s="13"/>
      <c r="O246" s="13"/>
      <c r="P246" s="15"/>
      <c r="Q246" s="16"/>
      <c r="R246" s="16"/>
      <c r="S246" s="17"/>
      <c r="T246" s="17"/>
      <c r="U246" s="17"/>
      <c r="V246" s="13"/>
      <c r="W246" s="13"/>
    </row>
    <row r="247" spans="1:23" x14ac:dyDescent="0.2">
      <c r="A247" s="1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</row>
    <row r="248" spans="1:23" x14ac:dyDescent="0.2">
      <c r="A248" s="9"/>
      <c r="B248" s="10"/>
      <c r="C248" s="11"/>
      <c r="D248" s="12"/>
      <c r="E248" s="10"/>
      <c r="F248" s="9"/>
      <c r="G248" s="13"/>
      <c r="H248" s="11"/>
      <c r="I248" s="19"/>
      <c r="J248" s="9"/>
      <c r="K248" s="13"/>
      <c r="L248" s="13"/>
      <c r="M248" s="9"/>
      <c r="N248" s="13"/>
      <c r="O248" s="13"/>
      <c r="P248" s="15"/>
      <c r="Q248" s="16"/>
      <c r="R248" s="16"/>
      <c r="S248" s="17"/>
      <c r="T248" s="17"/>
      <c r="U248" s="17"/>
      <c r="V248" s="13"/>
      <c r="W248" s="13"/>
    </row>
    <row r="249" spans="1:23" x14ac:dyDescent="0.2">
      <c r="A249" s="1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</row>
    <row r="250" spans="1:23" x14ac:dyDescent="0.2">
      <c r="A250" s="9"/>
      <c r="B250" s="10"/>
      <c r="C250" s="11"/>
      <c r="D250" s="12"/>
      <c r="E250" s="10"/>
      <c r="F250" s="9"/>
      <c r="G250" s="13"/>
      <c r="H250" s="11"/>
      <c r="I250" s="19"/>
      <c r="J250" s="9"/>
      <c r="K250" s="13"/>
      <c r="L250" s="13"/>
      <c r="M250" s="9"/>
      <c r="N250" s="13"/>
      <c r="O250" s="13"/>
      <c r="P250" s="15"/>
      <c r="Q250" s="16"/>
      <c r="R250" s="16"/>
      <c r="S250" s="17"/>
      <c r="T250" s="17"/>
      <c r="U250" s="17"/>
      <c r="V250" s="13"/>
      <c r="W250" s="13"/>
    </row>
    <row r="251" spans="1:23" x14ac:dyDescent="0.2">
      <c r="A251" s="1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</row>
    <row r="252" spans="1:23" x14ac:dyDescent="0.2">
      <c r="A252" s="9"/>
      <c r="B252" s="10"/>
      <c r="C252" s="11"/>
      <c r="D252" s="12"/>
      <c r="E252" s="10"/>
      <c r="F252" s="9"/>
      <c r="G252" s="13"/>
      <c r="H252" s="11"/>
      <c r="I252" s="11"/>
      <c r="J252" s="9"/>
      <c r="K252" s="13"/>
      <c r="L252" s="13"/>
      <c r="M252" s="13"/>
      <c r="N252" s="13"/>
      <c r="O252" s="13"/>
      <c r="P252" s="15"/>
      <c r="Q252" s="16"/>
      <c r="R252" s="16"/>
      <c r="S252" s="17"/>
      <c r="T252" s="17"/>
      <c r="U252" s="17"/>
      <c r="V252" s="13"/>
      <c r="W252" s="13"/>
    </row>
    <row r="253" spans="1:23" x14ac:dyDescent="0.2">
      <c r="A253" s="1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</row>
    <row r="254" spans="1:23" x14ac:dyDescent="0.2">
      <c r="A254" s="9"/>
      <c r="B254" s="10"/>
      <c r="C254" s="11"/>
      <c r="D254" s="12"/>
      <c r="E254" s="10"/>
      <c r="F254" s="9"/>
      <c r="G254" s="13"/>
      <c r="H254" s="11"/>
      <c r="I254" s="19"/>
      <c r="J254" s="9"/>
      <c r="K254" s="13"/>
      <c r="L254" s="13"/>
      <c r="M254" s="13"/>
      <c r="N254" s="13"/>
      <c r="O254" s="13"/>
      <c r="P254" s="15"/>
      <c r="Q254" s="16"/>
      <c r="R254" s="16"/>
      <c r="S254" s="17"/>
      <c r="T254" s="17"/>
      <c r="U254" s="17"/>
      <c r="V254" s="13"/>
      <c r="W254" s="13"/>
    </row>
    <row r="255" spans="1:23" x14ac:dyDescent="0.2">
      <c r="A255" s="1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</row>
    <row r="256" spans="1:23" x14ac:dyDescent="0.2">
      <c r="A256" s="9"/>
      <c r="B256" s="10"/>
      <c r="C256" s="11"/>
      <c r="D256" s="12"/>
      <c r="E256" s="10"/>
      <c r="F256" s="9"/>
      <c r="G256" s="13"/>
      <c r="H256" s="11"/>
      <c r="I256" s="19"/>
      <c r="J256" s="9"/>
      <c r="K256" s="13"/>
      <c r="L256" s="13"/>
      <c r="M256" s="13"/>
      <c r="N256" s="13"/>
      <c r="O256" s="13"/>
      <c r="P256" s="15"/>
      <c r="Q256" s="16"/>
      <c r="R256" s="16"/>
      <c r="S256" s="17"/>
      <c r="T256" s="17"/>
      <c r="U256" s="17"/>
      <c r="V256" s="13"/>
      <c r="W256" s="13"/>
    </row>
    <row r="257" spans="1:23" x14ac:dyDescent="0.2">
      <c r="A257" s="1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</row>
    <row r="258" spans="1:23" x14ac:dyDescent="0.2">
      <c r="A258" s="9"/>
      <c r="B258" s="10"/>
      <c r="C258" s="11"/>
      <c r="D258" s="12"/>
      <c r="E258" s="10"/>
      <c r="F258" s="9"/>
      <c r="G258" s="13"/>
      <c r="H258" s="11"/>
      <c r="I258" s="19"/>
      <c r="J258" s="9"/>
      <c r="K258" s="13"/>
      <c r="L258" s="13"/>
      <c r="M258" s="13"/>
      <c r="N258" s="13"/>
      <c r="O258" s="13"/>
      <c r="P258" s="13"/>
      <c r="Q258" s="16"/>
      <c r="R258" s="16"/>
      <c r="S258" s="17"/>
      <c r="T258" s="17"/>
      <c r="U258" s="17"/>
      <c r="V258" s="13"/>
      <c r="W258" s="13"/>
    </row>
    <row r="259" spans="1:23" x14ac:dyDescent="0.2">
      <c r="A259" s="1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</row>
    <row r="260" spans="1:23" x14ac:dyDescent="0.2">
      <c r="A260" s="9"/>
      <c r="B260" s="10"/>
      <c r="C260" s="11"/>
      <c r="D260" s="12"/>
      <c r="E260" s="10"/>
      <c r="F260" s="9"/>
      <c r="G260" s="13"/>
      <c r="H260" s="11"/>
      <c r="I260" s="11"/>
      <c r="J260" s="9"/>
      <c r="K260" s="13"/>
      <c r="L260" s="13"/>
      <c r="M260" s="13"/>
      <c r="N260" s="13"/>
      <c r="O260" s="13"/>
      <c r="P260" s="15"/>
      <c r="Q260" s="16"/>
      <c r="R260" s="16"/>
      <c r="S260" s="17"/>
      <c r="T260" s="17"/>
      <c r="U260" s="17"/>
      <c r="V260" s="13"/>
      <c r="W260" s="13"/>
    </row>
    <row r="261" spans="1:23" x14ac:dyDescent="0.2">
      <c r="A261" s="1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</row>
    <row r="262" spans="1:23" x14ac:dyDescent="0.2">
      <c r="A262" s="9"/>
      <c r="B262" s="10"/>
      <c r="C262" s="11"/>
      <c r="D262" s="12"/>
      <c r="E262" s="10"/>
      <c r="F262" s="9"/>
      <c r="G262" s="13"/>
      <c r="H262" s="11"/>
      <c r="I262" s="19"/>
      <c r="J262" s="9"/>
      <c r="K262" s="13"/>
      <c r="L262" s="13"/>
      <c r="M262" s="13"/>
      <c r="N262" s="13"/>
      <c r="O262" s="13"/>
      <c r="P262" s="15"/>
      <c r="Q262" s="16"/>
      <c r="R262" s="16"/>
      <c r="S262" s="17"/>
      <c r="T262" s="17"/>
      <c r="U262" s="17"/>
      <c r="V262" s="13"/>
      <c r="W262" s="13"/>
    </row>
    <row r="263" spans="1:23" x14ac:dyDescent="0.2">
      <c r="A263" s="1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</row>
    <row r="264" spans="1:23" x14ac:dyDescent="0.2">
      <c r="A264" s="9"/>
      <c r="B264" s="10"/>
      <c r="C264" s="11"/>
      <c r="D264" s="12"/>
      <c r="E264" s="10"/>
      <c r="F264" s="9"/>
      <c r="G264" s="13"/>
      <c r="H264" s="11"/>
      <c r="I264" s="19"/>
      <c r="J264" s="9"/>
      <c r="K264" s="13"/>
      <c r="L264" s="13"/>
      <c r="M264" s="13"/>
      <c r="N264" s="13"/>
      <c r="O264" s="13"/>
      <c r="P264" s="15"/>
      <c r="Q264" s="16"/>
      <c r="R264" s="16"/>
      <c r="S264" s="17"/>
      <c r="T264" s="17"/>
      <c r="U264" s="17"/>
      <c r="V264" s="13"/>
      <c r="W264" s="13"/>
    </row>
    <row r="265" spans="1:23" x14ac:dyDescent="0.2">
      <c r="A265" s="1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</row>
    <row r="266" spans="1:23" x14ac:dyDescent="0.2">
      <c r="A266" s="9"/>
      <c r="B266" s="10"/>
      <c r="C266" s="11"/>
      <c r="D266" s="12"/>
      <c r="E266" s="10"/>
      <c r="F266" s="9"/>
      <c r="G266" s="13"/>
      <c r="H266" s="11"/>
      <c r="I266" s="19"/>
      <c r="J266" s="9"/>
      <c r="K266" s="13"/>
      <c r="L266" s="13"/>
      <c r="M266" s="9"/>
      <c r="N266" s="13"/>
      <c r="O266" s="13"/>
      <c r="P266" s="15"/>
      <c r="Q266" s="16"/>
      <c r="R266" s="16"/>
      <c r="S266" s="17"/>
      <c r="T266" s="17"/>
      <c r="U266" s="17"/>
      <c r="V266" s="13"/>
      <c r="W266" s="13"/>
    </row>
    <row r="267" spans="1:23" x14ac:dyDescent="0.2">
      <c r="A267" s="1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268" spans="1:23" x14ac:dyDescent="0.2">
      <c r="A268" s="9"/>
      <c r="B268" s="10"/>
      <c r="C268" s="11"/>
      <c r="D268" s="12"/>
      <c r="E268" s="10"/>
      <c r="F268" s="9"/>
      <c r="G268" s="13"/>
      <c r="H268" s="11"/>
      <c r="I268" s="19"/>
      <c r="J268" s="9"/>
      <c r="K268" s="13"/>
      <c r="L268" s="13"/>
      <c r="M268" s="13"/>
      <c r="N268" s="13"/>
      <c r="O268" s="13"/>
      <c r="P268" s="15"/>
      <c r="Q268" s="16"/>
      <c r="R268" s="16"/>
      <c r="S268" s="17"/>
      <c r="T268" s="17"/>
      <c r="U268" s="17"/>
      <c r="V268" s="13"/>
      <c r="W268" s="13"/>
    </row>
    <row r="269" spans="1:23" x14ac:dyDescent="0.2">
      <c r="A269" s="1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</row>
    <row r="270" spans="1:23" x14ac:dyDescent="0.2">
      <c r="A270" s="9"/>
      <c r="B270" s="10"/>
      <c r="C270" s="11"/>
      <c r="D270" s="12"/>
      <c r="E270" s="10"/>
      <c r="F270" s="9"/>
      <c r="G270" s="13"/>
      <c r="H270" s="11"/>
      <c r="I270" s="11"/>
      <c r="J270" s="9"/>
      <c r="K270" s="13"/>
      <c r="L270" s="13"/>
      <c r="M270" s="13"/>
      <c r="N270" s="13"/>
      <c r="O270" s="13"/>
      <c r="P270" s="13"/>
      <c r="Q270" s="16"/>
      <c r="R270" s="16"/>
      <c r="S270" s="17"/>
      <c r="T270" s="17"/>
      <c r="U270" s="17"/>
      <c r="V270" s="13"/>
      <c r="W270" s="13"/>
    </row>
    <row r="271" spans="1:23" x14ac:dyDescent="0.2">
      <c r="A271" s="1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</row>
    <row r="272" spans="1:23" x14ac:dyDescent="0.2">
      <c r="A272" s="9"/>
      <c r="B272" s="10"/>
      <c r="C272" s="11"/>
      <c r="D272" s="12"/>
      <c r="E272" s="10"/>
      <c r="F272" s="9"/>
      <c r="G272" s="13"/>
      <c r="H272" s="11"/>
      <c r="I272" s="19"/>
      <c r="J272" s="9"/>
      <c r="K272" s="13"/>
      <c r="L272" s="13"/>
      <c r="M272" s="13"/>
      <c r="N272" s="13"/>
      <c r="O272" s="13"/>
      <c r="P272" s="13"/>
      <c r="Q272" s="16"/>
      <c r="R272" s="16"/>
      <c r="S272" s="17"/>
      <c r="T272" s="17"/>
      <c r="U272" s="17"/>
      <c r="V272" s="13"/>
      <c r="W272" s="13"/>
    </row>
    <row r="273" spans="1:23" x14ac:dyDescent="0.2">
      <c r="A273" s="1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</row>
    <row r="274" spans="1:23" x14ac:dyDescent="0.2">
      <c r="A274" s="9"/>
      <c r="B274" s="10"/>
      <c r="C274" s="11"/>
      <c r="D274" s="12"/>
      <c r="E274" s="10"/>
      <c r="F274" s="9"/>
      <c r="G274" s="13"/>
      <c r="H274" s="11"/>
      <c r="I274" s="19"/>
      <c r="J274" s="9"/>
      <c r="K274" s="13"/>
      <c r="L274" s="13"/>
      <c r="M274" s="13"/>
      <c r="N274" s="13"/>
      <c r="O274" s="13"/>
      <c r="P274" s="15"/>
      <c r="Q274" s="16"/>
      <c r="R274" s="16"/>
      <c r="S274" s="17"/>
      <c r="T274" s="17"/>
      <c r="U274" s="17"/>
      <c r="V274" s="13"/>
      <c r="W274" s="13"/>
    </row>
    <row r="275" spans="1:23" x14ac:dyDescent="0.2">
      <c r="A275" s="1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</row>
    <row r="276" spans="1:23" x14ac:dyDescent="0.2">
      <c r="A276" s="9"/>
      <c r="B276" s="10"/>
      <c r="C276" s="11"/>
      <c r="D276" s="12"/>
      <c r="E276" s="10"/>
      <c r="F276" s="9"/>
      <c r="G276" s="13"/>
      <c r="H276" s="11"/>
      <c r="I276" s="19"/>
      <c r="J276" s="9"/>
      <c r="K276" s="13"/>
      <c r="L276" s="13"/>
      <c r="M276" s="13"/>
      <c r="N276" s="13"/>
      <c r="O276" s="13"/>
      <c r="P276" s="13"/>
      <c r="Q276" s="16"/>
      <c r="R276" s="16"/>
      <c r="S276" s="17"/>
      <c r="T276" s="17"/>
      <c r="U276" s="17"/>
      <c r="V276" s="13"/>
      <c r="W276" s="13"/>
    </row>
    <row r="277" spans="1:23" x14ac:dyDescent="0.2">
      <c r="A277" s="1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</row>
    <row r="278" spans="1:23" x14ac:dyDescent="0.2">
      <c r="A278" s="9"/>
      <c r="B278" s="10"/>
      <c r="C278" s="11"/>
      <c r="D278" s="12"/>
      <c r="E278" s="10"/>
      <c r="F278" s="9"/>
      <c r="G278" s="13"/>
      <c r="H278" s="11"/>
      <c r="I278" s="19"/>
      <c r="J278" s="9"/>
      <c r="K278" s="13"/>
      <c r="L278" s="13"/>
      <c r="M278" s="13"/>
      <c r="N278" s="13"/>
      <c r="O278" s="13"/>
      <c r="P278" s="15"/>
      <c r="Q278" s="16"/>
      <c r="R278" s="16"/>
      <c r="S278" s="17"/>
      <c r="T278" s="17"/>
      <c r="U278" s="17"/>
      <c r="V278" s="13"/>
      <c r="W278" s="13"/>
    </row>
    <row r="279" spans="1:23" x14ac:dyDescent="0.2">
      <c r="A279" s="1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</row>
    <row r="280" spans="1:23" x14ac:dyDescent="0.2">
      <c r="A280" s="9"/>
      <c r="B280" s="10"/>
      <c r="C280" s="11"/>
      <c r="D280" s="12"/>
      <c r="E280" s="10"/>
      <c r="F280" s="9"/>
      <c r="G280" s="13"/>
      <c r="H280" s="11"/>
      <c r="I280" s="19"/>
      <c r="J280" s="9"/>
      <c r="K280" s="13"/>
      <c r="L280" s="13"/>
      <c r="M280" s="13"/>
      <c r="N280" s="13"/>
      <c r="O280" s="13"/>
      <c r="P280" s="13"/>
      <c r="Q280" s="16"/>
      <c r="R280" s="16"/>
      <c r="S280" s="17"/>
      <c r="T280" s="17"/>
      <c r="U280" s="17"/>
      <c r="V280" s="13"/>
      <c r="W280" s="13"/>
    </row>
    <row r="281" spans="1:23" x14ac:dyDescent="0.2">
      <c r="A281" s="1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</row>
    <row r="282" spans="1:23" x14ac:dyDescent="0.2">
      <c r="A282" s="9"/>
      <c r="B282" s="10"/>
      <c r="C282" s="11"/>
      <c r="D282" s="12"/>
      <c r="E282" s="10"/>
      <c r="F282" s="9"/>
      <c r="G282" s="13"/>
      <c r="H282" s="11"/>
      <c r="I282" s="19"/>
      <c r="J282" s="9"/>
      <c r="K282" s="13"/>
      <c r="L282" s="13"/>
      <c r="M282" s="13"/>
      <c r="N282" s="13"/>
      <c r="O282" s="13"/>
      <c r="P282" s="13"/>
      <c r="Q282" s="16"/>
      <c r="R282" s="16"/>
      <c r="S282" s="17"/>
      <c r="T282" s="17"/>
      <c r="U282" s="17"/>
      <c r="V282" s="13"/>
      <c r="W282" s="13"/>
    </row>
    <row r="283" spans="1:23" x14ac:dyDescent="0.2">
      <c r="A283" s="1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</row>
    <row r="284" spans="1:23" x14ac:dyDescent="0.2">
      <c r="A284" s="9"/>
      <c r="B284" s="10"/>
      <c r="C284" s="11"/>
      <c r="D284" s="12"/>
      <c r="E284" s="10"/>
      <c r="F284" s="9"/>
      <c r="G284" s="13"/>
      <c r="H284" s="11"/>
      <c r="I284" s="19"/>
      <c r="J284" s="9"/>
      <c r="K284" s="13"/>
      <c r="L284" s="13"/>
      <c r="M284" s="13"/>
      <c r="N284" s="13"/>
      <c r="O284" s="13"/>
      <c r="P284" s="15"/>
      <c r="Q284" s="16"/>
      <c r="R284" s="16"/>
      <c r="S284" s="17"/>
      <c r="T284" s="17"/>
      <c r="U284" s="17"/>
      <c r="V284" s="13"/>
      <c r="W284" s="13"/>
    </row>
    <row r="285" spans="1:23" x14ac:dyDescent="0.2">
      <c r="A285" s="1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</row>
    <row r="286" spans="1:23" x14ac:dyDescent="0.2">
      <c r="A286" s="9"/>
      <c r="B286" s="10"/>
      <c r="C286" s="11"/>
      <c r="D286" s="12"/>
      <c r="E286" s="10"/>
      <c r="F286" s="9"/>
      <c r="G286" s="13"/>
      <c r="H286" s="11"/>
      <c r="I286" s="11"/>
      <c r="J286" s="9"/>
      <c r="K286" s="13"/>
      <c r="L286" s="13"/>
      <c r="M286" s="13"/>
      <c r="N286" s="13"/>
      <c r="O286" s="13"/>
      <c r="P286" s="13"/>
      <c r="Q286" s="16"/>
      <c r="R286" s="16"/>
      <c r="S286" s="17"/>
      <c r="T286" s="17"/>
      <c r="U286" s="17"/>
      <c r="V286" s="13"/>
      <c r="W286" s="13"/>
    </row>
    <row r="287" spans="1:23" x14ac:dyDescent="0.2">
      <c r="A287" s="1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</row>
    <row r="288" spans="1:23" x14ac:dyDescent="0.2">
      <c r="A288" s="9"/>
      <c r="B288" s="10"/>
      <c r="C288" s="11"/>
      <c r="D288" s="12"/>
      <c r="E288" s="10"/>
      <c r="F288" s="9"/>
      <c r="G288" s="9"/>
      <c r="H288" s="11"/>
      <c r="I288" s="19"/>
      <c r="J288" s="9"/>
      <c r="K288" s="9"/>
      <c r="L288" s="9"/>
      <c r="M288" s="9"/>
      <c r="N288" s="9"/>
      <c r="O288" s="9"/>
      <c r="P288" s="9"/>
      <c r="Q288" s="16"/>
      <c r="R288" s="16"/>
      <c r="S288" s="17"/>
      <c r="T288" s="17"/>
      <c r="U288" s="17"/>
      <c r="V288" s="13"/>
      <c r="W288" s="13"/>
    </row>
    <row r="289" spans="1:23" x14ac:dyDescent="0.2">
      <c r="A289" s="1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</row>
    <row r="290" spans="1:23" x14ac:dyDescent="0.2">
      <c r="A290" s="9"/>
      <c r="B290" s="10"/>
      <c r="C290" s="11"/>
      <c r="D290" s="12"/>
      <c r="E290" s="10"/>
      <c r="F290" s="9"/>
      <c r="G290" s="9"/>
      <c r="H290" s="11"/>
      <c r="I290" s="19"/>
      <c r="J290" s="9"/>
      <c r="K290" s="9"/>
      <c r="L290" s="9"/>
      <c r="M290" s="9"/>
      <c r="N290" s="9"/>
      <c r="O290" s="9"/>
      <c r="P290" s="9"/>
      <c r="Q290" s="16"/>
      <c r="R290" s="16"/>
      <c r="S290" s="17"/>
      <c r="T290" s="17"/>
      <c r="U290" s="17"/>
      <c r="V290" s="13"/>
      <c r="W290" s="13"/>
    </row>
    <row r="291" spans="1:23" x14ac:dyDescent="0.2">
      <c r="A291" s="1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</row>
    <row r="292" spans="1:23" x14ac:dyDescent="0.2">
      <c r="A292" s="9"/>
      <c r="B292" s="10"/>
      <c r="C292" s="11"/>
      <c r="D292" s="12"/>
      <c r="E292" s="10"/>
      <c r="F292" s="9"/>
      <c r="G292" s="13"/>
      <c r="H292" s="11"/>
      <c r="I292" s="19"/>
      <c r="J292" s="9"/>
      <c r="K292" s="13"/>
      <c r="L292" s="13"/>
      <c r="M292" s="13"/>
      <c r="N292" s="13"/>
      <c r="O292" s="13"/>
      <c r="P292" s="13"/>
      <c r="Q292" s="16"/>
      <c r="R292" s="16"/>
      <c r="S292" s="17"/>
      <c r="T292" s="17"/>
      <c r="U292" s="17"/>
      <c r="V292" s="13"/>
      <c r="W292" s="13"/>
    </row>
    <row r="293" spans="1:23" x14ac:dyDescent="0.2">
      <c r="A293" s="1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</row>
    <row r="294" spans="1:23" x14ac:dyDescent="0.2">
      <c r="A294" s="9"/>
      <c r="B294" s="10"/>
      <c r="C294" s="11"/>
      <c r="D294" s="12"/>
      <c r="E294" s="10"/>
      <c r="F294" s="9"/>
      <c r="G294" s="13"/>
      <c r="H294" s="11"/>
      <c r="I294" s="19"/>
      <c r="J294" s="9"/>
      <c r="K294" s="13"/>
      <c r="L294" s="13"/>
      <c r="M294" s="9"/>
      <c r="N294" s="13"/>
      <c r="O294" s="13"/>
      <c r="P294" s="15"/>
      <c r="Q294" s="16"/>
      <c r="R294" s="16"/>
      <c r="S294" s="17"/>
      <c r="T294" s="17"/>
      <c r="U294" s="17"/>
      <c r="V294" s="13"/>
      <c r="W294" s="13"/>
    </row>
    <row r="295" spans="1:23" x14ac:dyDescent="0.2">
      <c r="A295" s="1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</row>
    <row r="296" spans="1:23" x14ac:dyDescent="0.2">
      <c r="A296" s="9"/>
      <c r="B296" s="10"/>
      <c r="C296" s="11"/>
      <c r="D296" s="12"/>
      <c r="E296" s="10"/>
      <c r="F296" s="9"/>
      <c r="G296" s="13"/>
      <c r="H296" s="11"/>
      <c r="I296" s="19"/>
      <c r="J296" s="9"/>
      <c r="K296" s="13"/>
      <c r="L296" s="13"/>
      <c r="M296" s="13"/>
      <c r="N296" s="13"/>
      <c r="O296" s="13"/>
      <c r="P296" s="15"/>
      <c r="Q296" s="16"/>
      <c r="R296" s="16"/>
      <c r="S296" s="17"/>
      <c r="T296" s="17"/>
      <c r="U296" s="17"/>
      <c r="V296" s="13"/>
      <c r="W296" s="13"/>
    </row>
    <row r="297" spans="1:23" x14ac:dyDescent="0.2">
      <c r="A297" s="1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</row>
    <row r="298" spans="1:23" x14ac:dyDescent="0.2">
      <c r="A298" s="9"/>
      <c r="B298" s="10"/>
      <c r="C298" s="11"/>
      <c r="D298" s="12"/>
      <c r="E298" s="10"/>
      <c r="F298" s="9"/>
      <c r="G298" s="13"/>
      <c r="H298" s="11"/>
      <c r="I298" s="19"/>
      <c r="J298" s="9"/>
      <c r="K298" s="13"/>
      <c r="L298" s="13"/>
      <c r="M298" s="13"/>
      <c r="N298" s="13"/>
      <c r="O298" s="13"/>
      <c r="P298" s="15"/>
      <c r="Q298" s="16"/>
      <c r="R298" s="16"/>
      <c r="S298" s="17"/>
      <c r="T298" s="17"/>
      <c r="U298" s="17"/>
      <c r="V298" s="13"/>
      <c r="W298" s="13"/>
    </row>
    <row r="299" spans="1:23" x14ac:dyDescent="0.2">
      <c r="A299" s="1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</row>
    <row r="300" spans="1:23" x14ac:dyDescent="0.2">
      <c r="A300" s="9"/>
      <c r="B300" s="10"/>
      <c r="C300" s="11"/>
      <c r="D300" s="12"/>
      <c r="E300" s="10"/>
      <c r="F300" s="9"/>
      <c r="G300" s="13"/>
      <c r="H300" s="11"/>
      <c r="I300" s="14"/>
      <c r="J300" s="9"/>
      <c r="K300" s="13"/>
      <c r="L300" s="13"/>
      <c r="M300" s="13"/>
      <c r="N300" s="13"/>
      <c r="O300" s="13"/>
      <c r="P300" s="15"/>
      <c r="Q300" s="16"/>
      <c r="R300" s="16"/>
      <c r="S300" s="17"/>
      <c r="T300" s="17"/>
      <c r="U300" s="17"/>
      <c r="V300" s="13"/>
      <c r="W300" s="13"/>
    </row>
    <row r="301" spans="1:23" x14ac:dyDescent="0.2">
      <c r="A301" s="1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</row>
    <row r="302" spans="1:23" x14ac:dyDescent="0.2">
      <c r="A302" s="9"/>
      <c r="B302" s="10"/>
      <c r="C302" s="11"/>
      <c r="D302" s="12"/>
      <c r="E302" s="10"/>
      <c r="F302" s="9"/>
      <c r="G302" s="13"/>
      <c r="H302" s="11"/>
      <c r="I302" s="19"/>
      <c r="J302" s="9"/>
      <c r="K302" s="13"/>
      <c r="L302" s="13"/>
      <c r="M302" s="13"/>
      <c r="N302" s="13"/>
      <c r="O302" s="13"/>
      <c r="P302" s="15"/>
      <c r="Q302" s="16"/>
      <c r="R302" s="16"/>
      <c r="S302" s="17"/>
      <c r="T302" s="17"/>
      <c r="U302" s="17"/>
      <c r="V302" s="13"/>
      <c r="W302" s="13"/>
    </row>
    <row r="303" spans="1:23" x14ac:dyDescent="0.2">
      <c r="A303" s="1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</row>
    <row r="304" spans="1:23" x14ac:dyDescent="0.2">
      <c r="A304" s="9"/>
      <c r="B304" s="10"/>
      <c r="C304" s="11"/>
      <c r="D304" s="12"/>
      <c r="E304" s="10"/>
      <c r="F304" s="9"/>
      <c r="G304" s="9"/>
      <c r="H304" s="11"/>
      <c r="I304" s="19"/>
      <c r="J304" s="9"/>
      <c r="K304" s="9"/>
      <c r="L304" s="9"/>
      <c r="M304" s="9"/>
      <c r="N304" s="9"/>
      <c r="O304" s="9"/>
      <c r="P304" s="9"/>
      <c r="Q304" s="16"/>
      <c r="R304" s="16"/>
      <c r="S304" s="17"/>
      <c r="T304" s="17"/>
      <c r="U304" s="17"/>
      <c r="V304" s="13"/>
      <c r="W304" s="13"/>
    </row>
    <row r="305" spans="1:23" x14ac:dyDescent="0.2">
      <c r="A305" s="1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</row>
    <row r="306" spans="1:23" x14ac:dyDescent="0.2">
      <c r="A306" s="9"/>
      <c r="B306" s="10"/>
      <c r="C306" s="11"/>
      <c r="D306" s="12"/>
      <c r="E306" s="10"/>
      <c r="F306" s="9"/>
      <c r="G306" s="9"/>
      <c r="H306" s="11"/>
      <c r="I306" s="19"/>
      <c r="J306" s="9"/>
      <c r="K306" s="9"/>
      <c r="L306" s="9"/>
      <c r="M306" s="9"/>
      <c r="N306" s="9"/>
      <c r="O306" s="9"/>
      <c r="P306" s="9"/>
      <c r="Q306" s="16"/>
      <c r="R306" s="16"/>
      <c r="S306" s="17"/>
      <c r="T306" s="17"/>
      <c r="U306" s="17"/>
      <c r="V306" s="13"/>
      <c r="W306" s="13"/>
    </row>
    <row r="307" spans="1:23" x14ac:dyDescent="0.2">
      <c r="A307" s="1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</row>
    <row r="308" spans="1:23" x14ac:dyDescent="0.2">
      <c r="A308" s="9"/>
      <c r="B308" s="10"/>
      <c r="C308" s="17"/>
      <c r="D308" s="12"/>
      <c r="E308" s="10"/>
      <c r="F308" s="9"/>
      <c r="G308" s="13"/>
      <c r="H308" s="11"/>
      <c r="I308" s="19"/>
      <c r="J308" s="9"/>
      <c r="K308" s="13"/>
      <c r="L308" s="13"/>
      <c r="M308" s="13"/>
      <c r="N308" s="13"/>
      <c r="O308" s="13"/>
      <c r="P308" s="13"/>
      <c r="Q308" s="20"/>
      <c r="R308" s="20"/>
      <c r="S308" s="17"/>
      <c r="T308" s="17"/>
      <c r="U308" s="17"/>
      <c r="V308" s="13"/>
      <c r="W308" s="13"/>
    </row>
    <row r="309" spans="1:23" x14ac:dyDescent="0.2">
      <c r="A309" s="1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</row>
    <row r="310" spans="1:23" x14ac:dyDescent="0.2">
      <c r="A310" s="9"/>
      <c r="B310" s="10"/>
      <c r="C310" s="11"/>
      <c r="D310" s="12"/>
      <c r="E310" s="10"/>
      <c r="F310" s="9"/>
      <c r="G310" s="9"/>
      <c r="H310" s="11"/>
      <c r="I310" s="19"/>
      <c r="J310" s="9"/>
      <c r="K310" s="9"/>
      <c r="L310" s="9"/>
      <c r="M310" s="9"/>
      <c r="N310" s="9"/>
      <c r="O310" s="9"/>
      <c r="P310" s="9"/>
      <c r="Q310" s="16"/>
      <c r="R310" s="16"/>
      <c r="S310" s="17"/>
      <c r="T310" s="17"/>
      <c r="U310" s="17"/>
      <c r="V310" s="13"/>
      <c r="W310" s="13"/>
    </row>
    <row r="311" spans="1:23" x14ac:dyDescent="0.2">
      <c r="A311" s="1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</row>
    <row r="312" spans="1:23" x14ac:dyDescent="0.2">
      <c r="A312" s="9"/>
      <c r="B312" s="10"/>
      <c r="C312" s="11"/>
      <c r="D312" s="12"/>
      <c r="E312" s="10"/>
      <c r="F312" s="9"/>
      <c r="G312" s="9"/>
      <c r="H312" s="11"/>
      <c r="I312" s="19"/>
      <c r="J312" s="9"/>
      <c r="K312" s="9"/>
      <c r="L312" s="9"/>
      <c r="M312" s="9"/>
      <c r="N312" s="9"/>
      <c r="O312" s="9"/>
      <c r="P312" s="9"/>
      <c r="Q312" s="16"/>
      <c r="R312" s="16"/>
      <c r="S312" s="17"/>
      <c r="T312" s="17"/>
      <c r="U312" s="17"/>
      <c r="V312" s="13"/>
      <c r="W312" s="13"/>
    </row>
    <row r="313" spans="1:23" x14ac:dyDescent="0.2">
      <c r="A313" s="1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</row>
    <row r="314" spans="1:23" x14ac:dyDescent="0.2">
      <c r="A314" s="9"/>
      <c r="B314" s="10"/>
      <c r="C314" s="11"/>
      <c r="D314" s="12"/>
      <c r="E314" s="10"/>
      <c r="F314" s="9"/>
      <c r="G314" s="9"/>
      <c r="H314" s="11"/>
      <c r="I314" s="19"/>
      <c r="J314" s="9"/>
      <c r="K314" s="9"/>
      <c r="L314" s="9"/>
      <c r="M314" s="9"/>
      <c r="N314" s="9"/>
      <c r="O314" s="9"/>
      <c r="P314" s="9"/>
      <c r="Q314" s="16"/>
      <c r="R314" s="16"/>
      <c r="S314" s="17"/>
      <c r="T314" s="17"/>
      <c r="U314" s="17"/>
      <c r="V314" s="13"/>
      <c r="W314" s="13"/>
    </row>
    <row r="315" spans="1:23" x14ac:dyDescent="0.2">
      <c r="A315" s="1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</row>
    <row r="316" spans="1:23" x14ac:dyDescent="0.2">
      <c r="A316" s="9"/>
      <c r="B316" s="10"/>
      <c r="C316" s="11"/>
      <c r="D316" s="12"/>
      <c r="E316" s="10"/>
      <c r="F316" s="9"/>
      <c r="G316" s="9"/>
      <c r="H316" s="11"/>
      <c r="I316" s="19"/>
      <c r="J316" s="9"/>
      <c r="K316" s="9"/>
      <c r="L316" s="9"/>
      <c r="M316" s="9"/>
      <c r="N316" s="9"/>
      <c r="O316" s="9"/>
      <c r="P316" s="9"/>
      <c r="Q316" s="16"/>
      <c r="R316" s="16"/>
      <c r="S316" s="17"/>
      <c r="T316" s="17"/>
      <c r="U316" s="17"/>
      <c r="V316" s="13"/>
      <c r="W316" s="13"/>
    </row>
    <row r="317" spans="1:23" x14ac:dyDescent="0.2">
      <c r="A317" s="1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</row>
    <row r="318" spans="1:23" x14ac:dyDescent="0.2">
      <c r="A318" s="9"/>
      <c r="B318" s="10"/>
      <c r="C318" s="11"/>
      <c r="D318" s="12"/>
      <c r="E318" s="10"/>
      <c r="F318" s="9"/>
      <c r="G318" s="9"/>
      <c r="H318" s="11"/>
      <c r="I318" s="19"/>
      <c r="J318" s="9"/>
      <c r="K318" s="9"/>
      <c r="L318" s="9"/>
      <c r="M318" s="9"/>
      <c r="N318" s="9"/>
      <c r="O318" s="9"/>
      <c r="P318" s="9"/>
      <c r="Q318" s="16"/>
      <c r="R318" s="16"/>
      <c r="S318" s="17"/>
      <c r="T318" s="17"/>
      <c r="U318" s="17"/>
      <c r="V318" s="13"/>
      <c r="W318" s="13"/>
    </row>
    <row r="319" spans="1:23" x14ac:dyDescent="0.2">
      <c r="A319" s="1"/>
      <c r="B319" s="18"/>
      <c r="C319" s="18"/>
      <c r="D319" s="18"/>
      <c r="E319" s="18"/>
      <c r="F319" s="18"/>
      <c r="G319" s="18"/>
      <c r="H319" s="18"/>
      <c r="I319" s="22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3" x14ac:dyDescent="0.2">
      <c r="A320" s="1"/>
      <c r="B320" s="10"/>
      <c r="C320" s="10"/>
      <c r="D320" s="10"/>
      <c r="E320" s="10"/>
      <c r="F320" s="10"/>
      <c r="G320" s="10"/>
      <c r="H320" s="10"/>
      <c r="I320" s="2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 x14ac:dyDescent="0.2">
      <c r="A321" s="1"/>
      <c r="B321" s="18"/>
      <c r="C321" s="18"/>
      <c r="D321" s="18"/>
      <c r="E321" s="18"/>
      <c r="F321" s="18"/>
      <c r="G321" s="18"/>
      <c r="H321" s="18"/>
      <c r="I321" s="22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x14ac:dyDescent="0.2">
      <c r="A322" s="1"/>
      <c r="B322" s="10"/>
      <c r="C322" s="10"/>
      <c r="D322" s="10"/>
      <c r="E322" s="10"/>
      <c r="F322" s="10"/>
      <c r="G322" s="10"/>
      <c r="H322" s="10"/>
      <c r="I322" s="2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 x14ac:dyDescent="0.2">
      <c r="A323" s="1"/>
      <c r="B323" s="18"/>
      <c r="C323" s="18"/>
      <c r="D323" s="18"/>
      <c r="E323" s="18"/>
      <c r="F323" s="18"/>
      <c r="G323" s="18"/>
      <c r="H323" s="18"/>
      <c r="I323" s="22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x14ac:dyDescent="0.2">
      <c r="A324" s="1"/>
      <c r="B324" s="10"/>
      <c r="C324" s="10"/>
      <c r="D324" s="10"/>
      <c r="E324" s="10"/>
      <c r="F324" s="10"/>
      <c r="G324" s="10"/>
      <c r="H324" s="10"/>
      <c r="I324" s="2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 x14ac:dyDescent="0.2">
      <c r="A325" s="1"/>
      <c r="B325" s="18"/>
      <c r="C325" s="18"/>
      <c r="D325" s="18"/>
      <c r="E325" s="18"/>
      <c r="F325" s="18"/>
      <c r="G325" s="18"/>
      <c r="H325" s="18"/>
      <c r="I325" s="22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x14ac:dyDescent="0.2">
      <c r="A326" s="1"/>
      <c r="B326" s="10"/>
      <c r="C326" s="10"/>
      <c r="D326" s="10"/>
      <c r="E326" s="10"/>
      <c r="F326" s="10"/>
      <c r="G326" s="10"/>
      <c r="H326" s="10"/>
      <c r="I326" s="2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 x14ac:dyDescent="0.2">
      <c r="A327" s="1"/>
      <c r="B327" s="18"/>
      <c r="C327" s="18"/>
      <c r="D327" s="18"/>
      <c r="E327" s="18"/>
      <c r="F327" s="18"/>
      <c r="G327" s="18"/>
      <c r="H327" s="18"/>
      <c r="I327" s="22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x14ac:dyDescent="0.2">
      <c r="A328" s="1"/>
      <c r="B328" s="10"/>
      <c r="C328" s="10"/>
      <c r="D328" s="10"/>
      <c r="E328" s="10"/>
      <c r="F328" s="10"/>
      <c r="G328" s="10"/>
      <c r="H328" s="10"/>
      <c r="I328" s="2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 x14ac:dyDescent="0.2">
      <c r="A329" s="1"/>
      <c r="B329" s="18"/>
      <c r="C329" s="18"/>
      <c r="D329" s="18"/>
      <c r="E329" s="18"/>
      <c r="F329" s="18"/>
      <c r="G329" s="18"/>
      <c r="H329" s="18"/>
      <c r="I329" s="22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x14ac:dyDescent="0.2">
      <c r="A330" s="1"/>
      <c r="B330" s="10"/>
      <c r="C330" s="10"/>
      <c r="D330" s="10"/>
      <c r="E330" s="10"/>
      <c r="F330" s="10"/>
      <c r="G330" s="10"/>
      <c r="H330" s="10"/>
      <c r="I330" s="2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 x14ac:dyDescent="0.2">
      <c r="A331" s="1"/>
      <c r="B331" s="18"/>
      <c r="C331" s="18"/>
      <c r="D331" s="18"/>
      <c r="E331" s="18"/>
      <c r="F331" s="18"/>
      <c r="G331" s="18"/>
      <c r="H331" s="18"/>
      <c r="I331" s="22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x14ac:dyDescent="0.2">
      <c r="A332" s="1"/>
      <c r="B332" s="10"/>
      <c r="C332" s="10"/>
      <c r="D332" s="10"/>
      <c r="E332" s="10"/>
      <c r="F332" s="10"/>
      <c r="G332" s="10"/>
      <c r="H332" s="10"/>
      <c r="I332" s="2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x14ac:dyDescent="0.2">
      <c r="A333" s="1"/>
      <c r="B333" s="18"/>
      <c r="C333" s="18"/>
      <c r="D333" s="18"/>
      <c r="E333" s="18"/>
      <c r="F333" s="18"/>
      <c r="G333" s="18"/>
      <c r="H333" s="18"/>
      <c r="I333" s="22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x14ac:dyDescent="0.2">
      <c r="A334" s="1"/>
      <c r="B334" s="10"/>
      <c r="C334" s="10"/>
      <c r="D334" s="10"/>
      <c r="E334" s="10"/>
      <c r="F334" s="10"/>
      <c r="G334" s="10"/>
      <c r="H334" s="10"/>
      <c r="I334" s="2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 x14ac:dyDescent="0.2">
      <c r="A335" s="1"/>
      <c r="B335" s="18"/>
      <c r="C335" s="18"/>
      <c r="D335" s="18"/>
      <c r="E335" s="18"/>
      <c r="F335" s="18"/>
      <c r="G335" s="18"/>
      <c r="H335" s="18"/>
      <c r="I335" s="22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x14ac:dyDescent="0.2">
      <c r="A336" s="1"/>
      <c r="B336" s="10"/>
      <c r="C336" s="10"/>
      <c r="D336" s="10"/>
      <c r="E336" s="10"/>
      <c r="F336" s="10"/>
      <c r="G336" s="10"/>
      <c r="H336" s="10"/>
      <c r="I336" s="2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x14ac:dyDescent="0.2">
      <c r="A337" s="1"/>
      <c r="B337" s="18"/>
      <c r="C337" s="18"/>
      <c r="D337" s="18"/>
      <c r="E337" s="18"/>
      <c r="F337" s="18"/>
      <c r="G337" s="18"/>
      <c r="H337" s="18"/>
      <c r="I337" s="22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x14ac:dyDescent="0.2">
      <c r="A338" s="1"/>
      <c r="B338" s="10"/>
      <c r="C338" s="10"/>
      <c r="D338" s="10"/>
      <c r="E338" s="10"/>
      <c r="F338" s="10"/>
      <c r="G338" s="10"/>
      <c r="H338" s="10"/>
      <c r="I338" s="2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x14ac:dyDescent="0.2">
      <c r="A339" s="1"/>
      <c r="B339" s="18"/>
      <c r="C339" s="18"/>
      <c r="D339" s="18"/>
      <c r="E339" s="18"/>
      <c r="F339" s="18"/>
      <c r="G339" s="18"/>
      <c r="H339" s="18"/>
      <c r="I339" s="22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x14ac:dyDescent="0.2">
      <c r="A340" s="1"/>
      <c r="B340" s="10"/>
      <c r="C340" s="10"/>
      <c r="D340" s="10"/>
      <c r="E340" s="10"/>
      <c r="F340" s="10"/>
      <c r="G340" s="10"/>
      <c r="H340" s="10"/>
      <c r="I340" s="2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 x14ac:dyDescent="0.2">
      <c r="A341" s="1"/>
      <c r="B341" s="18"/>
      <c r="C341" s="18"/>
      <c r="D341" s="18"/>
      <c r="E341" s="18"/>
      <c r="F341" s="18"/>
      <c r="G341" s="18"/>
      <c r="H341" s="18"/>
      <c r="I341" s="22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x14ac:dyDescent="0.2">
      <c r="A342" s="1"/>
      <c r="B342" s="10"/>
      <c r="C342" s="10"/>
      <c r="D342" s="10"/>
      <c r="E342" s="10"/>
      <c r="F342" s="10"/>
      <c r="G342" s="10"/>
      <c r="H342" s="10"/>
      <c r="I342" s="2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1:22" x14ac:dyDescent="0.2">
      <c r="A343" s="1"/>
      <c r="B343" s="18"/>
      <c r="C343" s="18"/>
      <c r="D343" s="18"/>
      <c r="E343" s="18"/>
      <c r="F343" s="18"/>
      <c r="G343" s="18"/>
      <c r="H343" s="18"/>
      <c r="I343" s="22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x14ac:dyDescent="0.2">
      <c r="A344" s="1"/>
      <c r="B344" s="10"/>
      <c r="C344" s="10"/>
      <c r="D344" s="10"/>
      <c r="E344" s="10"/>
      <c r="F344" s="10"/>
      <c r="G344" s="10"/>
      <c r="H344" s="10"/>
      <c r="I344" s="2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1:22" x14ac:dyDescent="0.2">
      <c r="A345" s="1"/>
      <c r="B345" s="18"/>
      <c r="C345" s="18"/>
      <c r="D345" s="18"/>
      <c r="E345" s="18"/>
      <c r="F345" s="18"/>
      <c r="G345" s="18"/>
      <c r="H345" s="18"/>
      <c r="I345" s="22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x14ac:dyDescent="0.2">
      <c r="A346" s="1"/>
      <c r="B346" s="10"/>
      <c r="C346" s="10"/>
      <c r="D346" s="10"/>
      <c r="E346" s="10"/>
      <c r="F346" s="10"/>
      <c r="G346" s="10"/>
      <c r="H346" s="10"/>
      <c r="I346" s="2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1:22" x14ac:dyDescent="0.2">
      <c r="A347" s="1"/>
      <c r="B347" s="18"/>
      <c r="C347" s="18"/>
      <c r="D347" s="18"/>
      <c r="E347" s="18"/>
      <c r="F347" s="18"/>
      <c r="G347" s="18"/>
      <c r="H347" s="18"/>
      <c r="I347" s="22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x14ac:dyDescent="0.2">
      <c r="A348" s="1"/>
      <c r="B348" s="10"/>
      <c r="C348" s="10"/>
      <c r="D348" s="10"/>
      <c r="E348" s="10"/>
      <c r="F348" s="10"/>
      <c r="G348" s="10"/>
      <c r="H348" s="10"/>
      <c r="I348" s="2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1:22" x14ac:dyDescent="0.2">
      <c r="A349" s="1"/>
      <c r="B349" s="18"/>
      <c r="C349" s="18"/>
      <c r="D349" s="18"/>
      <c r="E349" s="18"/>
      <c r="F349" s="18"/>
      <c r="G349" s="18"/>
      <c r="H349" s="18"/>
      <c r="I349" s="22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x14ac:dyDescent="0.2">
      <c r="A350" s="1"/>
      <c r="B350" s="10"/>
      <c r="C350" s="10"/>
      <c r="D350" s="10"/>
      <c r="E350" s="10"/>
      <c r="F350" s="10"/>
      <c r="G350" s="10"/>
      <c r="H350" s="10"/>
      <c r="I350" s="2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1:22" x14ac:dyDescent="0.2">
      <c r="A351" s="1"/>
      <c r="B351" s="18"/>
      <c r="C351" s="18"/>
      <c r="D351" s="18"/>
      <c r="E351" s="18"/>
      <c r="F351" s="18"/>
      <c r="G351" s="18"/>
      <c r="H351" s="18"/>
      <c r="I351" s="22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x14ac:dyDescent="0.2">
      <c r="A352" s="1"/>
      <c r="B352" s="10"/>
      <c r="C352" s="10"/>
      <c r="D352" s="10"/>
      <c r="E352" s="10"/>
      <c r="F352" s="10"/>
      <c r="G352" s="10"/>
      <c r="H352" s="10"/>
      <c r="I352" s="2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1:22" x14ac:dyDescent="0.2">
      <c r="A353" s="1"/>
      <c r="B353" s="18"/>
      <c r="C353" s="18"/>
      <c r="D353" s="18"/>
      <c r="E353" s="18"/>
      <c r="F353" s="18"/>
      <c r="G353" s="18"/>
      <c r="H353" s="18"/>
      <c r="I353" s="22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x14ac:dyDescent="0.2">
      <c r="A354" s="1"/>
      <c r="B354" s="10"/>
      <c r="C354" s="10"/>
      <c r="D354" s="10"/>
      <c r="E354" s="10"/>
      <c r="F354" s="10"/>
      <c r="G354" s="10"/>
      <c r="H354" s="10"/>
      <c r="I354" s="2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1:22" x14ac:dyDescent="0.2">
      <c r="A355" s="1"/>
      <c r="B355" s="18"/>
      <c r="C355" s="18"/>
      <c r="D355" s="18"/>
      <c r="E355" s="18"/>
      <c r="F355" s="18"/>
      <c r="G355" s="18"/>
      <c r="H355" s="18"/>
      <c r="I355" s="22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x14ac:dyDescent="0.2">
      <c r="A356" s="1"/>
      <c r="B356" s="10"/>
      <c r="C356" s="10"/>
      <c r="D356" s="10"/>
      <c r="E356" s="10"/>
      <c r="F356" s="10"/>
      <c r="G356" s="10"/>
      <c r="H356" s="10"/>
      <c r="I356" s="2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1:22" x14ac:dyDescent="0.2">
      <c r="A357" s="1"/>
      <c r="B357" s="18"/>
      <c r="C357" s="18"/>
      <c r="D357" s="18"/>
      <c r="E357" s="18"/>
      <c r="F357" s="18"/>
      <c r="G357" s="18"/>
      <c r="H357" s="18"/>
      <c r="I357" s="22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x14ac:dyDescent="0.2">
      <c r="A358" s="1"/>
      <c r="B358" s="10"/>
      <c r="C358" s="10"/>
      <c r="D358" s="10"/>
      <c r="E358" s="10"/>
      <c r="F358" s="10"/>
      <c r="G358" s="10"/>
      <c r="H358" s="10"/>
      <c r="I358" s="2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spans="1:22" x14ac:dyDescent="0.2">
      <c r="A359" s="1"/>
      <c r="B359" s="18"/>
      <c r="C359" s="18"/>
      <c r="D359" s="18"/>
      <c r="E359" s="18"/>
      <c r="F359" s="18"/>
      <c r="G359" s="18"/>
      <c r="H359" s="18"/>
      <c r="I359" s="22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x14ac:dyDescent="0.2">
      <c r="A360" s="1"/>
      <c r="B360" s="10"/>
      <c r="C360" s="10"/>
      <c r="D360" s="10"/>
      <c r="E360" s="10"/>
      <c r="F360" s="10"/>
      <c r="G360" s="10"/>
      <c r="H360" s="10"/>
      <c r="I360" s="2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spans="1:22" x14ac:dyDescent="0.2">
      <c r="A361" s="1"/>
      <c r="B361" s="18"/>
      <c r="C361" s="18"/>
      <c r="D361" s="18"/>
      <c r="E361" s="18"/>
      <c r="F361" s="18"/>
      <c r="G361" s="18"/>
      <c r="H361" s="18"/>
      <c r="I361" s="22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x14ac:dyDescent="0.2">
      <c r="A362" s="1"/>
      <c r="B362" s="10"/>
      <c r="C362" s="10"/>
      <c r="D362" s="10"/>
      <c r="E362" s="10"/>
      <c r="F362" s="10"/>
      <c r="G362" s="10"/>
      <c r="H362" s="10"/>
      <c r="I362" s="2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1:22" x14ac:dyDescent="0.2">
      <c r="A363" s="1"/>
      <c r="B363" s="18"/>
      <c r="C363" s="18"/>
      <c r="D363" s="18"/>
      <c r="E363" s="18"/>
      <c r="F363" s="18"/>
      <c r="G363" s="18"/>
      <c r="H363" s="18"/>
      <c r="I363" s="22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x14ac:dyDescent="0.2">
      <c r="A364" s="1"/>
      <c r="B364" s="10"/>
      <c r="C364" s="10"/>
      <c r="D364" s="10"/>
      <c r="E364" s="10"/>
      <c r="F364" s="10"/>
      <c r="G364" s="10"/>
      <c r="H364" s="10"/>
      <c r="I364" s="2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1:22" x14ac:dyDescent="0.2">
      <c r="A365" s="1"/>
      <c r="B365" s="18"/>
      <c r="C365" s="18"/>
      <c r="D365" s="18"/>
      <c r="E365" s="18"/>
      <c r="F365" s="18"/>
      <c r="G365" s="18"/>
      <c r="H365" s="18"/>
      <c r="I365" s="22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x14ac:dyDescent="0.2">
      <c r="A366" s="1"/>
      <c r="B366" s="10"/>
      <c r="C366" s="10"/>
      <c r="D366" s="10"/>
      <c r="E366" s="10"/>
      <c r="F366" s="10"/>
      <c r="G366" s="10"/>
      <c r="H366" s="10"/>
      <c r="I366" s="2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1:22" x14ac:dyDescent="0.2">
      <c r="A367" s="1"/>
      <c r="B367" s="18"/>
      <c r="C367" s="18"/>
      <c r="D367" s="18"/>
      <c r="E367" s="18"/>
      <c r="F367" s="18"/>
      <c r="G367" s="18"/>
      <c r="H367" s="18"/>
      <c r="I367" s="22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x14ac:dyDescent="0.2">
      <c r="A368" s="1"/>
      <c r="B368" s="10"/>
      <c r="C368" s="10"/>
      <c r="D368" s="10"/>
      <c r="E368" s="10"/>
      <c r="F368" s="10"/>
      <c r="G368" s="10"/>
      <c r="H368" s="10"/>
      <c r="I368" s="2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spans="1:22" x14ac:dyDescent="0.2">
      <c r="A369" s="1"/>
      <c r="B369" s="18"/>
      <c r="C369" s="18"/>
      <c r="D369" s="18"/>
      <c r="E369" s="18"/>
      <c r="F369" s="18"/>
      <c r="G369" s="18"/>
      <c r="H369" s="18"/>
      <c r="I369" s="22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2" x14ac:dyDescent="0.2">
      <c r="A370" s="1"/>
      <c r="B370" s="10"/>
      <c r="C370" s="10"/>
      <c r="D370" s="10"/>
      <c r="E370" s="10"/>
      <c r="F370" s="10"/>
      <c r="G370" s="10"/>
      <c r="H370" s="10"/>
      <c r="I370" s="2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spans="1:22" x14ac:dyDescent="0.2">
      <c r="A371" s="1"/>
      <c r="B371" s="18"/>
      <c r="C371" s="18"/>
      <c r="D371" s="18"/>
      <c r="E371" s="18"/>
      <c r="F371" s="18"/>
      <c r="G371" s="18"/>
      <c r="H371" s="18"/>
      <c r="I371" s="22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2" x14ac:dyDescent="0.2">
      <c r="A372" s="1"/>
      <c r="B372" s="10"/>
      <c r="C372" s="10"/>
      <c r="D372" s="10"/>
      <c r="E372" s="10"/>
      <c r="F372" s="10"/>
      <c r="G372" s="10"/>
      <c r="H372" s="10"/>
      <c r="I372" s="2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spans="1:22" x14ac:dyDescent="0.2">
      <c r="A373" s="1"/>
      <c r="B373" s="18"/>
      <c r="C373" s="18"/>
      <c r="D373" s="18"/>
      <c r="E373" s="18"/>
      <c r="F373" s="18"/>
      <c r="G373" s="18"/>
      <c r="H373" s="18"/>
      <c r="I373" s="22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2" x14ac:dyDescent="0.2">
      <c r="A374" s="1"/>
      <c r="B374" s="10"/>
      <c r="C374" s="10"/>
      <c r="D374" s="10"/>
      <c r="E374" s="10"/>
      <c r="F374" s="10"/>
      <c r="G374" s="10"/>
      <c r="H374" s="10"/>
      <c r="I374" s="2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1:22" x14ac:dyDescent="0.2">
      <c r="A375" s="1"/>
      <c r="B375" s="18"/>
      <c r="C375" s="18"/>
      <c r="D375" s="18"/>
      <c r="E375" s="18"/>
      <c r="F375" s="18"/>
      <c r="G375" s="18"/>
      <c r="H375" s="18"/>
      <c r="I375" s="22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2" x14ac:dyDescent="0.2">
      <c r="A376" s="1"/>
      <c r="B376" s="10"/>
      <c r="C376" s="10"/>
      <c r="D376" s="10"/>
      <c r="E376" s="10"/>
      <c r="F376" s="10"/>
      <c r="G376" s="10"/>
      <c r="H376" s="10"/>
      <c r="I376" s="2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spans="1:22" x14ac:dyDescent="0.2">
      <c r="A377" s="1"/>
      <c r="B377" s="18"/>
      <c r="C377" s="18"/>
      <c r="D377" s="18"/>
      <c r="E377" s="18"/>
      <c r="F377" s="18"/>
      <c r="G377" s="18"/>
      <c r="H377" s="18"/>
      <c r="I377" s="22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2" x14ac:dyDescent="0.2">
      <c r="A378" s="1"/>
      <c r="B378" s="10"/>
      <c r="C378" s="10"/>
      <c r="D378" s="10"/>
      <c r="E378" s="10"/>
      <c r="F378" s="10"/>
      <c r="G378" s="10"/>
      <c r="H378" s="10"/>
      <c r="I378" s="2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1:22" x14ac:dyDescent="0.2">
      <c r="A379" s="1"/>
      <c r="B379" s="18"/>
      <c r="C379" s="18"/>
      <c r="D379" s="18"/>
      <c r="E379" s="18"/>
      <c r="F379" s="18"/>
      <c r="G379" s="18"/>
      <c r="H379" s="18"/>
      <c r="I379" s="22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spans="1:22" x14ac:dyDescent="0.2">
      <c r="A380" s="1"/>
      <c r="B380" s="10"/>
      <c r="C380" s="10"/>
      <c r="D380" s="10"/>
      <c r="E380" s="10"/>
      <c r="F380" s="10"/>
      <c r="G380" s="10"/>
      <c r="H380" s="10"/>
      <c r="I380" s="2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1:22" x14ac:dyDescent="0.2">
      <c r="A381" s="1"/>
      <c r="B381" s="18"/>
      <c r="C381" s="18"/>
      <c r="D381" s="18"/>
      <c r="E381" s="18"/>
      <c r="F381" s="18"/>
      <c r="G381" s="18"/>
      <c r="H381" s="18"/>
      <c r="I381" s="22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spans="1:22" x14ac:dyDescent="0.2">
      <c r="A382" s="1"/>
      <c r="B382" s="10"/>
      <c r="C382" s="10"/>
      <c r="D382" s="10"/>
      <c r="E382" s="10"/>
      <c r="F382" s="10"/>
      <c r="G382" s="10"/>
      <c r="H382" s="10"/>
      <c r="I382" s="2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1:22" x14ac:dyDescent="0.2">
      <c r="A383" s="1"/>
      <c r="B383" s="18"/>
      <c r="C383" s="18"/>
      <c r="D383" s="18"/>
      <c r="E383" s="18"/>
      <c r="F383" s="18"/>
      <c r="G383" s="18"/>
      <c r="H383" s="18"/>
      <c r="I383" s="22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spans="1:22" x14ac:dyDescent="0.2">
      <c r="A384" s="1"/>
      <c r="B384" s="10"/>
      <c r="C384" s="10"/>
      <c r="D384" s="10"/>
      <c r="E384" s="10"/>
      <c r="F384" s="10"/>
      <c r="G384" s="10"/>
      <c r="H384" s="10"/>
      <c r="I384" s="2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spans="1:22" x14ac:dyDescent="0.2">
      <c r="A385" s="1"/>
      <c r="B385" s="18"/>
      <c r="C385" s="18"/>
      <c r="D385" s="18"/>
      <c r="E385" s="18"/>
      <c r="F385" s="18"/>
      <c r="G385" s="18"/>
      <c r="H385" s="18"/>
      <c r="I385" s="22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spans="1:22" x14ac:dyDescent="0.2">
      <c r="A386" s="1"/>
      <c r="B386" s="10"/>
      <c r="C386" s="10"/>
      <c r="D386" s="10"/>
      <c r="E386" s="10"/>
      <c r="F386" s="10"/>
      <c r="G386" s="10"/>
      <c r="H386" s="10"/>
      <c r="I386" s="2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spans="1:22" x14ac:dyDescent="0.2">
      <c r="A387" s="1"/>
      <c r="B387" s="18"/>
      <c r="C387" s="18"/>
      <c r="D387" s="18"/>
      <c r="E387" s="18"/>
      <c r="F387" s="18"/>
      <c r="G387" s="18"/>
      <c r="H387" s="18"/>
      <c r="I387" s="22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x14ac:dyDescent="0.2">
      <c r="A388" s="1"/>
      <c r="B388" s="10"/>
      <c r="C388" s="10"/>
      <c r="D388" s="10"/>
      <c r="E388" s="10"/>
      <c r="F388" s="10"/>
      <c r="G388" s="10"/>
      <c r="H388" s="10"/>
      <c r="I388" s="2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spans="1:22" x14ac:dyDescent="0.2">
      <c r="A389" s="1"/>
      <c r="B389" s="18"/>
      <c r="C389" s="18"/>
      <c r="D389" s="18"/>
      <c r="E389" s="18"/>
      <c r="F389" s="18"/>
      <c r="G389" s="18"/>
      <c r="H389" s="18"/>
      <c r="I389" s="22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x14ac:dyDescent="0.2">
      <c r="A390" s="1"/>
      <c r="B390" s="10"/>
      <c r="C390" s="10"/>
      <c r="D390" s="10"/>
      <c r="E390" s="10"/>
      <c r="F390" s="10"/>
      <c r="G390" s="10"/>
      <c r="H390" s="10"/>
      <c r="I390" s="2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spans="1:22" x14ac:dyDescent="0.2">
      <c r="A391" s="1"/>
      <c r="B391" s="18"/>
      <c r="C391" s="18"/>
      <c r="D391" s="18"/>
      <c r="E391" s="18"/>
      <c r="F391" s="18"/>
      <c r="G391" s="18"/>
      <c r="H391" s="18"/>
      <c r="I391" s="22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x14ac:dyDescent="0.2">
      <c r="A392" s="1"/>
      <c r="B392" s="10"/>
      <c r="C392" s="10"/>
      <c r="D392" s="10"/>
      <c r="E392" s="10"/>
      <c r="F392" s="10"/>
      <c r="G392" s="10"/>
      <c r="H392" s="10"/>
      <c r="I392" s="2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1:22" x14ac:dyDescent="0.2">
      <c r="A393" s="1"/>
      <c r="B393" s="18"/>
      <c r="C393" s="18"/>
      <c r="D393" s="18"/>
      <c r="E393" s="18"/>
      <c r="F393" s="18"/>
      <c r="G393" s="18"/>
      <c r="H393" s="18"/>
      <c r="I393" s="22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x14ac:dyDescent="0.2">
      <c r="A394" s="1"/>
      <c r="B394" s="10"/>
      <c r="C394" s="10"/>
      <c r="D394" s="10"/>
      <c r="E394" s="10"/>
      <c r="F394" s="10"/>
      <c r="G394" s="10"/>
      <c r="H394" s="10"/>
      <c r="I394" s="2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1:22" x14ac:dyDescent="0.2">
      <c r="A395" s="1"/>
      <c r="B395" s="18"/>
      <c r="C395" s="18"/>
      <c r="D395" s="18"/>
      <c r="E395" s="18"/>
      <c r="F395" s="18"/>
      <c r="G395" s="18"/>
      <c r="H395" s="18"/>
      <c r="I395" s="22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spans="1:22" x14ac:dyDescent="0.2">
      <c r="A396" s="1"/>
      <c r="B396" s="10"/>
      <c r="C396" s="10"/>
      <c r="D396" s="10"/>
      <c r="E396" s="10"/>
      <c r="F396" s="10"/>
      <c r="G396" s="10"/>
      <c r="H396" s="10"/>
      <c r="I396" s="2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spans="1:22" x14ac:dyDescent="0.2">
      <c r="A397" s="1"/>
      <c r="B397" s="18"/>
      <c r="C397" s="18"/>
      <c r="D397" s="18"/>
      <c r="E397" s="18"/>
      <c r="F397" s="18"/>
      <c r="G397" s="18"/>
      <c r="H397" s="18"/>
      <c r="I397" s="22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spans="1:22" x14ac:dyDescent="0.2">
      <c r="A398" s="1"/>
      <c r="B398" s="10"/>
      <c r="C398" s="10"/>
      <c r="D398" s="10"/>
      <c r="E398" s="10"/>
      <c r="F398" s="10"/>
      <c r="G398" s="10"/>
      <c r="H398" s="10"/>
      <c r="I398" s="2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spans="1:22" x14ac:dyDescent="0.2">
      <c r="A399" s="1"/>
      <c r="B399" s="18"/>
      <c r="C399" s="18"/>
      <c r="D399" s="18"/>
      <c r="E399" s="18"/>
      <c r="F399" s="18"/>
      <c r="G399" s="18"/>
      <c r="H399" s="18"/>
      <c r="I399" s="22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spans="1:22" x14ac:dyDescent="0.2">
      <c r="A400" s="1"/>
      <c r="B400" s="10"/>
      <c r="C400" s="10"/>
      <c r="D400" s="10"/>
      <c r="E400" s="10"/>
      <c r="F400" s="10"/>
      <c r="G400" s="10"/>
      <c r="H400" s="10"/>
      <c r="I400" s="2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1:22" x14ac:dyDescent="0.2">
      <c r="A401" s="1"/>
      <c r="B401" s="18"/>
      <c r="C401" s="18"/>
      <c r="D401" s="18"/>
      <c r="E401" s="18"/>
      <c r="F401" s="18"/>
      <c r="G401" s="18"/>
      <c r="H401" s="18"/>
      <c r="I401" s="22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spans="1:22" x14ac:dyDescent="0.2">
      <c r="A402" s="1"/>
      <c r="B402" s="10"/>
      <c r="C402" s="10"/>
      <c r="D402" s="10"/>
      <c r="E402" s="10"/>
      <c r="F402" s="10"/>
      <c r="G402" s="10"/>
      <c r="H402" s="10"/>
      <c r="I402" s="2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spans="1:22" x14ac:dyDescent="0.2">
      <c r="A403" s="1"/>
      <c r="B403" s="18"/>
      <c r="C403" s="18"/>
      <c r="D403" s="18"/>
      <c r="E403" s="18"/>
      <c r="F403" s="18"/>
      <c r="G403" s="18"/>
      <c r="H403" s="18"/>
      <c r="I403" s="22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spans="1:22" x14ac:dyDescent="0.2">
      <c r="A404" s="1"/>
      <c r="B404" s="10"/>
      <c r="C404" s="10"/>
      <c r="D404" s="10"/>
      <c r="E404" s="10"/>
      <c r="F404" s="10"/>
      <c r="G404" s="10"/>
      <c r="H404" s="10"/>
      <c r="I404" s="2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spans="1:22" x14ac:dyDescent="0.2">
      <c r="A405" s="1"/>
      <c r="B405" s="18"/>
      <c r="C405" s="18"/>
      <c r="D405" s="18"/>
      <c r="E405" s="18"/>
      <c r="F405" s="18"/>
      <c r="G405" s="18"/>
      <c r="H405" s="18"/>
      <c r="I405" s="22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spans="1:22" x14ac:dyDescent="0.2">
      <c r="A406" s="1"/>
      <c r="B406" s="10"/>
      <c r="C406" s="10"/>
      <c r="D406" s="10"/>
      <c r="E406" s="10"/>
      <c r="F406" s="10"/>
      <c r="G406" s="10"/>
      <c r="H406" s="10"/>
      <c r="I406" s="2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spans="1:22" x14ac:dyDescent="0.2">
      <c r="A407" s="1"/>
      <c r="B407" s="18"/>
      <c r="C407" s="18"/>
      <c r="D407" s="18"/>
      <c r="E407" s="18"/>
      <c r="F407" s="18"/>
      <c r="G407" s="18"/>
      <c r="H407" s="18"/>
      <c r="I407" s="22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spans="1:22" x14ac:dyDescent="0.2">
      <c r="A408" s="1"/>
      <c r="B408" s="10"/>
      <c r="C408" s="10"/>
      <c r="D408" s="10"/>
      <c r="E408" s="10"/>
      <c r="F408" s="10"/>
      <c r="G408" s="10"/>
      <c r="H408" s="10"/>
      <c r="I408" s="2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spans="1:22" x14ac:dyDescent="0.2">
      <c r="A409" s="1"/>
      <c r="B409" s="18"/>
      <c r="C409" s="18"/>
      <c r="D409" s="18"/>
      <c r="E409" s="18"/>
      <c r="F409" s="18"/>
      <c r="G409" s="18"/>
      <c r="H409" s="18"/>
      <c r="I409" s="22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spans="1:22" x14ac:dyDescent="0.2">
      <c r="A410" s="1"/>
      <c r="B410" s="10"/>
      <c r="C410" s="10"/>
      <c r="D410" s="10"/>
      <c r="E410" s="10"/>
      <c r="F410" s="10"/>
      <c r="G410" s="10"/>
      <c r="H410" s="10"/>
      <c r="I410" s="2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spans="1:22" x14ac:dyDescent="0.2">
      <c r="A411" s="1"/>
      <c r="B411" s="18"/>
      <c r="C411" s="18"/>
      <c r="D411" s="18"/>
      <c r="E411" s="18"/>
      <c r="F411" s="18"/>
      <c r="G411" s="18"/>
      <c r="H411" s="18"/>
      <c r="I411" s="22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spans="1:22" x14ac:dyDescent="0.2">
      <c r="A412" s="1"/>
      <c r="B412" s="10"/>
      <c r="C412" s="10"/>
      <c r="D412" s="10"/>
      <c r="E412" s="10"/>
      <c r="F412" s="10"/>
      <c r="G412" s="10"/>
      <c r="H412" s="10"/>
      <c r="I412" s="2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spans="1:22" x14ac:dyDescent="0.2">
      <c r="A413" s="1"/>
      <c r="B413" s="18"/>
      <c r="C413" s="18"/>
      <c r="D413" s="18"/>
      <c r="E413" s="18"/>
      <c r="F413" s="18"/>
      <c r="G413" s="18"/>
      <c r="H413" s="18"/>
      <c r="I413" s="22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spans="1:22" x14ac:dyDescent="0.2">
      <c r="A414" s="1"/>
      <c r="B414" s="10"/>
      <c r="C414" s="10"/>
      <c r="D414" s="10"/>
      <c r="E414" s="10"/>
      <c r="F414" s="10"/>
      <c r="G414" s="10"/>
      <c r="H414" s="10"/>
      <c r="I414" s="2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1:22" x14ac:dyDescent="0.2">
      <c r="A415" s="1"/>
      <c r="B415" s="18"/>
      <c r="C415" s="18"/>
      <c r="D415" s="18"/>
      <c r="E415" s="18"/>
      <c r="F415" s="18"/>
      <c r="G415" s="18"/>
      <c r="H415" s="18"/>
      <c r="I415" s="22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x14ac:dyDescent="0.2">
      <c r="A416" s="1"/>
      <c r="B416" s="10"/>
      <c r="C416" s="10"/>
      <c r="D416" s="10"/>
      <c r="E416" s="10"/>
      <c r="F416" s="10"/>
      <c r="G416" s="10"/>
      <c r="H416" s="10"/>
      <c r="I416" s="2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spans="1:22" x14ac:dyDescent="0.2">
      <c r="A417" s="1"/>
      <c r="B417" s="18"/>
      <c r="C417" s="18"/>
      <c r="D417" s="18"/>
      <c r="E417" s="18"/>
      <c r="F417" s="18"/>
      <c r="G417" s="18"/>
      <c r="H417" s="18"/>
      <c r="I417" s="22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spans="1:22" x14ac:dyDescent="0.2">
      <c r="A418" s="1"/>
      <c r="B418" s="10"/>
      <c r="C418" s="10"/>
      <c r="D418" s="10"/>
      <c r="E418" s="10"/>
      <c r="F418" s="10"/>
      <c r="G418" s="10"/>
      <c r="H418" s="10"/>
      <c r="I418" s="2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spans="1:22" x14ac:dyDescent="0.2">
      <c r="A419" s="1"/>
      <c r="B419" s="18"/>
      <c r="C419" s="18"/>
      <c r="D419" s="18"/>
      <c r="E419" s="18"/>
      <c r="F419" s="18"/>
      <c r="G419" s="18"/>
      <c r="H419" s="18"/>
      <c r="I419" s="22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x14ac:dyDescent="0.2">
      <c r="A420" s="1"/>
      <c r="B420" s="10"/>
      <c r="C420" s="10"/>
      <c r="D420" s="10"/>
      <c r="E420" s="10"/>
      <c r="F420" s="10"/>
      <c r="G420" s="10"/>
      <c r="H420" s="10"/>
      <c r="I420" s="2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spans="1:22" x14ac:dyDescent="0.2">
      <c r="A421" s="1"/>
      <c r="B421" s="18"/>
      <c r="C421" s="18"/>
      <c r="D421" s="18"/>
      <c r="E421" s="18"/>
      <c r="F421" s="18"/>
      <c r="G421" s="18"/>
      <c r="H421" s="18"/>
      <c r="I421" s="22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spans="1:22" x14ac:dyDescent="0.2">
      <c r="A422" s="1"/>
      <c r="B422" s="10"/>
      <c r="C422" s="10"/>
      <c r="D422" s="10"/>
      <c r="E422" s="10"/>
      <c r="F422" s="10"/>
      <c r="G422" s="10"/>
      <c r="H422" s="10"/>
      <c r="I422" s="2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spans="1:22" x14ac:dyDescent="0.2">
      <c r="A423" s="1"/>
      <c r="B423" s="18"/>
      <c r="C423" s="18"/>
      <c r="D423" s="18"/>
      <c r="E423" s="18"/>
      <c r="F423" s="18"/>
      <c r="G423" s="18"/>
      <c r="H423" s="18"/>
      <c r="I423" s="22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spans="1:22" x14ac:dyDescent="0.2">
      <c r="A424" s="1"/>
      <c r="B424" s="10"/>
      <c r="C424" s="10"/>
      <c r="D424" s="10"/>
      <c r="E424" s="10"/>
      <c r="F424" s="10"/>
      <c r="G424" s="10"/>
      <c r="H424" s="10"/>
      <c r="I424" s="2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spans="1:22" x14ac:dyDescent="0.2">
      <c r="A425" s="1"/>
      <c r="B425" s="18"/>
      <c r="C425" s="18"/>
      <c r="D425" s="18"/>
      <c r="E425" s="18"/>
      <c r="F425" s="18"/>
      <c r="G425" s="18"/>
      <c r="H425" s="18"/>
      <c r="I425" s="22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spans="1:22" x14ac:dyDescent="0.2">
      <c r="B426" s="10"/>
      <c r="C426" s="10"/>
      <c r="D426" s="10"/>
      <c r="E426" s="10"/>
      <c r="F426" s="10"/>
      <c r="G426" s="10"/>
      <c r="H426" s="10"/>
      <c r="I426" s="2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</sheetData>
  <mergeCells count="15">
    <mergeCell ref="B16:L16"/>
    <mergeCell ref="B18:L18"/>
    <mergeCell ref="B9:L9"/>
    <mergeCell ref="B10:L10"/>
    <mergeCell ref="B11:L11"/>
    <mergeCell ref="C14:D14"/>
    <mergeCell ref="I14:L14"/>
    <mergeCell ref="C15:D15"/>
    <mergeCell ref="I15:L15"/>
    <mergeCell ref="B8:L8"/>
    <mergeCell ref="B1:J1"/>
    <mergeCell ref="B2:L2"/>
    <mergeCell ref="B3:L3"/>
    <mergeCell ref="B4:L4"/>
    <mergeCell ref="B7:L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BW213"/>
  <sheetViews>
    <sheetView zoomScale="85" zoomScaleNormal="85" workbookViewId="0">
      <selection activeCell="B2" sqref="B2:F2"/>
    </sheetView>
  </sheetViews>
  <sheetFormatPr defaultRowHeight="12.75" x14ac:dyDescent="0.2"/>
  <cols>
    <col min="1" max="1" width="13.28515625" style="31" customWidth="1"/>
    <col min="2" max="2" width="10.28515625" style="31" customWidth="1"/>
    <col min="3" max="3" width="7.5703125" style="82" customWidth="1"/>
    <col min="4" max="4" width="20.85546875" style="31" customWidth="1"/>
    <col min="5" max="5" width="9.28515625" style="31" customWidth="1"/>
    <col min="6" max="6" width="16.140625" style="31" customWidth="1"/>
    <col min="7" max="7" width="30" style="31" customWidth="1"/>
    <col min="8" max="8" width="16.140625" style="31" customWidth="1"/>
    <col min="9" max="9" width="20.28515625" style="31" customWidth="1"/>
    <col min="10" max="10" width="32.7109375" style="31" customWidth="1"/>
    <col min="11" max="11" width="8.5703125" style="31" customWidth="1"/>
    <col min="12" max="12" width="14.85546875" style="31" customWidth="1"/>
    <col min="13" max="13" width="14.7109375" style="31" customWidth="1"/>
    <col min="14" max="14" width="11.140625" style="31" customWidth="1"/>
    <col min="15" max="16384" width="9.140625" style="31"/>
  </cols>
  <sheetData>
    <row r="1" spans="1:75" ht="15.75" x14ac:dyDescent="0.25">
      <c r="A1" s="24" t="s">
        <v>3</v>
      </c>
      <c r="B1" s="25"/>
      <c r="C1" s="26"/>
      <c r="D1" s="25"/>
      <c r="E1" s="27" t="s">
        <v>4</v>
      </c>
      <c r="F1" s="28" t="str">
        <f>MID(MSKtmp!B1,31,10)</f>
        <v/>
      </c>
      <c r="G1" s="29"/>
      <c r="H1" s="30"/>
      <c r="I1" s="30"/>
      <c r="J1" s="30"/>
      <c r="K1" s="30"/>
      <c r="L1" s="30"/>
      <c r="M1" s="30"/>
    </row>
    <row r="2" spans="1:75" ht="15.75" x14ac:dyDescent="0.25">
      <c r="A2" s="32" t="s">
        <v>5</v>
      </c>
      <c r="B2" s="94" t="s">
        <v>6</v>
      </c>
      <c r="C2" s="95"/>
      <c r="D2" s="95"/>
      <c r="E2" s="95"/>
      <c r="F2" s="95"/>
      <c r="G2" s="33"/>
      <c r="H2" s="30"/>
      <c r="I2" s="30"/>
      <c r="J2" s="30"/>
      <c r="K2" s="30"/>
      <c r="L2" s="30"/>
      <c r="M2" s="30"/>
    </row>
    <row r="3" spans="1:75" x14ac:dyDescent="0.2">
      <c r="A3" s="30"/>
      <c r="B3" s="30"/>
      <c r="C3" s="34" t="s">
        <v>7</v>
      </c>
      <c r="D3" s="35"/>
      <c r="E3" s="35"/>
      <c r="F3" s="35"/>
      <c r="G3" s="30"/>
      <c r="H3" s="30"/>
      <c r="I3" s="30"/>
      <c r="J3" s="30"/>
      <c r="K3" s="30"/>
      <c r="L3" s="30"/>
      <c r="M3" s="30"/>
    </row>
    <row r="4" spans="1:75" x14ac:dyDescent="0.2">
      <c r="A4" s="36"/>
      <c r="B4" s="36"/>
      <c r="C4" s="34"/>
      <c r="D4" s="36"/>
      <c r="E4" s="36"/>
      <c r="F4" s="36"/>
      <c r="G4" s="30"/>
      <c r="H4" s="30"/>
      <c r="I4" s="30"/>
      <c r="J4" s="30"/>
      <c r="K4" s="30"/>
      <c r="L4" s="30"/>
      <c r="M4" s="30"/>
    </row>
    <row r="5" spans="1:75" ht="15" customHeight="1" x14ac:dyDescent="0.2">
      <c r="A5" s="30" t="s">
        <v>8</v>
      </c>
      <c r="B5" s="96" t="s">
        <v>9</v>
      </c>
      <c r="C5" s="96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75" ht="13.5" thickBot="1" x14ac:dyDescent="0.25">
      <c r="A6" s="30"/>
      <c r="B6" s="30"/>
      <c r="C6" s="34" t="s">
        <v>10</v>
      </c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75" ht="27" thickTop="1" thickBot="1" x14ac:dyDescent="0.25">
      <c r="A7" s="37" t="s">
        <v>11</v>
      </c>
      <c r="B7" s="38" t="s">
        <v>12</v>
      </c>
      <c r="C7" s="39" t="s">
        <v>13</v>
      </c>
      <c r="D7" s="38" t="s">
        <v>14</v>
      </c>
      <c r="E7" s="40" t="s">
        <v>15</v>
      </c>
      <c r="F7" s="38" t="s">
        <v>16</v>
      </c>
      <c r="G7" s="38" t="s">
        <v>1</v>
      </c>
      <c r="H7" s="38" t="s">
        <v>2</v>
      </c>
      <c r="I7" s="38" t="s">
        <v>17</v>
      </c>
      <c r="J7" s="38" t="s">
        <v>18</v>
      </c>
      <c r="K7" s="41" t="s">
        <v>19</v>
      </c>
      <c r="L7" s="38" t="s">
        <v>0</v>
      </c>
      <c r="M7" s="42" t="s">
        <v>20</v>
      </c>
    </row>
    <row r="8" spans="1:75" s="53" customFormat="1" ht="39" thickTop="1" x14ac:dyDescent="0.2">
      <c r="A8" s="43">
        <f>MSKtmp!E24</f>
        <v>0</v>
      </c>
      <c r="B8" s="44" t="str">
        <f>F1</f>
        <v/>
      </c>
      <c r="C8" s="45">
        <f>MSKtmp!H24</f>
        <v>0</v>
      </c>
      <c r="D8" s="46">
        <f>MSKtmp!N24</f>
        <v>0</v>
      </c>
      <c r="E8" s="47" t="s">
        <v>21</v>
      </c>
      <c r="F8" s="48">
        <f>MSKtmp!C24</f>
        <v>0</v>
      </c>
      <c r="G8" s="46">
        <f>MSKtmp!L24</f>
        <v>0</v>
      </c>
      <c r="H8" s="46">
        <f>MSKtmp!M24</f>
        <v>0</v>
      </c>
      <c r="I8" s="46">
        <f>MSKtmp!P24</f>
        <v>0</v>
      </c>
      <c r="J8" s="49">
        <f>MSKtmp!O24</f>
        <v>0</v>
      </c>
      <c r="K8" s="50">
        <f>IF(MSKtmp!K24="Массовая рассылка",IF(MSKtmp!I24=0.5,"0.2",MSKtmp!I24),MSKtmp!I24)</f>
        <v>0</v>
      </c>
      <c r="L8" s="51">
        <f>IF(OR(MSKtmp!V24="Груз",MSKtmp!V24="Документы"),"",MSKtmp!V24)</f>
        <v>0</v>
      </c>
      <c r="M8" s="52">
        <f>IF(OR(MID(MSKtmp!K24,1,5)="между",MSKtmp!K24="Внутригородские",MSKtmp!K24="Почта-эконом",MSKtmp!K24="Массовая рассылка"),IF(MSKtmp!I24&lt;20,"Почта-экспресс","Груз-экспресс"),MSKtmp!K24)</f>
        <v>0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75" ht="38.25" x14ac:dyDescent="0.2">
      <c r="A9" s="54">
        <f>MSKtmp!E26</f>
        <v>0</v>
      </c>
      <c r="B9" s="44" t="str">
        <f>F1</f>
        <v/>
      </c>
      <c r="C9" s="45">
        <f>MSKtmp!H26</f>
        <v>0</v>
      </c>
      <c r="D9" s="46">
        <f>MSKtmp!N26</f>
        <v>0</v>
      </c>
      <c r="E9" s="47" t="s">
        <v>21</v>
      </c>
      <c r="F9" s="48">
        <f>MSKtmp!C26</f>
        <v>0</v>
      </c>
      <c r="G9" s="46">
        <f>MSKtmp!L26</f>
        <v>0</v>
      </c>
      <c r="H9" s="46">
        <f>MSKtmp!M26</f>
        <v>0</v>
      </c>
      <c r="I9" s="46">
        <f>MSKtmp!P26</f>
        <v>0</v>
      </c>
      <c r="J9" s="49">
        <f>MSKtmp!O26</f>
        <v>0</v>
      </c>
      <c r="K9" s="50">
        <f>IF(MSKtmp!K26="Массовая рассылка",IF(MSKtmp!I26=0.5,"0.2",MSKtmp!I26),MSKtmp!I26)</f>
        <v>0</v>
      </c>
      <c r="L9" s="51">
        <f>IF(OR(MSKtmp!V26="Груз",MSKtmp!V26="Документы"),"",MSKtmp!V26)</f>
        <v>0</v>
      </c>
      <c r="M9" s="52">
        <f>IF(OR(MID(MSKtmp!K26,1,5)="между",MSKtmp!K26="Внутригородские",MSKtmp!K26="Почта-эконом",MSKtmp!K26="Массовая рассылка"),IF(MSKtmp!I26&lt;20,"Почта-экспресс","Груз-экспресс"),MSKtmp!K26)</f>
        <v>0</v>
      </c>
    </row>
    <row r="10" spans="1:75" ht="25.5" x14ac:dyDescent="0.2">
      <c r="A10" s="54">
        <f>MSKtmp!E28</f>
        <v>0</v>
      </c>
      <c r="B10" s="44" t="str">
        <f>F1</f>
        <v/>
      </c>
      <c r="C10" s="45">
        <f>MSKtmp!H28</f>
        <v>0</v>
      </c>
      <c r="D10" s="46">
        <f>MSKtmp!N28</f>
        <v>0</v>
      </c>
      <c r="E10" s="47" t="s">
        <v>21</v>
      </c>
      <c r="F10" s="48">
        <f>MSKtmp!C28</f>
        <v>0</v>
      </c>
      <c r="G10" s="46">
        <f>MSKtmp!L28</f>
        <v>0</v>
      </c>
      <c r="H10" s="46">
        <f>MSKtmp!M28</f>
        <v>0</v>
      </c>
      <c r="I10" s="46">
        <f>MSKtmp!P28</f>
        <v>0</v>
      </c>
      <c r="J10" s="49">
        <f>MSKtmp!O28</f>
        <v>0</v>
      </c>
      <c r="K10" s="50">
        <f>IF(MSKtmp!K28="Массовая рассылка",IF(MSKtmp!I28=0.5,"0.2",MSKtmp!I28),MSKtmp!I28)</f>
        <v>0</v>
      </c>
      <c r="L10" s="51">
        <f>IF(OR(MSKtmp!V28="Груз",MSKtmp!V28="Документы"),"",MSKtmp!V28)</f>
        <v>0</v>
      </c>
      <c r="M10" s="52">
        <f>IF(OR(MID(MSKtmp!K28,1,5)="между",MSKtmp!K28="Внутригородские",MSKtmp!K28="Почта-эконом",MSKtmp!K28="Массовая рассылка"),IF(MSKtmp!I28&lt;20,"Почта-экспресс","Груз-экспресс"),MSKtmp!K28)</f>
        <v>0</v>
      </c>
    </row>
    <row r="11" spans="1:75" ht="38.25" x14ac:dyDescent="0.2">
      <c r="A11" s="54">
        <f>MSKtmp!E30</f>
        <v>0</v>
      </c>
      <c r="B11" s="44" t="str">
        <f>F1</f>
        <v/>
      </c>
      <c r="C11" s="45">
        <f>MSKtmp!H30</f>
        <v>0</v>
      </c>
      <c r="D11" s="46">
        <f>MSKtmp!N30</f>
        <v>0</v>
      </c>
      <c r="E11" s="47" t="s">
        <v>21</v>
      </c>
      <c r="F11" s="48">
        <f>MSKtmp!C30</f>
        <v>0</v>
      </c>
      <c r="G11" s="46">
        <f>MSKtmp!L30</f>
        <v>0</v>
      </c>
      <c r="H11" s="46">
        <f>MSKtmp!M30</f>
        <v>0</v>
      </c>
      <c r="I11" s="46">
        <f>MSKtmp!P30</f>
        <v>0</v>
      </c>
      <c r="J11" s="49">
        <f>MSKtmp!O30</f>
        <v>0</v>
      </c>
      <c r="K11" s="50">
        <f>IF(MSKtmp!K30="Массовая рассылка",IF(MSKtmp!I30=0.5,"0.2",MSKtmp!I30),MSKtmp!I30)</f>
        <v>0</v>
      </c>
      <c r="L11" s="51">
        <f>IF(OR(MSKtmp!V30="Груз",MSKtmp!V30="Документы"),"",MSKtmp!V30)</f>
        <v>0</v>
      </c>
      <c r="M11" s="52">
        <f>IF(OR(MID(MSKtmp!K30,1,5)="между",MSKtmp!K30="Внутригородские",MSKtmp!K30="Почта-эконом",MSKtmp!K30="Массовая рассылка"),IF(MSKtmp!I30&lt;20,"Почта-экспресс","Груз-экспресс"),MSKtmp!K30)</f>
        <v>0</v>
      </c>
    </row>
    <row r="12" spans="1:75" s="53" customFormat="1" ht="25.5" x14ac:dyDescent="0.2">
      <c r="A12" s="54">
        <f>MSKtmp!E32</f>
        <v>0</v>
      </c>
      <c r="B12" s="44" t="str">
        <f>F1</f>
        <v/>
      </c>
      <c r="C12" s="45">
        <f>MSKtmp!H32</f>
        <v>0</v>
      </c>
      <c r="D12" s="46">
        <f>MSKtmp!N32</f>
        <v>0</v>
      </c>
      <c r="E12" s="47" t="s">
        <v>21</v>
      </c>
      <c r="F12" s="48">
        <f>MSKtmp!C32</f>
        <v>0</v>
      </c>
      <c r="G12" s="46">
        <f>MSKtmp!L32</f>
        <v>0</v>
      </c>
      <c r="H12" s="46">
        <f>MSKtmp!M32</f>
        <v>0</v>
      </c>
      <c r="I12" s="46">
        <f>MSKtmp!P32</f>
        <v>0</v>
      </c>
      <c r="J12" s="49">
        <f>MSKtmp!O32</f>
        <v>0</v>
      </c>
      <c r="K12" s="50">
        <f>IF(MSKtmp!K32="Массовая рассылка",IF(MSKtmp!I32=0.5,"0.2",MSKtmp!I32),MSKtmp!I32)</f>
        <v>0</v>
      </c>
      <c r="L12" s="51">
        <f>IF(OR(MSKtmp!V32="Груз",MSKtmp!V32="Документы"),"",MSKtmp!V32)</f>
        <v>0</v>
      </c>
      <c r="M12" s="52">
        <f>IF(OR(MID(MSKtmp!K32,1,5)="между",MSKtmp!K32="Внутригородские",MSKtmp!K32="Почта-эконом",MSKtmp!K32="Массовая рассылка"),IF(MSKtmp!I32&lt;20,"Почта-экспресс","Груз-экспресс"),MSKtmp!K32)</f>
        <v>0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</row>
    <row r="13" spans="1:75" ht="25.5" x14ac:dyDescent="0.2">
      <c r="A13" s="54">
        <f>MSKtmp!E34</f>
        <v>0</v>
      </c>
      <c r="B13" s="44" t="str">
        <f>F1</f>
        <v/>
      </c>
      <c r="C13" s="45">
        <f>MSKtmp!H34</f>
        <v>0</v>
      </c>
      <c r="D13" s="46">
        <f>MSKtmp!N34</f>
        <v>0</v>
      </c>
      <c r="E13" s="47" t="s">
        <v>21</v>
      </c>
      <c r="F13" s="48">
        <f>MSKtmp!C34</f>
        <v>0</v>
      </c>
      <c r="G13" s="46">
        <f>MSKtmp!L34</f>
        <v>0</v>
      </c>
      <c r="H13" s="46">
        <f>MSKtmp!M34</f>
        <v>0</v>
      </c>
      <c r="I13" s="46">
        <f>MSKtmp!P34</f>
        <v>0</v>
      </c>
      <c r="J13" s="49">
        <f>MSKtmp!O34</f>
        <v>0</v>
      </c>
      <c r="K13" s="50">
        <f>IF(MSKtmp!K34="Массовая рассылка",IF(MSKtmp!I34=0.5,"0.2",MSKtmp!I34),MSKtmp!I34)</f>
        <v>0</v>
      </c>
      <c r="L13" s="51">
        <f>IF(OR(MSKtmp!V34="Груз",MSKtmp!V34="Документы"),"",MSKtmp!V34)</f>
        <v>0</v>
      </c>
      <c r="M13" s="52">
        <f>IF(OR(MID(MSKtmp!K34,1,5)="между",MSKtmp!K34="Внутригородские",MSKtmp!K34="Почта-эконом",MSKtmp!K34="Массовая рассылка"),IF(MSKtmp!I34&lt;20,"Почта-экспресс","Груз-экспресс"),MSKtmp!K34)</f>
        <v>0</v>
      </c>
    </row>
    <row r="14" spans="1:75" ht="38.25" x14ac:dyDescent="0.2">
      <c r="A14" s="54">
        <f>MSKtmp!E36</f>
        <v>0</v>
      </c>
      <c r="B14" s="44" t="str">
        <f>F1</f>
        <v/>
      </c>
      <c r="C14" s="45">
        <f>MSKtmp!H36</f>
        <v>0</v>
      </c>
      <c r="D14" s="46">
        <f>MSKtmp!N36</f>
        <v>0</v>
      </c>
      <c r="E14" s="47" t="s">
        <v>21</v>
      </c>
      <c r="F14" s="48">
        <f>MSKtmp!C36</f>
        <v>0</v>
      </c>
      <c r="G14" s="46">
        <f>MSKtmp!L36</f>
        <v>0</v>
      </c>
      <c r="H14" s="46">
        <f>MSKtmp!M36</f>
        <v>0</v>
      </c>
      <c r="I14" s="46">
        <f>MSKtmp!P36</f>
        <v>0</v>
      </c>
      <c r="J14" s="49">
        <f>MSKtmp!O36</f>
        <v>0</v>
      </c>
      <c r="K14" s="50">
        <f>IF(MSKtmp!K36="Массовая рассылка",IF(MSKtmp!I36=0.5,"0.2",MSKtmp!I36),MSKtmp!I36)</f>
        <v>0</v>
      </c>
      <c r="L14" s="51">
        <f>IF(OR(MSKtmp!V36="Груз",MSKtmp!V36="Документы"),"",MSKtmp!V36)</f>
        <v>0</v>
      </c>
      <c r="M14" s="52">
        <f>IF(OR(MID(MSKtmp!K36,1,5)="между",MSKtmp!K36="Внутригородские",MSKtmp!K36="Почта-эконом",MSKtmp!K36="Массовая рассылка"),IF(MSKtmp!I36&lt;20,"Почта-экспресс","Груз-экспресс"),MSKtmp!K36)</f>
        <v>0</v>
      </c>
    </row>
    <row r="15" spans="1:75" ht="25.5" x14ac:dyDescent="0.2">
      <c r="A15" s="54">
        <f>MSKtmp!E38</f>
        <v>0</v>
      </c>
      <c r="B15" s="44" t="str">
        <f>F1</f>
        <v/>
      </c>
      <c r="C15" s="45">
        <f>MSKtmp!H38</f>
        <v>0</v>
      </c>
      <c r="D15" s="46">
        <f>MSKtmp!N38</f>
        <v>0</v>
      </c>
      <c r="E15" s="47" t="s">
        <v>21</v>
      </c>
      <c r="F15" s="48">
        <f>MSKtmp!C38</f>
        <v>0</v>
      </c>
      <c r="G15" s="46">
        <f>MSKtmp!L38</f>
        <v>0</v>
      </c>
      <c r="H15" s="46">
        <f>MSKtmp!M38</f>
        <v>0</v>
      </c>
      <c r="I15" s="46">
        <f>MSKtmp!P38</f>
        <v>0</v>
      </c>
      <c r="J15" s="49">
        <f>MSKtmp!O38</f>
        <v>0</v>
      </c>
      <c r="K15" s="50">
        <f>IF(MSKtmp!K38="Массовая рассылка",IF(MSKtmp!I38=0.5,"0.2",MSKtmp!I38),MSKtmp!I38)</f>
        <v>0</v>
      </c>
      <c r="L15" s="51">
        <f>IF(OR(MSKtmp!V38="Груз",MSKtmp!V38="Документы"),"",MSKtmp!V38)</f>
        <v>0</v>
      </c>
      <c r="M15" s="52">
        <f>IF(OR(MID(MSKtmp!K38,1,5)="между",MSKtmp!K38="Внутригородские",MSKtmp!K38="Почта-эконом",MSKtmp!K38="Массовая рассылка"),IF(MSKtmp!I38&lt;20,"Почта-экспресс","Груз-экспресс"),MSKtmp!K38)</f>
        <v>0</v>
      </c>
    </row>
    <row r="16" spans="1:75" ht="25.5" x14ac:dyDescent="0.2">
      <c r="A16" s="54">
        <f>MSKtmp!E40</f>
        <v>0</v>
      </c>
      <c r="B16" s="44" t="str">
        <f>F1</f>
        <v/>
      </c>
      <c r="C16" s="45">
        <f>MSKtmp!H40</f>
        <v>0</v>
      </c>
      <c r="D16" s="46">
        <f>MSKtmp!N40</f>
        <v>0</v>
      </c>
      <c r="E16" s="47" t="s">
        <v>21</v>
      </c>
      <c r="F16" s="48">
        <f>MSKtmp!C40</f>
        <v>0</v>
      </c>
      <c r="G16" s="46">
        <f>MSKtmp!L40</f>
        <v>0</v>
      </c>
      <c r="H16" s="46">
        <f>MSKtmp!M40</f>
        <v>0</v>
      </c>
      <c r="I16" s="46">
        <f>MSKtmp!P40</f>
        <v>0</v>
      </c>
      <c r="J16" s="49">
        <f>MSKtmp!O40</f>
        <v>0</v>
      </c>
      <c r="K16" s="50">
        <f>IF(MSKtmp!K40="Массовая рассылка",IF(MSKtmp!I40=0.5,"0.2",MSKtmp!I40),MSKtmp!I40)</f>
        <v>0</v>
      </c>
      <c r="L16" s="51">
        <f>IF(OR(MSKtmp!V40="Груз",MSKtmp!V40="Документы"),"",MSKtmp!V40)</f>
        <v>0</v>
      </c>
      <c r="M16" s="52">
        <f>IF(OR(MID(MSKtmp!K40,1,5)="между",MSKtmp!K40="Внутригородские",MSKtmp!K40="Почта-эконом",MSKtmp!K40="Массовая рассылка"),IF(MSKtmp!I40&lt;20,"Почта-экспресс","Груз-экспресс"),MSKtmp!K40)</f>
        <v>0</v>
      </c>
    </row>
    <row r="17" spans="1:75" s="53" customFormat="1" ht="38.25" x14ac:dyDescent="0.2">
      <c r="A17" s="54">
        <f>MSKtmp!E42</f>
        <v>0</v>
      </c>
      <c r="B17" s="44" t="str">
        <f>F1</f>
        <v/>
      </c>
      <c r="C17" s="45">
        <f>MSKtmp!H42</f>
        <v>0</v>
      </c>
      <c r="D17" s="46">
        <f>MSKtmp!N42</f>
        <v>0</v>
      </c>
      <c r="E17" s="47" t="s">
        <v>21</v>
      </c>
      <c r="F17" s="48">
        <f>MSKtmp!C42</f>
        <v>0</v>
      </c>
      <c r="G17" s="46">
        <f>MSKtmp!L42</f>
        <v>0</v>
      </c>
      <c r="H17" s="46">
        <f>MSKtmp!M42</f>
        <v>0</v>
      </c>
      <c r="I17" s="46">
        <f>MSKtmp!P42</f>
        <v>0</v>
      </c>
      <c r="J17" s="49">
        <f>MSKtmp!O42</f>
        <v>0</v>
      </c>
      <c r="K17" s="50">
        <f>IF(MSKtmp!K42="Массовая рассылка",IF(MSKtmp!I42=0.5,"0.2",MSKtmp!I42),MSKtmp!I42)</f>
        <v>0</v>
      </c>
      <c r="L17" s="51">
        <f>IF(OR(MSKtmp!V42="Груз",MSKtmp!V42="Документы"),"",MSKtmp!V42)</f>
        <v>0</v>
      </c>
      <c r="M17" s="52">
        <f>IF(OR(MID(MSKtmp!K42,1,5)="между",MSKtmp!K42="Внутригородские",MSKtmp!K42="Почта-эконом",MSKtmp!K42="Массовая рассылка"),IF(MSKtmp!I42&lt;20,"Почта-экспресс","Груз-экспресс"),MSKtmp!K42)</f>
        <v>0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</row>
    <row r="18" spans="1:75" s="53" customFormat="1" ht="38.25" x14ac:dyDescent="0.2">
      <c r="A18" s="54">
        <f>MSKtmp!E44</f>
        <v>0</v>
      </c>
      <c r="B18" s="44" t="str">
        <f>F1</f>
        <v/>
      </c>
      <c r="C18" s="45">
        <f>MSKtmp!H44</f>
        <v>0</v>
      </c>
      <c r="D18" s="46">
        <f>MSKtmp!N44</f>
        <v>0</v>
      </c>
      <c r="E18" s="47" t="s">
        <v>21</v>
      </c>
      <c r="F18" s="48">
        <f>MSKtmp!C44</f>
        <v>0</v>
      </c>
      <c r="G18" s="46">
        <f>MSKtmp!L44</f>
        <v>0</v>
      </c>
      <c r="H18" s="46">
        <f>MSKtmp!M44</f>
        <v>0</v>
      </c>
      <c r="I18" s="46">
        <f>MSKtmp!P44</f>
        <v>0</v>
      </c>
      <c r="J18" s="49">
        <f>MSKtmp!O44</f>
        <v>0</v>
      </c>
      <c r="K18" s="50">
        <f>IF(MSKtmp!K44="Массовая рассылка",IF(MSKtmp!I44=0.5,"0.2",MSKtmp!I44),MSKtmp!I44)</f>
        <v>0</v>
      </c>
      <c r="L18" s="51">
        <f>IF(OR(MSKtmp!V44="Груз",MSKtmp!V44="Документы"),"",MSKtmp!V44)</f>
        <v>0</v>
      </c>
      <c r="M18" s="52">
        <f>IF(OR(MID(MSKtmp!K44,1,5)="между",MSKtmp!K44="Внутригородские",MSKtmp!K44="Почта-эконом",MSKtmp!K44="Массовая рассылка"),IF(MSKtmp!I44&lt;20,"Почта-экспресс","Груз-экспресс"),MSKtmp!K44)</f>
        <v>0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</row>
    <row r="19" spans="1:75" ht="25.5" x14ac:dyDescent="0.2">
      <c r="A19" s="54">
        <f>MSKtmp!E46</f>
        <v>0</v>
      </c>
      <c r="B19" s="44" t="str">
        <f>F1</f>
        <v/>
      </c>
      <c r="C19" s="45">
        <f>MSKtmp!H46</f>
        <v>0</v>
      </c>
      <c r="D19" s="46">
        <f>MSKtmp!N46</f>
        <v>0</v>
      </c>
      <c r="E19" s="47" t="s">
        <v>21</v>
      </c>
      <c r="F19" s="48">
        <f>MSKtmp!C46</f>
        <v>0</v>
      </c>
      <c r="G19" s="46">
        <f>MSKtmp!L46</f>
        <v>0</v>
      </c>
      <c r="H19" s="46">
        <f>MSKtmp!M46</f>
        <v>0</v>
      </c>
      <c r="I19" s="46">
        <f>MSKtmp!P46</f>
        <v>0</v>
      </c>
      <c r="J19" s="49">
        <f>MSKtmp!O46</f>
        <v>0</v>
      </c>
      <c r="K19" s="50">
        <f>IF(MSKtmp!K46="Массовая рассылка",IF(MSKtmp!I46=0.5,"0.2",MSKtmp!I46),MSKtmp!I46)</f>
        <v>0</v>
      </c>
      <c r="L19" s="51">
        <f>IF(OR(MSKtmp!V46="Груз",MSKtmp!V46="Документы"),"",MSKtmp!V46)</f>
        <v>0</v>
      </c>
      <c r="M19" s="52">
        <f>IF(OR(MID(MSKtmp!K46,1,5)="между",MSKtmp!K46="Внутригородские",MSKtmp!K46="Почта-эконом",MSKtmp!K46="Массовая рассылка"),IF(MSKtmp!I46&lt;20,"Почта-экспресс","Груз-экспресс"),MSKtmp!K46)</f>
        <v>0</v>
      </c>
    </row>
    <row r="20" spans="1:75" ht="38.25" x14ac:dyDescent="0.2">
      <c r="A20" s="54">
        <f>MSKtmp!E48</f>
        <v>0</v>
      </c>
      <c r="B20" s="44" t="str">
        <f>F1</f>
        <v/>
      </c>
      <c r="C20" s="45">
        <f>MSKtmp!H48</f>
        <v>0</v>
      </c>
      <c r="D20" s="46">
        <f>MSKtmp!N48</f>
        <v>0</v>
      </c>
      <c r="E20" s="47" t="s">
        <v>21</v>
      </c>
      <c r="F20" s="48">
        <f>MSKtmp!C48</f>
        <v>0</v>
      </c>
      <c r="G20" s="46">
        <f>MSKtmp!L48</f>
        <v>0</v>
      </c>
      <c r="H20" s="46">
        <f>MSKtmp!M48</f>
        <v>0</v>
      </c>
      <c r="I20" s="46">
        <f>MSKtmp!P48</f>
        <v>0</v>
      </c>
      <c r="J20" s="49">
        <f>MSKtmp!O48</f>
        <v>0</v>
      </c>
      <c r="K20" s="50">
        <f>IF(MSKtmp!K48="Массовая рассылка",IF(MSKtmp!I48=0.5,"0.2",MSKtmp!I48),MSKtmp!I48)</f>
        <v>0</v>
      </c>
      <c r="L20" s="51">
        <f>IF(OR(MSKtmp!V48="Груз",MSKtmp!V48="Документы"),"",MSKtmp!V48)</f>
        <v>0</v>
      </c>
      <c r="M20" s="52">
        <f>IF(OR(MID(MSKtmp!K48,1,5)="между",MSKtmp!K48="Внутригородские",MSKtmp!K48="Почта-эконом",MSKtmp!K48="Массовая рассылка"),IF(MSKtmp!I48&lt;20,"Почта-экспресс","Груз-экспресс"),MSKtmp!K48)</f>
        <v>0</v>
      </c>
    </row>
    <row r="21" spans="1:75" ht="38.25" x14ac:dyDescent="0.2">
      <c r="A21" s="54">
        <f>MSKtmp!E50</f>
        <v>0</v>
      </c>
      <c r="B21" s="44" t="str">
        <f>F1</f>
        <v/>
      </c>
      <c r="C21" s="45">
        <f>MSKtmp!H50</f>
        <v>0</v>
      </c>
      <c r="D21" s="46">
        <f>MSKtmp!N50</f>
        <v>0</v>
      </c>
      <c r="E21" s="47" t="s">
        <v>21</v>
      </c>
      <c r="F21" s="48">
        <f>MSKtmp!C50</f>
        <v>0</v>
      </c>
      <c r="G21" s="46">
        <f>MSKtmp!L50</f>
        <v>0</v>
      </c>
      <c r="H21" s="46">
        <f>MSKtmp!M50</f>
        <v>0</v>
      </c>
      <c r="I21" s="46">
        <f>MSKtmp!P50</f>
        <v>0</v>
      </c>
      <c r="J21" s="49">
        <f>MSKtmp!O50</f>
        <v>0</v>
      </c>
      <c r="K21" s="50">
        <f>IF(MSKtmp!K50="Массовая рассылка",IF(MSKtmp!I50=0.5,"0.2",MSKtmp!I50),MSKtmp!I50)</f>
        <v>0</v>
      </c>
      <c r="L21" s="51">
        <f>IF(OR(MSKtmp!V50="Груз",MSKtmp!V50="Документы"),"",MSKtmp!V50)</f>
        <v>0</v>
      </c>
      <c r="M21" s="52">
        <f>IF(OR(MID(MSKtmp!K50,1,5)="между",MSKtmp!K50="Внутригородские",MSKtmp!K50="Почта-эконом",MSKtmp!K50="Массовая рассылка"),IF(MSKtmp!I50&lt;20,"Почта-экспресс","Груз-экспресс"),MSKtmp!K50)</f>
        <v>0</v>
      </c>
    </row>
    <row r="22" spans="1:75" s="53" customFormat="1" ht="38.25" x14ac:dyDescent="0.2">
      <c r="A22" s="54">
        <f>MSKtmp!E52</f>
        <v>0</v>
      </c>
      <c r="B22" s="44" t="str">
        <f>F1</f>
        <v/>
      </c>
      <c r="C22" s="45">
        <f>MSKtmp!H52</f>
        <v>0</v>
      </c>
      <c r="D22" s="46">
        <f>MSKtmp!N52</f>
        <v>0</v>
      </c>
      <c r="E22" s="47" t="s">
        <v>21</v>
      </c>
      <c r="F22" s="48">
        <f>MSKtmp!C52</f>
        <v>0</v>
      </c>
      <c r="G22" s="46">
        <f>MSKtmp!L52</f>
        <v>0</v>
      </c>
      <c r="H22" s="46">
        <f>MSKtmp!M52</f>
        <v>0</v>
      </c>
      <c r="I22" s="46">
        <f>MSKtmp!P52</f>
        <v>0</v>
      </c>
      <c r="J22" s="49">
        <f>MSKtmp!O52</f>
        <v>0</v>
      </c>
      <c r="K22" s="50">
        <f>IF(MSKtmp!K52="Массовая рассылка",IF(MSKtmp!I52=0.5,"0.2",MSKtmp!I52),MSKtmp!I52)</f>
        <v>0</v>
      </c>
      <c r="L22" s="51">
        <f>IF(OR(MSKtmp!V52="Груз",MSKtmp!V52="Документы"),"",MSKtmp!V52)</f>
        <v>0</v>
      </c>
      <c r="M22" s="52">
        <f>IF(OR(MID(MSKtmp!K52,1,5)="между",MSKtmp!K52="Внутригородские",MSKtmp!K52="Почта-эконом",MSKtmp!K52="Массовая рассылка"),IF(MSKtmp!I52&lt;20,"Почта-экспресс","Груз-экспресс"),MSKtmp!K52)</f>
        <v>0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</row>
    <row r="23" spans="1:75" ht="51" x14ac:dyDescent="0.2">
      <c r="A23" s="54">
        <f>MSKtmp!E54</f>
        <v>0</v>
      </c>
      <c r="B23" s="44" t="str">
        <f>F1</f>
        <v/>
      </c>
      <c r="C23" s="45">
        <f>MSKtmp!H54</f>
        <v>0</v>
      </c>
      <c r="D23" s="46">
        <f>MSKtmp!N54</f>
        <v>0</v>
      </c>
      <c r="E23" s="47" t="s">
        <v>21</v>
      </c>
      <c r="F23" s="48">
        <f>MSKtmp!C54</f>
        <v>0</v>
      </c>
      <c r="G23" s="46">
        <f>MSKtmp!L54</f>
        <v>0</v>
      </c>
      <c r="H23" s="46">
        <f>MSKtmp!M54</f>
        <v>0</v>
      </c>
      <c r="I23" s="46">
        <f>MSKtmp!P54</f>
        <v>0</v>
      </c>
      <c r="J23" s="49">
        <f>MSKtmp!O54</f>
        <v>0</v>
      </c>
      <c r="K23" s="50">
        <f>IF(MSKtmp!K54="Массовая рассылка",IF(MSKtmp!I54=0.5,"0.2",MSKtmp!I54),MSKtmp!I54)</f>
        <v>0</v>
      </c>
      <c r="L23" s="51">
        <f>IF(OR(MSKtmp!V54="Груз",MSKtmp!V54="Документы"),"",MSKtmp!V54)</f>
        <v>0</v>
      </c>
      <c r="M23" s="52">
        <f>IF(OR(MID(MSKtmp!K54,1,5)="между",MSKtmp!K54="Внутригородские",MSKtmp!K54="Почта-эконом",MSKtmp!K54="Массовая рассылка"),IF(MSKtmp!I54&lt;20,"Почта-экспресс","Груз-экспресс"),MSKtmp!K54)</f>
        <v>0</v>
      </c>
    </row>
    <row r="24" spans="1:75" ht="30" x14ac:dyDescent="0.2">
      <c r="A24" s="54">
        <f>MSKtmp!E56</f>
        <v>0</v>
      </c>
      <c r="B24" s="44" t="str">
        <f>F1</f>
        <v/>
      </c>
      <c r="C24" s="45">
        <f>MSKtmp!H56</f>
        <v>0</v>
      </c>
      <c r="D24" s="46">
        <f>MSKtmp!N56</f>
        <v>0</v>
      </c>
      <c r="E24" s="47" t="s">
        <v>21</v>
      </c>
      <c r="F24" s="48">
        <f>MSKtmp!C56</f>
        <v>0</v>
      </c>
      <c r="G24" s="46">
        <f>MSKtmp!L56</f>
        <v>0</v>
      </c>
      <c r="H24" s="46">
        <f>MSKtmp!M56</f>
        <v>0</v>
      </c>
      <c r="I24" s="46">
        <f>MSKtmp!P56</f>
        <v>0</v>
      </c>
      <c r="J24" s="49">
        <f>MSKtmp!O56</f>
        <v>0</v>
      </c>
      <c r="K24" s="50">
        <f>IF(MSKtmp!K56="Массовая рассылка",IF(MSKtmp!I56=0.5,"0.2",MSKtmp!I56),MSKtmp!I56)</f>
        <v>0</v>
      </c>
      <c r="L24" s="51">
        <f>IF(OR(MSKtmp!V56="Груз",MSKtmp!V56="Документы"),"",MSKtmp!V56)</f>
        <v>0</v>
      </c>
      <c r="M24" s="52">
        <f>IF(OR(MID(MSKtmp!K56,1,5)="между",MSKtmp!K56="Внутригородские",MSKtmp!K56="Почта-эконом",MSKtmp!K56="Массовая рассылка"),IF(MSKtmp!I56&lt;20,"Почта-экспресс","Груз-экспресс"),MSKtmp!K56)</f>
        <v>0</v>
      </c>
    </row>
    <row r="25" spans="1:75" ht="30" x14ac:dyDescent="0.2">
      <c r="A25" s="54">
        <f>MSKtmp!E58</f>
        <v>0</v>
      </c>
      <c r="B25" s="44" t="str">
        <f>F1</f>
        <v/>
      </c>
      <c r="C25" s="45">
        <f>MSKtmp!H58</f>
        <v>0</v>
      </c>
      <c r="D25" s="46">
        <f>MSKtmp!N58</f>
        <v>0</v>
      </c>
      <c r="E25" s="47" t="s">
        <v>21</v>
      </c>
      <c r="F25" s="48">
        <f>MSKtmp!C58</f>
        <v>0</v>
      </c>
      <c r="G25" s="46">
        <f>MSKtmp!L58</f>
        <v>0</v>
      </c>
      <c r="H25" s="46">
        <f>MSKtmp!M58</f>
        <v>0</v>
      </c>
      <c r="I25" s="46">
        <f>MSKtmp!P58</f>
        <v>0</v>
      </c>
      <c r="J25" s="49">
        <f>MSKtmp!O58</f>
        <v>0</v>
      </c>
      <c r="K25" s="50">
        <f>IF(MSKtmp!K58="Массовая рассылка",IF(MSKtmp!I58=0.5,"0.2",MSKtmp!I58),MSKtmp!I58)</f>
        <v>0</v>
      </c>
      <c r="L25" s="51">
        <f>IF(OR(MSKtmp!V58="Груз",MSKtmp!V58="Документы"),"",MSKtmp!V58)</f>
        <v>0</v>
      </c>
      <c r="M25" s="52">
        <f>IF(OR(MID(MSKtmp!K58,1,5)="между",MSKtmp!K58="Внутригородские",MSKtmp!K58="Почта-эконом",MSKtmp!K58="Массовая рассылка"),IF(MSKtmp!I58&lt;20,"Почта-экспресс","Груз-экспресс"),MSKtmp!K58)</f>
        <v>0</v>
      </c>
    </row>
    <row r="26" spans="1:75" ht="38.25" x14ac:dyDescent="0.2">
      <c r="A26" s="54">
        <f>MSKtmp!E60</f>
        <v>0</v>
      </c>
      <c r="B26" s="44" t="str">
        <f>F1</f>
        <v/>
      </c>
      <c r="C26" s="45">
        <f>MSKtmp!H60</f>
        <v>0</v>
      </c>
      <c r="D26" s="46">
        <f>MSKtmp!N60</f>
        <v>0</v>
      </c>
      <c r="E26" s="47" t="s">
        <v>21</v>
      </c>
      <c r="F26" s="48">
        <f>MSKtmp!C60</f>
        <v>0</v>
      </c>
      <c r="G26" s="46">
        <f>MSKtmp!L60</f>
        <v>0</v>
      </c>
      <c r="H26" s="46">
        <f>MSKtmp!M60</f>
        <v>0</v>
      </c>
      <c r="I26" s="46">
        <f>MSKtmp!P60</f>
        <v>0</v>
      </c>
      <c r="J26" s="49">
        <f>MSKtmp!O60</f>
        <v>0</v>
      </c>
      <c r="K26" s="50">
        <f>IF(MSKtmp!K60="Массовая рассылка",IF(MSKtmp!I60=0.5,"0.2",MSKtmp!I60),MSKtmp!I60)</f>
        <v>0</v>
      </c>
      <c r="L26" s="51">
        <f>IF(OR(MSKtmp!V60="Груз",MSKtmp!V60="Документы"),"",MSKtmp!V60)</f>
        <v>0</v>
      </c>
      <c r="M26" s="52">
        <f>IF(OR(MID(MSKtmp!K60,1,5)="между",MSKtmp!K60="Внутригородские",MSKtmp!K60="Почта-эконом",MSKtmp!K60="Массовая рассылка"),IF(MSKtmp!I60&lt;20,"Почта-экспресс","Груз-экспресс"),MSKtmp!K60)</f>
        <v>0</v>
      </c>
    </row>
    <row r="27" spans="1:75" s="53" customFormat="1" ht="30" x14ac:dyDescent="0.2">
      <c r="A27" s="54">
        <f>MSKtmp!E62</f>
        <v>0</v>
      </c>
      <c r="B27" s="44" t="str">
        <f>F1</f>
        <v/>
      </c>
      <c r="C27" s="45">
        <f>MSKtmp!H62</f>
        <v>0</v>
      </c>
      <c r="D27" s="46">
        <f>MSKtmp!N62</f>
        <v>0</v>
      </c>
      <c r="E27" s="47" t="s">
        <v>21</v>
      </c>
      <c r="F27" s="48">
        <f>MSKtmp!C62</f>
        <v>0</v>
      </c>
      <c r="G27" s="46">
        <f>MSKtmp!L62</f>
        <v>0</v>
      </c>
      <c r="H27" s="46">
        <f>MSKtmp!M62</f>
        <v>0</v>
      </c>
      <c r="I27" s="46">
        <f>MSKtmp!P62</f>
        <v>0</v>
      </c>
      <c r="J27" s="49">
        <f>MSKtmp!O62</f>
        <v>0</v>
      </c>
      <c r="K27" s="50">
        <f>IF(MSKtmp!K62="Массовая рассылка",IF(MSKtmp!I62=0.5,"0.2",MSKtmp!I62),MSKtmp!I62)</f>
        <v>0</v>
      </c>
      <c r="L27" s="51">
        <f>IF(OR(MSKtmp!V62="Груз",MSKtmp!V62="Документы"),"",MSKtmp!V62)</f>
        <v>0</v>
      </c>
      <c r="M27" s="52">
        <f>IF(OR(MID(MSKtmp!K62,1,5)="между",MSKtmp!K62="Внутригородские",MSKtmp!K62="Почта-эконом",MSKtmp!K62="Массовая рассылка"),IF(MSKtmp!I62&lt;20,"Почта-экспресс","Груз-экспресс"),MSKtmp!K62)</f>
        <v>0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</row>
    <row r="28" spans="1:75" s="53" customFormat="1" ht="38.25" x14ac:dyDescent="0.2">
      <c r="A28" s="54">
        <f>MSKtmp!E64</f>
        <v>0</v>
      </c>
      <c r="B28" s="44" t="str">
        <f>F1</f>
        <v/>
      </c>
      <c r="C28" s="45">
        <f>MSKtmp!H64</f>
        <v>0</v>
      </c>
      <c r="D28" s="46">
        <f>MSKtmp!N64</f>
        <v>0</v>
      </c>
      <c r="E28" s="47" t="s">
        <v>21</v>
      </c>
      <c r="F28" s="48">
        <f>MSKtmp!C64</f>
        <v>0</v>
      </c>
      <c r="G28" s="46">
        <f>MSKtmp!L64</f>
        <v>0</v>
      </c>
      <c r="H28" s="46">
        <f>MSKtmp!M64</f>
        <v>0</v>
      </c>
      <c r="I28" s="46">
        <f>MSKtmp!P64</f>
        <v>0</v>
      </c>
      <c r="J28" s="49">
        <f>MSKtmp!O64</f>
        <v>0</v>
      </c>
      <c r="K28" s="50">
        <f>IF(MSKtmp!K64="Массовая рассылка",IF(MSKtmp!I64=0.5,"0.2",MSKtmp!I64),MSKtmp!I64)</f>
        <v>0</v>
      </c>
      <c r="L28" s="51">
        <f>IF(OR(MSKtmp!V64="Груз",MSKtmp!V64="Документы"),"",MSKtmp!V64)</f>
        <v>0</v>
      </c>
      <c r="M28" s="52">
        <f>IF(OR(MID(MSKtmp!K64,1,5)="между",MSKtmp!K64="Внутригородские",MSKtmp!K64="Почта-эконом",MSKtmp!K64="Массовая рассылка"),IF(MSKtmp!I64&lt;20,"Почта-экспресс","Груз-экспресс"),MSKtmp!K64)</f>
        <v>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</row>
    <row r="29" spans="1:75" ht="30" x14ac:dyDescent="0.2">
      <c r="A29" s="54">
        <f>MSKtmp!E66</f>
        <v>0</v>
      </c>
      <c r="B29" s="44" t="str">
        <f>F1</f>
        <v/>
      </c>
      <c r="C29" s="45">
        <f>MSKtmp!H66</f>
        <v>0</v>
      </c>
      <c r="D29" s="46">
        <f>MSKtmp!N66</f>
        <v>0</v>
      </c>
      <c r="E29" s="47" t="s">
        <v>21</v>
      </c>
      <c r="F29" s="48">
        <f>MSKtmp!C66</f>
        <v>0</v>
      </c>
      <c r="G29" s="46">
        <f>MSKtmp!L66</f>
        <v>0</v>
      </c>
      <c r="H29" s="46">
        <f>MSKtmp!M66</f>
        <v>0</v>
      </c>
      <c r="I29" s="46">
        <f>MSKtmp!P66</f>
        <v>0</v>
      </c>
      <c r="J29" s="49">
        <f>MSKtmp!O66</f>
        <v>0</v>
      </c>
      <c r="K29" s="50">
        <f>IF(MSKtmp!K66="Массовая рассылка",IF(MSKtmp!I66=0.5,"0.2",MSKtmp!I66),MSKtmp!I66)</f>
        <v>0</v>
      </c>
      <c r="L29" s="51">
        <f>IF(OR(MSKtmp!V66="Груз",MSKtmp!V66="Документы"),"",MSKtmp!V66)</f>
        <v>0</v>
      </c>
      <c r="M29" s="52">
        <f>IF(OR(MID(MSKtmp!K66,1,5)="между",MSKtmp!K66="Внутригородские",MSKtmp!K66="Почта-эконом",MSKtmp!K66="Массовая рассылка"),IF(MSKtmp!I66&lt;20,"Почта-экспресс","Груз-экспресс"),MSKtmp!K66)</f>
        <v>0</v>
      </c>
    </row>
    <row r="30" spans="1:75" ht="38.25" x14ac:dyDescent="0.2">
      <c r="A30" s="54">
        <f>MSKtmp!E68</f>
        <v>0</v>
      </c>
      <c r="B30" s="44" t="str">
        <f>F1</f>
        <v/>
      </c>
      <c r="C30" s="45">
        <f>MSKtmp!H68</f>
        <v>0</v>
      </c>
      <c r="D30" s="46">
        <f>MSKtmp!N68</f>
        <v>0</v>
      </c>
      <c r="E30" s="47" t="s">
        <v>21</v>
      </c>
      <c r="F30" s="48">
        <f>MSKtmp!C68</f>
        <v>0</v>
      </c>
      <c r="G30" s="46">
        <f>MSKtmp!L68</f>
        <v>0</v>
      </c>
      <c r="H30" s="46">
        <f>MSKtmp!M68</f>
        <v>0</v>
      </c>
      <c r="I30" s="46">
        <f>MSKtmp!P68</f>
        <v>0</v>
      </c>
      <c r="J30" s="49">
        <f>MSKtmp!O68</f>
        <v>0</v>
      </c>
      <c r="K30" s="50">
        <f>IF(MSKtmp!K68="Массовая рассылка",IF(MSKtmp!I68=0.5,"0.2",MSKtmp!I68),MSKtmp!I68)</f>
        <v>0</v>
      </c>
      <c r="L30" s="51">
        <f>IF(OR(MSKtmp!V68="Груз",MSKtmp!V68="Документы"),"",MSKtmp!V68)</f>
        <v>0</v>
      </c>
      <c r="M30" s="52">
        <f>IF(OR(MID(MSKtmp!K68,1,5)="между",MSKtmp!K68="Внутригородские",MSKtmp!K68="Почта-эконом",MSKtmp!K68="Массовая рассылка"),IF(MSKtmp!I68&lt;20,"Почта-экспресс","Груз-экспресс"),MSKtmp!K68)</f>
        <v>0</v>
      </c>
    </row>
    <row r="31" spans="1:75" ht="30" x14ac:dyDescent="0.2">
      <c r="A31" s="54">
        <f>MSKtmp!E70</f>
        <v>0</v>
      </c>
      <c r="B31" s="44" t="str">
        <f>F1</f>
        <v/>
      </c>
      <c r="C31" s="45">
        <f>MSKtmp!H70</f>
        <v>0</v>
      </c>
      <c r="D31" s="46">
        <f>MSKtmp!N70</f>
        <v>0</v>
      </c>
      <c r="E31" s="47" t="s">
        <v>21</v>
      </c>
      <c r="F31" s="48">
        <f>MSKtmp!C70</f>
        <v>0</v>
      </c>
      <c r="G31" s="46">
        <f>MSKtmp!L70</f>
        <v>0</v>
      </c>
      <c r="H31" s="46">
        <f>MSKtmp!M70</f>
        <v>0</v>
      </c>
      <c r="I31" s="46">
        <f>MSKtmp!P70</f>
        <v>0</v>
      </c>
      <c r="J31" s="49">
        <f>MSKtmp!O70</f>
        <v>0</v>
      </c>
      <c r="K31" s="50">
        <f>IF(MSKtmp!K70="Массовая рассылка",IF(MSKtmp!I70=0.5,"0.2",MSKtmp!I70),MSKtmp!I70)</f>
        <v>0</v>
      </c>
      <c r="L31" s="51">
        <f>IF(OR(MSKtmp!V70="Груз",MSKtmp!V70="Документы"),"",MSKtmp!V70)</f>
        <v>0</v>
      </c>
      <c r="M31" s="52">
        <f>IF(OR(MID(MSKtmp!K70,1,5)="между",MSKtmp!K70="Внутригородские",MSKtmp!K70="Почта-эконом",MSKtmp!K70="Массовая рассылка"),IF(MSKtmp!I70&lt;20,"Почта-экспресс","Груз-экспресс"),MSKtmp!K70)</f>
        <v>0</v>
      </c>
    </row>
    <row r="32" spans="1:75" s="53" customFormat="1" ht="38.25" x14ac:dyDescent="0.2">
      <c r="A32" s="54">
        <f>MSKtmp!E72</f>
        <v>0</v>
      </c>
      <c r="B32" s="44" t="str">
        <f>F1</f>
        <v/>
      </c>
      <c r="C32" s="45">
        <f>MSKtmp!H72</f>
        <v>0</v>
      </c>
      <c r="D32" s="46">
        <f>MSKtmp!N72</f>
        <v>0</v>
      </c>
      <c r="E32" s="47" t="s">
        <v>21</v>
      </c>
      <c r="F32" s="48">
        <f>MSKtmp!C72</f>
        <v>0</v>
      </c>
      <c r="G32" s="46">
        <f>MSKtmp!L72</f>
        <v>0</v>
      </c>
      <c r="H32" s="46">
        <f>MSKtmp!M72</f>
        <v>0</v>
      </c>
      <c r="I32" s="46">
        <f>MSKtmp!P72</f>
        <v>0</v>
      </c>
      <c r="J32" s="49">
        <f>MSKtmp!O72</f>
        <v>0</v>
      </c>
      <c r="K32" s="50">
        <f>IF(MSKtmp!K72="Массовая рассылка",IF(MSKtmp!I72=0.5,"0.2",MSKtmp!I72),MSKtmp!I72)</f>
        <v>0</v>
      </c>
      <c r="L32" s="51">
        <f>IF(OR(MSKtmp!V72="Груз",MSKtmp!V72="Документы"),"",MSKtmp!V72)</f>
        <v>0</v>
      </c>
      <c r="M32" s="52">
        <f>IF(OR(MID(MSKtmp!K72,1,5)="между",MSKtmp!K72="Внутригородские",MSKtmp!K72="Почта-эконом",MSKtmp!K72="Массовая рассылка"),IF(MSKtmp!I72&lt;20,"Почта-экспресс","Груз-экспресс"),MSKtmp!K72)</f>
        <v>0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</row>
    <row r="33" spans="1:75" ht="30" x14ac:dyDescent="0.2">
      <c r="A33" s="54">
        <f>MSKtmp!E74</f>
        <v>0</v>
      </c>
      <c r="B33" s="44" t="str">
        <f>F1</f>
        <v/>
      </c>
      <c r="C33" s="45">
        <f>MSKtmp!H74</f>
        <v>0</v>
      </c>
      <c r="D33" s="46">
        <f>MSKtmp!N74</f>
        <v>0</v>
      </c>
      <c r="E33" s="47" t="s">
        <v>21</v>
      </c>
      <c r="F33" s="48">
        <f>MSKtmp!C74</f>
        <v>0</v>
      </c>
      <c r="G33" s="46">
        <f>MSKtmp!L74</f>
        <v>0</v>
      </c>
      <c r="H33" s="46">
        <f>MSKtmp!M74</f>
        <v>0</v>
      </c>
      <c r="I33" s="46">
        <f>MSKtmp!P74</f>
        <v>0</v>
      </c>
      <c r="J33" s="49">
        <f>MSKtmp!O74</f>
        <v>0</v>
      </c>
      <c r="K33" s="50">
        <f>IF(MSKtmp!K74="Массовая рассылка",IF(MSKtmp!I74=0.5,"0.2",MSKtmp!I74),MSKtmp!I74)</f>
        <v>0</v>
      </c>
      <c r="L33" s="51">
        <f>IF(OR(MSKtmp!V74="Груз",MSKtmp!V74="Документы"),"",MSKtmp!V74)</f>
        <v>0</v>
      </c>
      <c r="M33" s="52">
        <f>IF(OR(MID(MSKtmp!K74,1,5)="между",MSKtmp!K74="Внутригородские",MSKtmp!K74="Почта-эконом",MSKtmp!K74="Массовая рассылка"),IF(MSKtmp!I74&lt;20,"Почта-экспресс","Груз-экспресс"),MSKtmp!K74)</f>
        <v>0</v>
      </c>
    </row>
    <row r="34" spans="1:75" ht="30" x14ac:dyDescent="0.2">
      <c r="A34" s="54">
        <f>MSKtmp!E76</f>
        <v>0</v>
      </c>
      <c r="B34" s="44" t="str">
        <f>F1</f>
        <v/>
      </c>
      <c r="C34" s="45">
        <f>MSKtmp!H76</f>
        <v>0</v>
      </c>
      <c r="D34" s="46">
        <f>MSKtmp!N76</f>
        <v>0</v>
      </c>
      <c r="E34" s="47" t="s">
        <v>21</v>
      </c>
      <c r="F34" s="48">
        <f>MSKtmp!C76</f>
        <v>0</v>
      </c>
      <c r="G34" s="46">
        <f>MSKtmp!L76</f>
        <v>0</v>
      </c>
      <c r="H34" s="46">
        <f>MSKtmp!M76</f>
        <v>0</v>
      </c>
      <c r="I34" s="46">
        <f>MSKtmp!P76</f>
        <v>0</v>
      </c>
      <c r="J34" s="49">
        <f>MSKtmp!O76</f>
        <v>0</v>
      </c>
      <c r="K34" s="50">
        <f>IF(MSKtmp!K76="Массовая рассылка",IF(MSKtmp!I76=0.5,"0.2",MSKtmp!I76),MSKtmp!I76)</f>
        <v>0</v>
      </c>
      <c r="L34" s="51">
        <f>IF(OR(MSKtmp!V76="Груз",MSKtmp!V76="Документы"),"",MSKtmp!V76)</f>
        <v>0</v>
      </c>
      <c r="M34" s="52">
        <f>IF(OR(MID(MSKtmp!K76,1,5)="между",MSKtmp!K76="Внутригородские",MSKtmp!K76="Почта-эконом",MSKtmp!K76="Массовая рассылка"),IF(MSKtmp!I76&lt;20,"Почта-экспресс","Груз-экспресс"),MSKtmp!K76)</f>
        <v>0</v>
      </c>
    </row>
    <row r="35" spans="1:75" ht="30" x14ac:dyDescent="0.2">
      <c r="A35" s="54">
        <f>MSKtmp!E78</f>
        <v>0</v>
      </c>
      <c r="B35" s="44" t="str">
        <f>F1</f>
        <v/>
      </c>
      <c r="C35" s="45">
        <f>MSKtmp!H78</f>
        <v>0</v>
      </c>
      <c r="D35" s="46">
        <f>MSKtmp!N78</f>
        <v>0</v>
      </c>
      <c r="E35" s="47" t="s">
        <v>21</v>
      </c>
      <c r="F35" s="48">
        <f>MSKtmp!C78</f>
        <v>0</v>
      </c>
      <c r="G35" s="46">
        <f>MSKtmp!L78</f>
        <v>0</v>
      </c>
      <c r="H35" s="46">
        <f>MSKtmp!M78</f>
        <v>0</v>
      </c>
      <c r="I35" s="46">
        <f>MSKtmp!P78</f>
        <v>0</v>
      </c>
      <c r="J35" s="49">
        <f>MSKtmp!O78</f>
        <v>0</v>
      </c>
      <c r="K35" s="50">
        <f>IF(MSKtmp!K78="Массовая рассылка",IF(MSKtmp!I78=0.5,"0.2",MSKtmp!I78),MSKtmp!I78)</f>
        <v>0</v>
      </c>
      <c r="L35" s="51">
        <f>IF(OR(MSKtmp!V78="Груз",MSKtmp!V78="Документы"),"",MSKtmp!V78)</f>
        <v>0</v>
      </c>
      <c r="M35" s="52">
        <f>IF(OR(MID(MSKtmp!K78,1,5)="между",MSKtmp!K78="Внутригородские",MSKtmp!K78="Почта-эконом",MSKtmp!K78="Массовая рассылка"),IF(MSKtmp!I78&lt;20,"Почта-экспресс","Груз-экспресс"),MSKtmp!K78)</f>
        <v>0</v>
      </c>
    </row>
    <row r="36" spans="1:75" ht="30" x14ac:dyDescent="0.2">
      <c r="A36" s="54">
        <f>MSKtmp!E80</f>
        <v>0</v>
      </c>
      <c r="B36" s="44" t="str">
        <f>F1</f>
        <v/>
      </c>
      <c r="C36" s="45">
        <f>MSKtmp!H80</f>
        <v>0</v>
      </c>
      <c r="D36" s="46">
        <f>MSKtmp!N80</f>
        <v>0</v>
      </c>
      <c r="E36" s="47" t="s">
        <v>21</v>
      </c>
      <c r="F36" s="48">
        <f>MSKtmp!C80</f>
        <v>0</v>
      </c>
      <c r="G36" s="46">
        <f>MSKtmp!L80</f>
        <v>0</v>
      </c>
      <c r="H36" s="46">
        <f>MSKtmp!M80</f>
        <v>0</v>
      </c>
      <c r="I36" s="46">
        <f>MSKtmp!P80</f>
        <v>0</v>
      </c>
      <c r="J36" s="49">
        <f>MSKtmp!O80</f>
        <v>0</v>
      </c>
      <c r="K36" s="50">
        <f>IF(MSKtmp!K80="Массовая рассылка",IF(MSKtmp!I80=0.5,"0.2",MSKtmp!I80),MSKtmp!I80)</f>
        <v>0</v>
      </c>
      <c r="L36" s="51">
        <f>IF(OR(MSKtmp!V80="Груз",MSKtmp!V80="Документы"),"",MSKtmp!V80)</f>
        <v>0</v>
      </c>
      <c r="M36" s="52">
        <f>IF(OR(MID(MSKtmp!K80,1,5)="между",MSKtmp!K80="Внутригородские",MSKtmp!K80="Почта-эконом",MSKtmp!K80="Массовая рассылка"),IF(MSKtmp!I80&lt;20,"Почта-экспресс","Груз-экспресс"),MSKtmp!K80)</f>
        <v>0</v>
      </c>
    </row>
    <row r="37" spans="1:75" s="53" customFormat="1" ht="30" x14ac:dyDescent="0.2">
      <c r="A37" s="54">
        <f>MSKtmp!E82</f>
        <v>0</v>
      </c>
      <c r="B37" s="44" t="str">
        <f>F1</f>
        <v/>
      </c>
      <c r="C37" s="45">
        <f>MSKtmp!H82</f>
        <v>0</v>
      </c>
      <c r="D37" s="46">
        <f>MSKtmp!N82</f>
        <v>0</v>
      </c>
      <c r="E37" s="47" t="s">
        <v>21</v>
      </c>
      <c r="F37" s="48">
        <f>MSKtmp!C82</f>
        <v>0</v>
      </c>
      <c r="G37" s="46">
        <f>MSKtmp!L82</f>
        <v>0</v>
      </c>
      <c r="H37" s="46">
        <f>MSKtmp!M82</f>
        <v>0</v>
      </c>
      <c r="I37" s="46">
        <f>MSKtmp!P82</f>
        <v>0</v>
      </c>
      <c r="J37" s="49">
        <f>MSKtmp!O82</f>
        <v>0</v>
      </c>
      <c r="K37" s="50">
        <f>IF(MSKtmp!K82="Массовая рассылка",IF(MSKtmp!I82=0.5,"0.2",MSKtmp!I82),MSKtmp!I82)</f>
        <v>0</v>
      </c>
      <c r="L37" s="51">
        <f>IF(OR(MSKtmp!V82="Груз",MSKtmp!V82="Документы"),"",MSKtmp!V82)</f>
        <v>0</v>
      </c>
      <c r="M37" s="52">
        <f>IF(OR(MID(MSKtmp!K82,1,5)="между",MSKtmp!K82="Внутригородские",MSKtmp!K82="Почта-эконом",MSKtmp!K82="Массовая рассылка"),IF(MSKtmp!I82&lt;20,"Почта-экспресс","Груз-экспресс"),MSKtmp!K82)</f>
        <v>0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</row>
    <row r="38" spans="1:75" s="53" customFormat="1" ht="30" x14ac:dyDescent="0.2">
      <c r="A38" s="54">
        <f>MSKtmp!E84</f>
        <v>0</v>
      </c>
      <c r="B38" s="44" t="str">
        <f>F1</f>
        <v/>
      </c>
      <c r="C38" s="45">
        <f>MSKtmp!H84</f>
        <v>0</v>
      </c>
      <c r="D38" s="46">
        <f>MSKtmp!N84</f>
        <v>0</v>
      </c>
      <c r="E38" s="47" t="s">
        <v>21</v>
      </c>
      <c r="F38" s="48">
        <f>MSKtmp!C84</f>
        <v>0</v>
      </c>
      <c r="G38" s="46">
        <f>MSKtmp!L84</f>
        <v>0</v>
      </c>
      <c r="H38" s="46">
        <f>MSKtmp!M84</f>
        <v>0</v>
      </c>
      <c r="I38" s="46">
        <f>MSKtmp!P84</f>
        <v>0</v>
      </c>
      <c r="J38" s="49">
        <f>MSKtmp!O84</f>
        <v>0</v>
      </c>
      <c r="K38" s="50">
        <f>IF(MSKtmp!K84="Массовая рассылка",IF(MSKtmp!I84=0.5,"0.2",MSKtmp!I84),MSKtmp!I84)</f>
        <v>0</v>
      </c>
      <c r="L38" s="51">
        <f>IF(OR(MSKtmp!V84="Груз",MSKtmp!V84="Документы"),"",MSKtmp!V84)</f>
        <v>0</v>
      </c>
      <c r="M38" s="52">
        <f>IF(OR(MID(MSKtmp!K84,1,5)="между",MSKtmp!K84="Внутригородские",MSKtmp!K84="Почта-эконом",MSKtmp!K84="Массовая рассылка"),IF(MSKtmp!I84&lt;20,"Почта-экспресс","Груз-экспресс"),MSKtmp!K84)</f>
        <v>0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</row>
    <row r="39" spans="1:75" ht="38.25" x14ac:dyDescent="0.2">
      <c r="A39" s="54">
        <f>MSKtmp!E86</f>
        <v>0</v>
      </c>
      <c r="B39" s="44" t="str">
        <f>F1</f>
        <v/>
      </c>
      <c r="C39" s="45">
        <f>MSKtmp!H86</f>
        <v>0</v>
      </c>
      <c r="D39" s="46">
        <f>MSKtmp!N86</f>
        <v>0</v>
      </c>
      <c r="E39" s="47" t="s">
        <v>21</v>
      </c>
      <c r="F39" s="48">
        <f>MSKtmp!C86</f>
        <v>0</v>
      </c>
      <c r="G39" s="46">
        <f>MSKtmp!L86</f>
        <v>0</v>
      </c>
      <c r="H39" s="46">
        <f>MSKtmp!M86</f>
        <v>0</v>
      </c>
      <c r="I39" s="46">
        <f>MSKtmp!P86</f>
        <v>0</v>
      </c>
      <c r="J39" s="49">
        <f>MSKtmp!O86</f>
        <v>0</v>
      </c>
      <c r="K39" s="50">
        <f>IF(MSKtmp!K86="Массовая рассылка",IF(MSKtmp!I86=0.5,"0.2",MSKtmp!I86),MSKtmp!I86)</f>
        <v>0</v>
      </c>
      <c r="L39" s="51">
        <f>IF(OR(MSKtmp!V86="Груз",MSKtmp!V86="Документы"),"",MSKtmp!V86)</f>
        <v>0</v>
      </c>
      <c r="M39" s="52">
        <f>IF(OR(MID(MSKtmp!K86,1,5)="между",MSKtmp!K86="Внутригородские",MSKtmp!K86="Почта-эконом",MSKtmp!K86="Массовая рассылка"),IF(MSKtmp!I86&lt;20,"Почта-экспресс","Груз-экспресс"),MSKtmp!K86)</f>
        <v>0</v>
      </c>
    </row>
    <row r="40" spans="1:75" ht="30" x14ac:dyDescent="0.2">
      <c r="A40" s="54">
        <f>MSKtmp!E88</f>
        <v>0</v>
      </c>
      <c r="B40" s="44" t="str">
        <f>F1</f>
        <v/>
      </c>
      <c r="C40" s="45">
        <f>MSKtmp!H88</f>
        <v>0</v>
      </c>
      <c r="D40" s="46">
        <f>MSKtmp!N88</f>
        <v>0</v>
      </c>
      <c r="E40" s="47" t="s">
        <v>21</v>
      </c>
      <c r="F40" s="48">
        <f>MSKtmp!C88</f>
        <v>0</v>
      </c>
      <c r="G40" s="46">
        <f>MSKtmp!L88</f>
        <v>0</v>
      </c>
      <c r="H40" s="46">
        <f>MSKtmp!M88</f>
        <v>0</v>
      </c>
      <c r="I40" s="46">
        <f>MSKtmp!P88</f>
        <v>0</v>
      </c>
      <c r="J40" s="49">
        <f>MSKtmp!O88</f>
        <v>0</v>
      </c>
      <c r="K40" s="50">
        <f>IF(MSKtmp!K88="Массовая рассылка",IF(MSKtmp!I88=0.5,"0.2",MSKtmp!I88),MSKtmp!I88)</f>
        <v>0</v>
      </c>
      <c r="L40" s="51">
        <f>IF(OR(MSKtmp!V88="Груз",MSKtmp!V88="Документы"),"",MSKtmp!V88)</f>
        <v>0</v>
      </c>
      <c r="M40" s="52">
        <f>IF(OR(MID(MSKtmp!K88,1,5)="между",MSKtmp!K88="Внутригородские",MSKtmp!K88="Почта-эконом",MSKtmp!K88="Массовая рассылка"),IF(MSKtmp!I88&lt;20,"Почта-экспресс","Груз-экспресс"),MSKtmp!K88)</f>
        <v>0</v>
      </c>
    </row>
    <row r="41" spans="1:75" ht="30" x14ac:dyDescent="0.2">
      <c r="A41" s="54">
        <f>MSKtmp!E90</f>
        <v>0</v>
      </c>
      <c r="B41" s="44" t="str">
        <f>F1</f>
        <v/>
      </c>
      <c r="C41" s="45">
        <f>MSKtmp!H90</f>
        <v>0</v>
      </c>
      <c r="D41" s="46">
        <f>MSKtmp!N90</f>
        <v>0</v>
      </c>
      <c r="E41" s="47" t="s">
        <v>21</v>
      </c>
      <c r="F41" s="48">
        <f>MSKtmp!C90</f>
        <v>0</v>
      </c>
      <c r="G41" s="46">
        <f>MSKtmp!L90</f>
        <v>0</v>
      </c>
      <c r="H41" s="46">
        <f>MSKtmp!M90</f>
        <v>0</v>
      </c>
      <c r="I41" s="46">
        <f>MSKtmp!P90</f>
        <v>0</v>
      </c>
      <c r="J41" s="49">
        <f>MSKtmp!O90</f>
        <v>0</v>
      </c>
      <c r="K41" s="50">
        <f>IF(MSKtmp!K90="Массовая рассылка",IF(MSKtmp!I90=0.5,"0.2",MSKtmp!I90),MSKtmp!I90)</f>
        <v>0</v>
      </c>
      <c r="L41" s="51">
        <f>IF(OR(MSKtmp!V90="Груз",MSKtmp!V90="Документы"),"",MSKtmp!V90)</f>
        <v>0</v>
      </c>
      <c r="M41" s="52">
        <f>IF(OR(MID(MSKtmp!K90,1,5)="между",MSKtmp!K90="Внутригородские",MSKtmp!K90="Почта-эконом",MSKtmp!K90="Массовая рассылка"),IF(MSKtmp!I90&lt;20,"Почта-экспресс","Груз-экспресс"),MSKtmp!K90)</f>
        <v>0</v>
      </c>
    </row>
    <row r="42" spans="1:75" s="53" customFormat="1" ht="30" x14ac:dyDescent="0.2">
      <c r="A42" s="54">
        <f>MSKtmp!E92</f>
        <v>0</v>
      </c>
      <c r="B42" s="44" t="str">
        <f>F1</f>
        <v/>
      </c>
      <c r="C42" s="45">
        <f>MSKtmp!H92</f>
        <v>0</v>
      </c>
      <c r="D42" s="46">
        <f>MSKtmp!N92</f>
        <v>0</v>
      </c>
      <c r="E42" s="47" t="s">
        <v>21</v>
      </c>
      <c r="F42" s="48">
        <f>MSKtmp!C92</f>
        <v>0</v>
      </c>
      <c r="G42" s="46">
        <f>MSKtmp!L92</f>
        <v>0</v>
      </c>
      <c r="H42" s="46">
        <f>MSKtmp!M92</f>
        <v>0</v>
      </c>
      <c r="I42" s="46">
        <f>MSKtmp!P92</f>
        <v>0</v>
      </c>
      <c r="J42" s="49">
        <f>MSKtmp!O92</f>
        <v>0</v>
      </c>
      <c r="K42" s="50">
        <f>IF(MSKtmp!K92="Массовая рассылка",IF(MSKtmp!I92=0.5,"0.2",MSKtmp!I92),MSKtmp!I92)</f>
        <v>0</v>
      </c>
      <c r="L42" s="51">
        <f>IF(OR(MSKtmp!V92="Груз",MSKtmp!V92="Документы"),"",MSKtmp!V92)</f>
        <v>0</v>
      </c>
      <c r="M42" s="52">
        <f>IF(OR(MID(MSKtmp!K92,1,5)="между",MSKtmp!K92="Внутригородские",MSKtmp!K92="Почта-эконом",MSKtmp!K92="Массовая рассылка"),IF(MSKtmp!I92&lt;20,"Почта-экспресс","Груз-экспресс"),MSKtmp!K92)</f>
        <v>0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</row>
    <row r="43" spans="1:75" ht="30" x14ac:dyDescent="0.2">
      <c r="A43" s="54">
        <f>MSKtmp!E94</f>
        <v>0</v>
      </c>
      <c r="B43" s="44" t="str">
        <f>F1</f>
        <v/>
      </c>
      <c r="C43" s="45">
        <f>MSKtmp!H94</f>
        <v>0</v>
      </c>
      <c r="D43" s="46">
        <f>MSKtmp!N94</f>
        <v>0</v>
      </c>
      <c r="E43" s="47" t="s">
        <v>21</v>
      </c>
      <c r="F43" s="48">
        <f>MSKtmp!C94</f>
        <v>0</v>
      </c>
      <c r="G43" s="46">
        <f>MSKtmp!L94</f>
        <v>0</v>
      </c>
      <c r="H43" s="46">
        <f>MSKtmp!M94</f>
        <v>0</v>
      </c>
      <c r="I43" s="46">
        <f>MSKtmp!P94</f>
        <v>0</v>
      </c>
      <c r="J43" s="49">
        <f>MSKtmp!O94</f>
        <v>0</v>
      </c>
      <c r="K43" s="50">
        <f>IF(MSKtmp!K94="Массовая рассылка",IF(MSKtmp!I94=0.5,"0.2",MSKtmp!I94),MSKtmp!I94)</f>
        <v>0</v>
      </c>
      <c r="L43" s="51">
        <f>IF(OR(MSKtmp!V94="Груз",MSKtmp!V94="Документы"),"",MSKtmp!V94)</f>
        <v>0</v>
      </c>
      <c r="M43" s="52">
        <f>IF(OR(MID(MSKtmp!K94,1,5)="между",MSKtmp!K94="Внутригородские",MSKtmp!K94="Почта-эконом",MSKtmp!K94="Массовая рассылка"),IF(MSKtmp!I94&lt;20,"Почта-экспресс","Груз-экспресс"),MSKtmp!K94)</f>
        <v>0</v>
      </c>
    </row>
    <row r="44" spans="1:75" ht="30" x14ac:dyDescent="0.2">
      <c r="A44" s="54">
        <f>MSKtmp!E96</f>
        <v>0</v>
      </c>
      <c r="B44" s="44" t="str">
        <f>F1</f>
        <v/>
      </c>
      <c r="C44" s="45">
        <f>MSKtmp!H96</f>
        <v>0</v>
      </c>
      <c r="D44" s="46">
        <f>MSKtmp!N96</f>
        <v>0</v>
      </c>
      <c r="E44" s="47" t="s">
        <v>21</v>
      </c>
      <c r="F44" s="48">
        <f>MSKtmp!C96</f>
        <v>0</v>
      </c>
      <c r="G44" s="46">
        <f>MSKtmp!L96</f>
        <v>0</v>
      </c>
      <c r="H44" s="46">
        <f>MSKtmp!M96</f>
        <v>0</v>
      </c>
      <c r="I44" s="46">
        <f>MSKtmp!P96</f>
        <v>0</v>
      </c>
      <c r="J44" s="49">
        <f>MSKtmp!O96</f>
        <v>0</v>
      </c>
      <c r="K44" s="50">
        <f>IF(MSKtmp!K96="Массовая рассылка",IF(MSKtmp!I96=0.5,"0.2",MSKtmp!I96),MSKtmp!I96)</f>
        <v>0</v>
      </c>
      <c r="L44" s="51">
        <f>IF(OR(MSKtmp!V96="Груз",MSKtmp!V96="Документы"),"",MSKtmp!V96)</f>
        <v>0</v>
      </c>
      <c r="M44" s="52">
        <f>IF(OR(MID(MSKtmp!K96,1,5)="между",MSKtmp!K96="Внутригородские",MSKtmp!K96="Почта-эконом",MSKtmp!K96="Массовая рассылка"),IF(MSKtmp!I96&lt;20,"Почта-экспресс","Груз-экспресс"),MSKtmp!K96)</f>
        <v>0</v>
      </c>
    </row>
    <row r="45" spans="1:75" ht="30" x14ac:dyDescent="0.2">
      <c r="A45" s="54">
        <f>MSKtmp!E98</f>
        <v>0</v>
      </c>
      <c r="B45" s="44" t="str">
        <f>F1</f>
        <v/>
      </c>
      <c r="C45" s="45">
        <f>MSKtmp!H98</f>
        <v>0</v>
      </c>
      <c r="D45" s="46">
        <f>MSKtmp!N98</f>
        <v>0</v>
      </c>
      <c r="E45" s="47" t="s">
        <v>21</v>
      </c>
      <c r="F45" s="48">
        <f>MSKtmp!C98</f>
        <v>0</v>
      </c>
      <c r="G45" s="46">
        <f>MSKtmp!L98</f>
        <v>0</v>
      </c>
      <c r="H45" s="46">
        <f>MSKtmp!M98</f>
        <v>0</v>
      </c>
      <c r="I45" s="46">
        <f>MSKtmp!P98</f>
        <v>0</v>
      </c>
      <c r="J45" s="49">
        <f>MSKtmp!O98</f>
        <v>0</v>
      </c>
      <c r="K45" s="50">
        <f>IF(MSKtmp!K98="Массовая рассылка",IF(MSKtmp!I98=0.5,"0.2",MSKtmp!I98),MSKtmp!I98)</f>
        <v>0</v>
      </c>
      <c r="L45" s="51">
        <f>IF(OR(MSKtmp!V98="Груз",MSKtmp!V98="Документы"),"",MSKtmp!V98)</f>
        <v>0</v>
      </c>
      <c r="M45" s="52">
        <f>IF(OR(MID(MSKtmp!K98,1,5)="между",MSKtmp!K98="Внутригородские",MSKtmp!K98="Почта-эконом",MSKtmp!K98="Массовая рассылка"),IF(MSKtmp!I98&lt;20,"Почта-экспресс","Груз-экспресс"),MSKtmp!K98)</f>
        <v>0</v>
      </c>
    </row>
    <row r="46" spans="1:75" ht="30" x14ac:dyDescent="0.2">
      <c r="A46" s="54">
        <f>MSKtmp!E100</f>
        <v>0</v>
      </c>
      <c r="B46" s="44" t="str">
        <f>F1</f>
        <v/>
      </c>
      <c r="C46" s="45">
        <f>MSKtmp!H100</f>
        <v>0</v>
      </c>
      <c r="D46" s="46">
        <f>MSKtmp!N100</f>
        <v>0</v>
      </c>
      <c r="E46" s="47" t="s">
        <v>21</v>
      </c>
      <c r="F46" s="48">
        <f>MSKtmp!C100</f>
        <v>0</v>
      </c>
      <c r="G46" s="46">
        <f>MSKtmp!L100</f>
        <v>0</v>
      </c>
      <c r="H46" s="46">
        <f>MSKtmp!M100</f>
        <v>0</v>
      </c>
      <c r="I46" s="46">
        <f>MSKtmp!P100</f>
        <v>0</v>
      </c>
      <c r="J46" s="49">
        <f>MSKtmp!O100</f>
        <v>0</v>
      </c>
      <c r="K46" s="50">
        <f>IF(MSKtmp!K100="Массовая рассылка",IF(MSKtmp!I100=0.5,"0.2",MSKtmp!I100),MSKtmp!I100)</f>
        <v>0</v>
      </c>
      <c r="L46" s="51">
        <f>IF(OR(MSKtmp!V100="Груз",MSKtmp!V100="Документы"),"",MSKtmp!V100)</f>
        <v>0</v>
      </c>
      <c r="M46" s="52">
        <f>IF(OR(MID(MSKtmp!K100,1,5)="между",MSKtmp!K100="Внутригородские",MSKtmp!K100="Почта-эконом",MSKtmp!K100="Массовая рассылка"),IF(MSKtmp!I100&lt;20,"Почта-экспресс","Груз-экспресс"),MSKtmp!K100)</f>
        <v>0</v>
      </c>
    </row>
    <row r="47" spans="1:75" s="53" customFormat="1" ht="30" x14ac:dyDescent="0.2">
      <c r="A47" s="54">
        <f>MSKtmp!E102</f>
        <v>0</v>
      </c>
      <c r="B47" s="44" t="str">
        <f>F1</f>
        <v/>
      </c>
      <c r="C47" s="45">
        <f>MSKtmp!H102</f>
        <v>0</v>
      </c>
      <c r="D47" s="46">
        <f>MSKtmp!N102</f>
        <v>0</v>
      </c>
      <c r="E47" s="47" t="s">
        <v>21</v>
      </c>
      <c r="F47" s="48">
        <f>MSKtmp!C102</f>
        <v>0</v>
      </c>
      <c r="G47" s="46">
        <f>MSKtmp!L102</f>
        <v>0</v>
      </c>
      <c r="H47" s="46">
        <f>MSKtmp!M102</f>
        <v>0</v>
      </c>
      <c r="I47" s="46">
        <f>MSKtmp!P102</f>
        <v>0</v>
      </c>
      <c r="J47" s="49">
        <f>MSKtmp!O102</f>
        <v>0</v>
      </c>
      <c r="K47" s="50">
        <f>IF(MSKtmp!K102="Массовая рассылка",IF(MSKtmp!I102=0.5,"0.2",MSKtmp!I102),MSKtmp!I102)</f>
        <v>0</v>
      </c>
      <c r="L47" s="51">
        <f>IF(OR(MSKtmp!V102="Груз",MSKtmp!V102="Документы"),"",MSKtmp!V102)</f>
        <v>0</v>
      </c>
      <c r="M47" s="52">
        <f>IF(OR(MID(MSKtmp!K102,1,5)="между",MSKtmp!K102="Внутригородские",MSKtmp!K102="Почта-эконом",MSKtmp!K102="Массовая рассылка"),IF(MSKtmp!I102&lt;20,"Почта-экспресс","Груз-экспресс"),MSKtmp!K102)</f>
        <v>0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</row>
    <row r="48" spans="1:75" s="53" customFormat="1" ht="38.25" x14ac:dyDescent="0.2">
      <c r="A48" s="54">
        <f>MSKtmp!E104</f>
        <v>0</v>
      </c>
      <c r="B48" s="44" t="str">
        <f>F1</f>
        <v/>
      </c>
      <c r="C48" s="45">
        <f>MSKtmp!H104</f>
        <v>0</v>
      </c>
      <c r="D48" s="46">
        <f>MSKtmp!N104</f>
        <v>0</v>
      </c>
      <c r="E48" s="47" t="s">
        <v>21</v>
      </c>
      <c r="F48" s="48">
        <f>MSKtmp!C104</f>
        <v>0</v>
      </c>
      <c r="G48" s="46">
        <f>MSKtmp!L104</f>
        <v>0</v>
      </c>
      <c r="H48" s="46">
        <f>MSKtmp!M104</f>
        <v>0</v>
      </c>
      <c r="I48" s="46">
        <f>MSKtmp!P104</f>
        <v>0</v>
      </c>
      <c r="J48" s="49">
        <f>MSKtmp!O104</f>
        <v>0</v>
      </c>
      <c r="K48" s="50">
        <f>IF(MSKtmp!K104="Массовая рассылка",IF(MSKtmp!I104=0.5,"0.2",MSKtmp!I104),MSKtmp!I104)</f>
        <v>0</v>
      </c>
      <c r="L48" s="51">
        <f>IF(OR(MSKtmp!V104="Груз",MSKtmp!V104="Документы"),"",MSKtmp!V104)</f>
        <v>0</v>
      </c>
      <c r="M48" s="52">
        <f>IF(OR(MID(MSKtmp!K104,1,5)="между",MSKtmp!K104="Внутригородские",MSKtmp!K104="Почта-эконом",MSKtmp!K104="Массовая рассылка"),IF(MSKtmp!I104&lt;20,"Почта-экспресс","Груз-экспресс"),MSKtmp!K104)</f>
        <v>0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</row>
    <row r="49" spans="1:75" ht="30" x14ac:dyDescent="0.2">
      <c r="A49" s="54">
        <f>MSKtmp!E106</f>
        <v>0</v>
      </c>
      <c r="B49" s="44" t="str">
        <f>F1</f>
        <v/>
      </c>
      <c r="C49" s="45">
        <f>MSKtmp!H106</f>
        <v>0</v>
      </c>
      <c r="D49" s="46">
        <f>MSKtmp!N106</f>
        <v>0</v>
      </c>
      <c r="E49" s="47" t="s">
        <v>21</v>
      </c>
      <c r="F49" s="48">
        <f>MSKtmp!C106</f>
        <v>0</v>
      </c>
      <c r="G49" s="46">
        <f>MSKtmp!L106</f>
        <v>0</v>
      </c>
      <c r="H49" s="46">
        <f>MSKtmp!M106</f>
        <v>0</v>
      </c>
      <c r="I49" s="46">
        <f>MSKtmp!P106</f>
        <v>0</v>
      </c>
      <c r="J49" s="49">
        <f>MSKtmp!O106</f>
        <v>0</v>
      </c>
      <c r="K49" s="50">
        <f>IF(MSKtmp!K106="Массовая рассылка",IF(MSKtmp!I106=0.5,"0.2",MSKtmp!I106),MSKtmp!I106)</f>
        <v>0</v>
      </c>
      <c r="L49" s="51">
        <f>IF(OR(MSKtmp!V106="Груз",MSKtmp!V106="Документы"),"",MSKtmp!V106)</f>
        <v>0</v>
      </c>
      <c r="M49" s="52">
        <f>IF(OR(MID(MSKtmp!K106,1,5)="между",MSKtmp!K106="Внутригородские",MSKtmp!K106="Почта-эконом",MSKtmp!K106="Массовая рассылка"),IF(MSKtmp!I106&lt;20,"Почта-экспресс","Груз-экспресс"),MSKtmp!K106)</f>
        <v>0</v>
      </c>
    </row>
    <row r="50" spans="1:75" ht="30" x14ac:dyDescent="0.2">
      <c r="A50" s="54">
        <f>MSKtmp!E108</f>
        <v>0</v>
      </c>
      <c r="B50" s="44" t="str">
        <f>F1</f>
        <v/>
      </c>
      <c r="C50" s="45">
        <f>MSKtmp!H108</f>
        <v>0</v>
      </c>
      <c r="D50" s="46">
        <f>MSKtmp!N108</f>
        <v>0</v>
      </c>
      <c r="E50" s="47" t="s">
        <v>21</v>
      </c>
      <c r="F50" s="48">
        <f>MSKtmp!C108</f>
        <v>0</v>
      </c>
      <c r="G50" s="46">
        <f>MSKtmp!L108</f>
        <v>0</v>
      </c>
      <c r="H50" s="46">
        <f>MSKtmp!M108</f>
        <v>0</v>
      </c>
      <c r="I50" s="46">
        <f>MSKtmp!P108</f>
        <v>0</v>
      </c>
      <c r="J50" s="49">
        <f>MSKtmp!O108</f>
        <v>0</v>
      </c>
      <c r="K50" s="50">
        <f>IF(MSKtmp!K108="Массовая рассылка",IF(MSKtmp!I108=0.5,"0.2",MSKtmp!I108),MSKtmp!I108)</f>
        <v>0</v>
      </c>
      <c r="L50" s="51">
        <f>IF(OR(MSKtmp!V108="Груз",MSKtmp!V108="Документы"),"",MSKtmp!V108)</f>
        <v>0</v>
      </c>
      <c r="M50" s="52">
        <f>IF(OR(MID(MSKtmp!K108,1,5)="между",MSKtmp!K108="Внутригородские",MSKtmp!K108="Почта-эконом",MSKtmp!K108="Массовая рассылка"),IF(MSKtmp!I108&lt;20,"Почта-экспресс","Груз-экспресс"),MSKtmp!K108)</f>
        <v>0</v>
      </c>
    </row>
    <row r="51" spans="1:75" ht="30" x14ac:dyDescent="0.2">
      <c r="A51" s="54">
        <f>MSKtmp!E110</f>
        <v>0</v>
      </c>
      <c r="B51" s="44" t="str">
        <f>F1</f>
        <v/>
      </c>
      <c r="C51" s="45">
        <f>MSKtmp!H110</f>
        <v>0</v>
      </c>
      <c r="D51" s="55">
        <f>MSKtmp!N110</f>
        <v>0</v>
      </c>
      <c r="E51" s="47" t="s">
        <v>21</v>
      </c>
      <c r="F51" s="48">
        <f>MSKtmp!C110</f>
        <v>0</v>
      </c>
      <c r="G51" s="46">
        <f>MSKtmp!L110</f>
        <v>0</v>
      </c>
      <c r="H51" s="46">
        <f>MSKtmp!M110</f>
        <v>0</v>
      </c>
      <c r="I51" s="46">
        <f>MSKtmp!P110</f>
        <v>0</v>
      </c>
      <c r="J51" s="49">
        <f>MSKtmp!O110</f>
        <v>0</v>
      </c>
      <c r="K51" s="50">
        <f>IF(MSKtmp!K110="Массовая рассылка",IF(MSKtmp!I110=0.5,"0.2",MSKtmp!I110),MSKtmp!I110)</f>
        <v>0</v>
      </c>
      <c r="L51" s="51">
        <f>IF(OR(MSKtmp!V110="Груз",MSKtmp!V110="Документы"),"",MSKtmp!V110)</f>
        <v>0</v>
      </c>
      <c r="M51" s="52">
        <f>IF(OR(MID(MSKtmp!K110,1,5)="между",MSKtmp!K110="Внутригородские",MSKtmp!K110="Почта-эконом",MSKtmp!K110="Массовая рассылка"),IF(MSKtmp!I110&lt;20,"Почта-экспресс","Груз-экспресс"),MSKtmp!K110)</f>
        <v>0</v>
      </c>
    </row>
    <row r="52" spans="1:75" s="53" customFormat="1" ht="30" x14ac:dyDescent="0.2">
      <c r="A52" s="54">
        <f>MSKtmp!E112</f>
        <v>0</v>
      </c>
      <c r="B52" s="44" t="str">
        <f>F1</f>
        <v/>
      </c>
      <c r="C52" s="45">
        <f>MSKtmp!H112</f>
        <v>0</v>
      </c>
      <c r="D52" s="55">
        <f>MSKtmp!N112</f>
        <v>0</v>
      </c>
      <c r="E52" s="47" t="s">
        <v>21</v>
      </c>
      <c r="F52" s="48">
        <f>MSKtmp!C112</f>
        <v>0</v>
      </c>
      <c r="G52" s="46">
        <f>MSKtmp!L112</f>
        <v>0</v>
      </c>
      <c r="H52" s="46">
        <f>MSKtmp!M112</f>
        <v>0</v>
      </c>
      <c r="I52" s="46">
        <f>MSKtmp!P112</f>
        <v>0</v>
      </c>
      <c r="J52" s="49">
        <f>MSKtmp!O112</f>
        <v>0</v>
      </c>
      <c r="K52" s="50">
        <f>IF(MSKtmp!K112="Массовая рассылка",IF(MSKtmp!I112=0.5,"0.2",MSKtmp!I112),MSKtmp!I112)</f>
        <v>0</v>
      </c>
      <c r="L52" s="51">
        <f>IF(OR(MSKtmp!V112="Груз",MSKtmp!V112="Документы"),"",MSKtmp!V112)</f>
        <v>0</v>
      </c>
      <c r="M52" s="52">
        <f>IF(OR(MID(MSKtmp!K112,1,5)="между",MSKtmp!K112="Внутригородские",MSKtmp!K112="Почта-эконом",MSKtmp!K112="Массовая рассылка"),IF(MSKtmp!I112&lt;20,"Почта-экспресс","Груз-экспресс"),MSKtmp!K112)</f>
        <v>0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</row>
    <row r="53" spans="1:75" ht="38.25" x14ac:dyDescent="0.2">
      <c r="A53" s="54">
        <f>MSKtmp!E114</f>
        <v>0</v>
      </c>
      <c r="B53" s="44" t="str">
        <f>F1</f>
        <v/>
      </c>
      <c r="C53" s="45">
        <f>MSKtmp!H114</f>
        <v>0</v>
      </c>
      <c r="D53" s="55">
        <f>MSKtmp!N114</f>
        <v>0</v>
      </c>
      <c r="E53" s="47" t="s">
        <v>21</v>
      </c>
      <c r="F53" s="48">
        <f>MSKtmp!C114</f>
        <v>0</v>
      </c>
      <c r="G53" s="46">
        <f>MSKtmp!L114</f>
        <v>0</v>
      </c>
      <c r="H53" s="46">
        <f>MSKtmp!M114</f>
        <v>0</v>
      </c>
      <c r="I53" s="46">
        <f>MSKtmp!P114</f>
        <v>0</v>
      </c>
      <c r="J53" s="49">
        <f>MSKtmp!O114</f>
        <v>0</v>
      </c>
      <c r="K53" s="50">
        <f>IF(MSKtmp!K114="Массовая рассылка",IF(MSKtmp!I114=0.5,"0.2",MSKtmp!I114),MSKtmp!I114)</f>
        <v>0</v>
      </c>
      <c r="L53" s="51">
        <f>IF(OR(MSKtmp!V114="Груз",MSKtmp!V114="Документы"),"",MSKtmp!V114)</f>
        <v>0</v>
      </c>
      <c r="M53" s="52">
        <f>IF(OR(MID(MSKtmp!K114,1,5)="между",MSKtmp!K114="Внутригородские",MSKtmp!K114="Почта-эконом",MSKtmp!K114="Массовая рассылка"),IF(MSKtmp!I114&lt;20,"Почта-экспресс","Груз-экспресс"),MSKtmp!K114)</f>
        <v>0</v>
      </c>
    </row>
    <row r="54" spans="1:75" ht="38.25" x14ac:dyDescent="0.2">
      <c r="A54" s="54">
        <f>MSKtmp!E116</f>
        <v>0</v>
      </c>
      <c r="B54" s="44" t="str">
        <f>F1</f>
        <v/>
      </c>
      <c r="C54" s="45">
        <f>MSKtmp!H116</f>
        <v>0</v>
      </c>
      <c r="D54" s="55">
        <f>MSKtmp!N116</f>
        <v>0</v>
      </c>
      <c r="E54" s="47" t="s">
        <v>21</v>
      </c>
      <c r="F54" s="48">
        <f>MSKtmp!C116</f>
        <v>0</v>
      </c>
      <c r="G54" s="46">
        <f>MSKtmp!L116</f>
        <v>0</v>
      </c>
      <c r="H54" s="46">
        <f>MSKtmp!M116</f>
        <v>0</v>
      </c>
      <c r="I54" s="46">
        <f>MSKtmp!P116</f>
        <v>0</v>
      </c>
      <c r="J54" s="49">
        <f>MSKtmp!O116</f>
        <v>0</v>
      </c>
      <c r="K54" s="50">
        <f>IF(MSKtmp!K116="Массовая рассылка",IF(MSKtmp!I116=0.5,"0.2",MSKtmp!I116),MSKtmp!I116)</f>
        <v>0</v>
      </c>
      <c r="L54" s="51">
        <f>IF(OR(MSKtmp!V116="Груз",MSKtmp!V116="Документы"),"",MSKtmp!V116)</f>
        <v>0</v>
      </c>
      <c r="M54" s="52">
        <f>IF(OR(MID(MSKtmp!K116,1,5)="между",MSKtmp!K116="Внутригородские",MSKtmp!K116="Почта-эконом",MSKtmp!K116="Массовая рассылка"),IF(MSKtmp!I116&lt;20,"Почта-экспресс","Груз-экспресс"),MSKtmp!K116)</f>
        <v>0</v>
      </c>
    </row>
    <row r="55" spans="1:75" ht="30" x14ac:dyDescent="0.2">
      <c r="A55" s="54">
        <f>MSKtmp!E118</f>
        <v>0</v>
      </c>
      <c r="B55" s="44" t="str">
        <f>F1</f>
        <v/>
      </c>
      <c r="C55" s="45">
        <f>MSKtmp!H118</f>
        <v>0</v>
      </c>
      <c r="D55" s="55">
        <f>MSKtmp!N118</f>
        <v>0</v>
      </c>
      <c r="E55" s="47" t="s">
        <v>21</v>
      </c>
      <c r="F55" s="48">
        <f>MSKtmp!C118</f>
        <v>0</v>
      </c>
      <c r="G55" s="46">
        <f>MSKtmp!L118</f>
        <v>0</v>
      </c>
      <c r="H55" s="46">
        <f>MSKtmp!M118</f>
        <v>0</v>
      </c>
      <c r="I55" s="46">
        <f>MSKtmp!P118</f>
        <v>0</v>
      </c>
      <c r="J55" s="49">
        <f>MSKtmp!O118</f>
        <v>0</v>
      </c>
      <c r="K55" s="50">
        <f>IF(MSKtmp!K118="Массовая рассылка",IF(MSKtmp!I118=0.5,"0.2",MSKtmp!I118),MSKtmp!I118)</f>
        <v>0</v>
      </c>
      <c r="L55" s="51">
        <f>IF(OR(MSKtmp!V118="Груз",MSKtmp!V118="Документы"),"",MSKtmp!V118)</f>
        <v>0</v>
      </c>
      <c r="M55" s="52">
        <f>IF(OR(MID(MSKtmp!K118,1,5)="между",MSKtmp!K118="Внутригородские",MSKtmp!K118="Почта-эконом",MSKtmp!K118="Массовая рассылка"),IF(MSKtmp!I118&lt;20,"Почта-экспресс","Груз-экспресс"),MSKtmp!K118)</f>
        <v>0</v>
      </c>
    </row>
    <row r="56" spans="1:75" ht="30" x14ac:dyDescent="0.2">
      <c r="A56" s="54">
        <f>MSKtmp!E120</f>
        <v>0</v>
      </c>
      <c r="B56" s="44" t="str">
        <f>F1</f>
        <v/>
      </c>
      <c r="C56" s="45">
        <f>MSKtmp!H120</f>
        <v>0</v>
      </c>
      <c r="D56" s="55">
        <f>MSKtmp!N120</f>
        <v>0</v>
      </c>
      <c r="E56" s="47" t="s">
        <v>21</v>
      </c>
      <c r="F56" s="48">
        <f>MSKtmp!C120</f>
        <v>0</v>
      </c>
      <c r="G56" s="46">
        <f>MSKtmp!L120</f>
        <v>0</v>
      </c>
      <c r="H56" s="46">
        <f>MSKtmp!M120</f>
        <v>0</v>
      </c>
      <c r="I56" s="46">
        <f>MSKtmp!P120</f>
        <v>0</v>
      </c>
      <c r="J56" s="49">
        <f>MSKtmp!O120</f>
        <v>0</v>
      </c>
      <c r="K56" s="50">
        <f>IF(MSKtmp!K120="Массовая рассылка",IF(MSKtmp!I120=0.5,"0.2",MSKtmp!I120),MSKtmp!I120)</f>
        <v>0</v>
      </c>
      <c r="L56" s="51">
        <f>IF(OR(MSKtmp!V120="Груз",MSKtmp!V120="Документы"),"",MSKtmp!V120)</f>
        <v>0</v>
      </c>
      <c r="M56" s="52">
        <f>IF(OR(MID(MSKtmp!K120,1,5)="между",MSKtmp!K120="Внутригородские",MSKtmp!K120="Почта-эконом",MSKtmp!K120="Массовая рассылка"),IF(MSKtmp!I120&lt;20,"Почта-экспресс","Груз-экспресс"),MSKtmp!K120)</f>
        <v>0</v>
      </c>
    </row>
    <row r="57" spans="1:75" s="53" customFormat="1" ht="76.5" x14ac:dyDescent="0.2">
      <c r="A57" s="54">
        <f>MSKtmp!E122</f>
        <v>0</v>
      </c>
      <c r="B57" s="44" t="str">
        <f>F1</f>
        <v/>
      </c>
      <c r="C57" s="45">
        <f>MSKtmp!H122</f>
        <v>0</v>
      </c>
      <c r="D57" s="55">
        <f>MSKtmp!N122</f>
        <v>0</v>
      </c>
      <c r="E57" s="47" t="s">
        <v>21</v>
      </c>
      <c r="F57" s="48">
        <f>MSKtmp!C122</f>
        <v>0</v>
      </c>
      <c r="G57" s="46">
        <f>MSKtmp!L122</f>
        <v>0</v>
      </c>
      <c r="H57" s="46">
        <f>MSKtmp!M122</f>
        <v>0</v>
      </c>
      <c r="I57" s="46">
        <f>MSKtmp!P122</f>
        <v>0</v>
      </c>
      <c r="J57" s="49">
        <f>MSKtmp!O122</f>
        <v>0</v>
      </c>
      <c r="K57" s="50">
        <f>IF(MSKtmp!K122="Массовая рассылка",IF(MSKtmp!I122=0.5,"0.2",MSKtmp!I122),MSKtmp!I122)</f>
        <v>0</v>
      </c>
      <c r="L57" s="51">
        <f>IF(OR(MSKtmp!V122="Груз",MSKtmp!V122="Документы"),"",MSKtmp!V122)</f>
        <v>0</v>
      </c>
      <c r="M57" s="52">
        <f>IF(OR(MID(MSKtmp!K122,1,5)="между",MSKtmp!K122="Внутригородские",MSKtmp!K122="Почта-эконом",MSKtmp!K122="Массовая рассылка"),IF(MSKtmp!I122&lt;20,"Почта-экспресс","Груз-экспресс"),MSKtmp!K122)</f>
        <v>0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</row>
    <row r="58" spans="1:75" s="53" customFormat="1" ht="38.25" x14ac:dyDescent="0.2">
      <c r="A58" s="54">
        <f>MSKtmp!E124</f>
        <v>0</v>
      </c>
      <c r="B58" s="44" t="str">
        <f>F1</f>
        <v/>
      </c>
      <c r="C58" s="45">
        <f>MSKtmp!H124</f>
        <v>0</v>
      </c>
      <c r="D58" s="55">
        <f>MSKtmp!N124</f>
        <v>0</v>
      </c>
      <c r="E58" s="47" t="s">
        <v>21</v>
      </c>
      <c r="F58" s="48">
        <f>MSKtmp!C124</f>
        <v>0</v>
      </c>
      <c r="G58" s="46">
        <f>MSKtmp!L124</f>
        <v>0</v>
      </c>
      <c r="H58" s="46">
        <f>MSKtmp!M124</f>
        <v>0</v>
      </c>
      <c r="I58" s="46">
        <f>MSKtmp!P124</f>
        <v>0</v>
      </c>
      <c r="J58" s="49">
        <f>MSKtmp!O124</f>
        <v>0</v>
      </c>
      <c r="K58" s="50">
        <f>IF(MSKtmp!K124="Массовая рассылка",IF(MSKtmp!I124=0.5,"0.2",MSKtmp!I124),MSKtmp!I124)</f>
        <v>0</v>
      </c>
      <c r="L58" s="51">
        <f>IF(OR(MSKtmp!V124="Груз",MSKtmp!V124="Документы"),"",MSKtmp!V124)</f>
        <v>0</v>
      </c>
      <c r="M58" s="52">
        <f>IF(OR(MID(MSKtmp!K124,1,5)="между",MSKtmp!K124="Внутригородские",MSKtmp!K124="Почта-эконом",MSKtmp!K124="Массовая рассылка"),IF(MSKtmp!I124&lt;20,"Почта-экспресс","Груз-экспресс"),MSKtmp!K124)</f>
        <v>0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</row>
    <row r="59" spans="1:75" ht="51" x14ac:dyDescent="0.2">
      <c r="A59" s="54">
        <f>MSKtmp!E126</f>
        <v>0</v>
      </c>
      <c r="B59" s="44" t="str">
        <f>F1</f>
        <v/>
      </c>
      <c r="C59" s="45">
        <f>MSKtmp!H126</f>
        <v>0</v>
      </c>
      <c r="D59" s="55">
        <f>MSKtmp!N126</f>
        <v>0</v>
      </c>
      <c r="E59" s="47" t="s">
        <v>21</v>
      </c>
      <c r="F59" s="48">
        <f>MSKtmp!C126</f>
        <v>0</v>
      </c>
      <c r="G59" s="46">
        <f>MSKtmp!L126</f>
        <v>0</v>
      </c>
      <c r="H59" s="46">
        <f>MSKtmp!M126</f>
        <v>0</v>
      </c>
      <c r="I59" s="46">
        <f>MSKtmp!P126</f>
        <v>0</v>
      </c>
      <c r="J59" s="49">
        <f>MSKtmp!O126</f>
        <v>0</v>
      </c>
      <c r="K59" s="50">
        <f>IF(MSKtmp!K126="Массовая рассылка",IF(MSKtmp!I126=0.5,"0.2",MSKtmp!I126),MSKtmp!I126)</f>
        <v>0</v>
      </c>
      <c r="L59" s="51">
        <f>IF(OR(MSKtmp!V126="Груз",MSKtmp!V126="Документы"),"",MSKtmp!V126)</f>
        <v>0</v>
      </c>
      <c r="M59" s="52">
        <f>IF(OR(MID(MSKtmp!K126,1,5)="между",MSKtmp!K126="Внутригородские",MSKtmp!K126="Почта-эконом",MSKtmp!K126="Массовая рассылка"),IF(MSKtmp!I126&lt;20,"Почта-экспресс","Груз-экспресс"),MSKtmp!K126)</f>
        <v>0</v>
      </c>
    </row>
    <row r="60" spans="1:75" ht="30" x14ac:dyDescent="0.2">
      <c r="A60" s="54">
        <f>MSKtmp!E128</f>
        <v>0</v>
      </c>
      <c r="B60" s="44" t="str">
        <f>F1</f>
        <v/>
      </c>
      <c r="C60" s="45">
        <f>MSKtmp!H128</f>
        <v>0</v>
      </c>
      <c r="D60" s="55">
        <f>MSKtmp!N128</f>
        <v>0</v>
      </c>
      <c r="E60" s="47" t="s">
        <v>21</v>
      </c>
      <c r="F60" s="48">
        <f>MSKtmp!C128</f>
        <v>0</v>
      </c>
      <c r="G60" s="46">
        <f>MSKtmp!L128</f>
        <v>0</v>
      </c>
      <c r="H60" s="46">
        <f>MSKtmp!M128</f>
        <v>0</v>
      </c>
      <c r="I60" s="46">
        <f>MSKtmp!P128</f>
        <v>0</v>
      </c>
      <c r="J60" s="49">
        <f>MSKtmp!O128</f>
        <v>0</v>
      </c>
      <c r="K60" s="50">
        <f>IF(MSKtmp!K128="Массовая рассылка",IF(MSKtmp!I128=0.5,"0.2",MSKtmp!I128),MSKtmp!I128)</f>
        <v>0</v>
      </c>
      <c r="L60" s="51">
        <f>IF(OR(MSKtmp!V128="Груз",MSKtmp!V128="Документы"),"",MSKtmp!V128)</f>
        <v>0</v>
      </c>
      <c r="M60" s="52">
        <f>IF(OR(MID(MSKtmp!K128,1,5)="между",MSKtmp!K128="Внутригородские",MSKtmp!K128="Почта-эконом",MSKtmp!K128="Массовая рассылка"),IF(MSKtmp!I128&lt;20,"Почта-экспресс","Груз-экспресс"),MSKtmp!K128)</f>
        <v>0</v>
      </c>
    </row>
    <row r="61" spans="1:75" ht="38.25" x14ac:dyDescent="0.2">
      <c r="A61" s="54">
        <f>MSKtmp!E130</f>
        <v>0</v>
      </c>
      <c r="B61" s="44" t="str">
        <f>F1</f>
        <v/>
      </c>
      <c r="C61" s="45">
        <f>MSKtmp!H130</f>
        <v>0</v>
      </c>
      <c r="D61" s="55">
        <f>MSKtmp!N130</f>
        <v>0</v>
      </c>
      <c r="E61" s="47" t="s">
        <v>21</v>
      </c>
      <c r="F61" s="48">
        <f>MSKtmp!C130</f>
        <v>0</v>
      </c>
      <c r="G61" s="46">
        <f>MSKtmp!L130</f>
        <v>0</v>
      </c>
      <c r="H61" s="46">
        <f>MSKtmp!M130</f>
        <v>0</v>
      </c>
      <c r="I61" s="46">
        <f>MSKtmp!P130</f>
        <v>0</v>
      </c>
      <c r="J61" s="49">
        <f>MSKtmp!O130</f>
        <v>0</v>
      </c>
      <c r="K61" s="50">
        <f>IF(MSKtmp!K130="Массовая рассылка",IF(MSKtmp!I130=0.5,"0.2",MSKtmp!I130),MSKtmp!I130)</f>
        <v>0</v>
      </c>
      <c r="L61" s="51">
        <f>IF(OR(MSKtmp!V130="Груз",MSKtmp!V130="Документы"),"",MSKtmp!V130)</f>
        <v>0</v>
      </c>
      <c r="M61" s="52">
        <f>IF(OR(MID(MSKtmp!K130,1,5)="между",MSKtmp!K130="Внутригородские",MSKtmp!K130="Почта-эконом",MSKtmp!K130="Массовая рассылка"),IF(MSKtmp!I130&lt;20,"Почта-экспресс","Груз-экспресс"),MSKtmp!K130)</f>
        <v>0</v>
      </c>
    </row>
    <row r="62" spans="1:75" s="53" customFormat="1" ht="51" x14ac:dyDescent="0.2">
      <c r="A62" s="54">
        <f>MSKtmp!E132</f>
        <v>0</v>
      </c>
      <c r="B62" s="44" t="str">
        <f>F1</f>
        <v/>
      </c>
      <c r="C62" s="45">
        <f>MSKtmp!H132</f>
        <v>0</v>
      </c>
      <c r="D62" s="55">
        <f>MSKtmp!N132</f>
        <v>0</v>
      </c>
      <c r="E62" s="47" t="s">
        <v>21</v>
      </c>
      <c r="F62" s="48">
        <f>MSKtmp!C132</f>
        <v>0</v>
      </c>
      <c r="G62" s="46">
        <f>MSKtmp!L132</f>
        <v>0</v>
      </c>
      <c r="H62" s="46">
        <f>MSKtmp!M132</f>
        <v>0</v>
      </c>
      <c r="I62" s="46">
        <f>MSKtmp!P132</f>
        <v>0</v>
      </c>
      <c r="J62" s="49">
        <f>MSKtmp!O132</f>
        <v>0</v>
      </c>
      <c r="K62" s="50">
        <f>IF(MSKtmp!K132="Массовая рассылка",IF(MSKtmp!I132=0.5,"0.2",MSKtmp!I132),MSKtmp!I132)</f>
        <v>0</v>
      </c>
      <c r="L62" s="51">
        <f>IF(OR(MSKtmp!V132="Груз",MSKtmp!V132="Документы"),"",MSKtmp!V132)</f>
        <v>0</v>
      </c>
      <c r="M62" s="52">
        <f>IF(OR(MID(MSKtmp!K132,1,5)="между",MSKtmp!K132="Внутригородские",MSKtmp!K132="Почта-эконом",MSKtmp!K132="Массовая рассылка"),IF(MSKtmp!I132&lt;20,"Почта-экспресс","Груз-экспресс"),MSKtmp!K132)</f>
        <v>0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</row>
    <row r="63" spans="1:75" ht="38.25" x14ac:dyDescent="0.2">
      <c r="A63" s="54">
        <f>MSKtmp!E134</f>
        <v>0</v>
      </c>
      <c r="B63" s="44" t="str">
        <f>F1</f>
        <v/>
      </c>
      <c r="C63" s="45">
        <f>MSKtmp!H134</f>
        <v>0</v>
      </c>
      <c r="D63" s="55">
        <f>MSKtmp!N134</f>
        <v>0</v>
      </c>
      <c r="E63" s="47" t="s">
        <v>21</v>
      </c>
      <c r="F63" s="48">
        <f>MSKtmp!C134</f>
        <v>0</v>
      </c>
      <c r="G63" s="46">
        <f>MSKtmp!L134</f>
        <v>0</v>
      </c>
      <c r="H63" s="46">
        <f>MSKtmp!M134</f>
        <v>0</v>
      </c>
      <c r="I63" s="46">
        <f>MSKtmp!P134</f>
        <v>0</v>
      </c>
      <c r="J63" s="49">
        <f>MSKtmp!O134</f>
        <v>0</v>
      </c>
      <c r="K63" s="50">
        <f>IF(MSKtmp!K134="Массовая рассылка",IF(MSKtmp!I134=0.5,"0.2",MSKtmp!I134),MSKtmp!I134)</f>
        <v>0</v>
      </c>
      <c r="L63" s="51">
        <f>IF(OR(MSKtmp!V134="Груз",MSKtmp!V134="Документы"),"",MSKtmp!V134)</f>
        <v>0</v>
      </c>
      <c r="M63" s="52">
        <f>IF(OR(MID(MSKtmp!K134,1,5)="между",MSKtmp!K134="Внутригородские",MSKtmp!K134="Почта-эконом",MSKtmp!K134="Массовая рассылка"),IF(MSKtmp!I134&lt;20,"Почта-экспресс","Груз-экспресс"),MSKtmp!K134)</f>
        <v>0</v>
      </c>
    </row>
    <row r="64" spans="1:75" ht="51" x14ac:dyDescent="0.2">
      <c r="A64" s="54">
        <f>MSKtmp!E136</f>
        <v>0</v>
      </c>
      <c r="B64" s="44" t="str">
        <f>F1</f>
        <v/>
      </c>
      <c r="C64" s="45">
        <f>MSKtmp!H136</f>
        <v>0</v>
      </c>
      <c r="D64" s="55">
        <f>MSKtmp!N136</f>
        <v>0</v>
      </c>
      <c r="E64" s="47" t="s">
        <v>21</v>
      </c>
      <c r="F64" s="48">
        <f>MSKtmp!C136</f>
        <v>0</v>
      </c>
      <c r="G64" s="46">
        <f>MSKtmp!L136</f>
        <v>0</v>
      </c>
      <c r="H64" s="46">
        <f>MSKtmp!M136</f>
        <v>0</v>
      </c>
      <c r="I64" s="46">
        <f>MSKtmp!P136</f>
        <v>0</v>
      </c>
      <c r="J64" s="49">
        <f>MSKtmp!O136</f>
        <v>0</v>
      </c>
      <c r="K64" s="50">
        <f>IF(MSKtmp!K136="Массовая рассылка",IF(MSKtmp!I136=0.5,"0.2",MSKtmp!I136),MSKtmp!I136)</f>
        <v>0</v>
      </c>
      <c r="L64" s="51">
        <f>IF(OR(MSKtmp!V136="Груз",MSKtmp!V136="Документы"),"",MSKtmp!V136)</f>
        <v>0</v>
      </c>
      <c r="M64" s="52">
        <f>IF(OR(MID(MSKtmp!K136,1,5)="между",MSKtmp!K136="Внутригородские",MSKtmp!K136="Почта-эконом",MSKtmp!K136="Массовая рассылка"),IF(MSKtmp!I136&lt;20,"Почта-экспресс","Груз-экспресс"),MSKtmp!K136)</f>
        <v>0</v>
      </c>
    </row>
    <row r="65" spans="1:75" ht="63.75" x14ac:dyDescent="0.2">
      <c r="A65" s="54">
        <f>MSKtmp!E138</f>
        <v>0</v>
      </c>
      <c r="B65" s="44" t="str">
        <f>F1</f>
        <v/>
      </c>
      <c r="C65" s="45">
        <f>MSKtmp!H138</f>
        <v>0</v>
      </c>
      <c r="D65" s="55">
        <f>MSKtmp!N138</f>
        <v>0</v>
      </c>
      <c r="E65" s="47" t="s">
        <v>21</v>
      </c>
      <c r="F65" s="48">
        <f>MSKtmp!C138</f>
        <v>0</v>
      </c>
      <c r="G65" s="46">
        <f>MSKtmp!L138</f>
        <v>0</v>
      </c>
      <c r="H65" s="46">
        <f>MSKtmp!M138</f>
        <v>0</v>
      </c>
      <c r="I65" s="46">
        <f>MSKtmp!P138</f>
        <v>0</v>
      </c>
      <c r="J65" s="49">
        <f>MSKtmp!O138</f>
        <v>0</v>
      </c>
      <c r="K65" s="50">
        <f>IF(MSKtmp!K138="Массовая рассылка",IF(MSKtmp!I138=0.5,"0.2",MSKtmp!I138),MSKtmp!I138)</f>
        <v>0</v>
      </c>
      <c r="L65" s="51">
        <f>IF(OR(MSKtmp!V138="Груз",MSKtmp!V138="Документы"),"",MSKtmp!V138)</f>
        <v>0</v>
      </c>
      <c r="M65" s="52">
        <f>IF(OR(MID(MSKtmp!K138,1,5)="между",MSKtmp!K138="Внутригородские",MSKtmp!K138="Почта-эконом",MSKtmp!K138="Массовая рассылка"),IF(MSKtmp!I138&lt;20,"Почта-экспресс","Груз-экспресс"),MSKtmp!K138)</f>
        <v>0</v>
      </c>
    </row>
    <row r="66" spans="1:75" s="53" customFormat="1" ht="30" x14ac:dyDescent="0.2">
      <c r="A66" s="54">
        <f>MSKtmp!E140</f>
        <v>0</v>
      </c>
      <c r="B66" s="44" t="str">
        <f>F1</f>
        <v/>
      </c>
      <c r="C66" s="45">
        <f>MSKtmp!H140</f>
        <v>0</v>
      </c>
      <c r="D66" s="55">
        <f>MSKtmp!N140</f>
        <v>0</v>
      </c>
      <c r="E66" s="47" t="s">
        <v>21</v>
      </c>
      <c r="F66" s="48">
        <f>MSKtmp!C140</f>
        <v>0</v>
      </c>
      <c r="G66" s="46">
        <f>MSKtmp!L140</f>
        <v>0</v>
      </c>
      <c r="H66" s="46">
        <f>MSKtmp!M140</f>
        <v>0</v>
      </c>
      <c r="I66" s="46">
        <f>MSKtmp!P140</f>
        <v>0</v>
      </c>
      <c r="J66" s="49">
        <f>MSKtmp!O140</f>
        <v>0</v>
      </c>
      <c r="K66" s="50">
        <f>IF(MSKtmp!K140="Массовая рассылка",IF(MSKtmp!I140=0.5,"0.2",MSKtmp!I140),MSKtmp!I140)</f>
        <v>0</v>
      </c>
      <c r="L66" s="51">
        <f>IF(OR(MSKtmp!V140="Груз",MSKtmp!V140="Документы"),"",MSKtmp!V140)</f>
        <v>0</v>
      </c>
      <c r="M66" s="52">
        <f>IF(OR(MID(MSKtmp!K140,1,5)="между",MSKtmp!K140="Внутригородские",MSKtmp!K140="Почта-эконом",MSKtmp!K140="Массовая рассылка"),IF(MSKtmp!I140&lt;20,"Почта-экспресс","Груз-экспресс"),MSKtmp!K140)</f>
        <v>0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</row>
    <row r="67" spans="1:75" ht="30" x14ac:dyDescent="0.2">
      <c r="A67" s="54">
        <f>MSKtmp!E142</f>
        <v>0</v>
      </c>
      <c r="B67" s="44" t="str">
        <f>F1</f>
        <v/>
      </c>
      <c r="C67" s="45">
        <f>MSKtmp!H142</f>
        <v>0</v>
      </c>
      <c r="D67" s="55">
        <f>MSKtmp!N142</f>
        <v>0</v>
      </c>
      <c r="E67" s="47" t="s">
        <v>21</v>
      </c>
      <c r="F67" s="48">
        <f>MSKtmp!C142</f>
        <v>0</v>
      </c>
      <c r="G67" s="46">
        <f>MSKtmp!L142</f>
        <v>0</v>
      </c>
      <c r="H67" s="46">
        <f>MSKtmp!M142</f>
        <v>0</v>
      </c>
      <c r="I67" s="46">
        <f>MSKtmp!P142</f>
        <v>0</v>
      </c>
      <c r="J67" s="49">
        <f>MSKtmp!O142</f>
        <v>0</v>
      </c>
      <c r="K67" s="50">
        <f>IF(MSKtmp!K142="Массовая рассылка",IF(MSKtmp!I142=0.5,"0.2",MSKtmp!I142),MSKtmp!I142)</f>
        <v>0</v>
      </c>
      <c r="L67" s="51">
        <f>IF(OR(MSKtmp!V142="Груз",MSKtmp!V142="Документы"),"",MSKtmp!V142)</f>
        <v>0</v>
      </c>
      <c r="M67" s="52">
        <f>IF(OR(MID(MSKtmp!K142,1,5)="между",MSKtmp!K142="Внутригородские",MSKtmp!K142="Почта-эконом",MSKtmp!K142="Массовая рассылка"),IF(MSKtmp!I142&lt;20,"Почта-экспресс","Груз-экспресс"),MSKtmp!K142)</f>
        <v>0</v>
      </c>
    </row>
    <row r="68" spans="1:75" ht="30" x14ac:dyDescent="0.2">
      <c r="A68" s="54">
        <f>MSKtmp!E144</f>
        <v>0</v>
      </c>
      <c r="B68" s="44" t="str">
        <f>F1</f>
        <v/>
      </c>
      <c r="C68" s="45">
        <f>MSKtmp!H144</f>
        <v>0</v>
      </c>
      <c r="D68" s="55">
        <f>MSKtmp!N144</f>
        <v>0</v>
      </c>
      <c r="E68" s="47" t="s">
        <v>21</v>
      </c>
      <c r="F68" s="48">
        <f>MSKtmp!C144</f>
        <v>0</v>
      </c>
      <c r="G68" s="46">
        <f>MSKtmp!L144</f>
        <v>0</v>
      </c>
      <c r="H68" s="46">
        <f>MSKtmp!M144</f>
        <v>0</v>
      </c>
      <c r="I68" s="46">
        <f>MSKtmp!P144</f>
        <v>0</v>
      </c>
      <c r="J68" s="49">
        <f>MSKtmp!O144</f>
        <v>0</v>
      </c>
      <c r="K68" s="50">
        <f>IF(MSKtmp!K144="Массовая рассылка",IF(MSKtmp!I144=0.5,"0.2",MSKtmp!I144),MSKtmp!I144)</f>
        <v>0</v>
      </c>
      <c r="L68" s="51">
        <f>IF(OR(MSKtmp!V144="Груз",MSKtmp!V144="Документы"),"",MSKtmp!V144)</f>
        <v>0</v>
      </c>
      <c r="M68" s="52">
        <f>IF(OR(MID(MSKtmp!K144,1,5)="между",MSKtmp!K144="Внутригородские",MSKtmp!K144="Почта-эконом",MSKtmp!K144="Массовая рассылка"),IF(MSKtmp!I144&lt;20,"Почта-экспресс","Груз-экспресс"),MSKtmp!K144)</f>
        <v>0</v>
      </c>
    </row>
    <row r="69" spans="1:75" ht="30" x14ac:dyDescent="0.2">
      <c r="A69" s="54">
        <f>MSKtmp!E146</f>
        <v>0</v>
      </c>
      <c r="B69" s="44" t="str">
        <f>F1</f>
        <v/>
      </c>
      <c r="C69" s="45">
        <f>MSKtmp!H146</f>
        <v>0</v>
      </c>
      <c r="D69" s="55">
        <f>MSKtmp!N146</f>
        <v>0</v>
      </c>
      <c r="E69" s="47" t="s">
        <v>21</v>
      </c>
      <c r="F69" s="48">
        <f>MSKtmp!C146</f>
        <v>0</v>
      </c>
      <c r="G69" s="46">
        <f>MSKtmp!L146</f>
        <v>0</v>
      </c>
      <c r="H69" s="46">
        <f>MSKtmp!M146</f>
        <v>0</v>
      </c>
      <c r="I69" s="46">
        <f>MSKtmp!P146</f>
        <v>0</v>
      </c>
      <c r="J69" s="49">
        <f>MSKtmp!O146</f>
        <v>0</v>
      </c>
      <c r="K69" s="50">
        <f>IF(MSKtmp!K146="Массовая рассылка",IF(MSKtmp!I146=0.5,"0.2",MSKtmp!I146),MSKtmp!I146)</f>
        <v>0</v>
      </c>
      <c r="L69" s="51">
        <f>IF(OR(MSKtmp!V146="Груз",MSKtmp!V146="Документы"),"",MSKtmp!V146)</f>
        <v>0</v>
      </c>
      <c r="M69" s="52">
        <f>IF(OR(MID(MSKtmp!K146,1,5)="между",MSKtmp!K146="Внутригородские",MSKtmp!K146="Почта-эконом",MSKtmp!K146="Массовая рассылка"),IF(MSKtmp!I146&lt;20,"Почта-экспресс","Груз-экспресс"),MSKtmp!K146)</f>
        <v>0</v>
      </c>
    </row>
    <row r="70" spans="1:75" s="53" customFormat="1" ht="38.25" x14ac:dyDescent="0.2">
      <c r="A70" s="54">
        <f>MSKtmp!E148</f>
        <v>0</v>
      </c>
      <c r="B70" s="44" t="str">
        <f>F1</f>
        <v/>
      </c>
      <c r="C70" s="45">
        <f>MSKtmp!H148</f>
        <v>0</v>
      </c>
      <c r="D70" s="55">
        <f>MSKtmp!N148</f>
        <v>0</v>
      </c>
      <c r="E70" s="47" t="s">
        <v>21</v>
      </c>
      <c r="F70" s="48">
        <f>MSKtmp!C148</f>
        <v>0</v>
      </c>
      <c r="G70" s="46">
        <f>MSKtmp!L148</f>
        <v>0</v>
      </c>
      <c r="H70" s="46">
        <f>MSKtmp!M148</f>
        <v>0</v>
      </c>
      <c r="I70" s="46">
        <f>MSKtmp!P148</f>
        <v>0</v>
      </c>
      <c r="J70" s="49">
        <f>MSKtmp!O148</f>
        <v>0</v>
      </c>
      <c r="K70" s="50">
        <f>IF(MSKtmp!K148="Массовая рассылка",IF(MSKtmp!I148=0.5,"0.2",MSKtmp!I148),MSKtmp!I148)</f>
        <v>0</v>
      </c>
      <c r="L70" s="51">
        <f>IF(OR(MSKtmp!V148="Груз",MSKtmp!V148="Документы"),"",MSKtmp!V148)</f>
        <v>0</v>
      </c>
      <c r="M70" s="52">
        <f>IF(OR(MID(MSKtmp!K148,1,5)="между",MSKtmp!K148="Внутригородские",MSKtmp!K148="Почта-эконом",MSKtmp!K148="Массовая рассылка"),IF(MSKtmp!I148&lt;20,"Почта-экспресс","Груз-экспресс"),MSKtmp!K148)</f>
        <v>0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</row>
    <row r="71" spans="1:75" s="53" customFormat="1" ht="38.25" x14ac:dyDescent="0.2">
      <c r="A71" s="54">
        <f>MSKtmp!E150</f>
        <v>0</v>
      </c>
      <c r="B71" s="44" t="str">
        <f>F1</f>
        <v/>
      </c>
      <c r="C71" s="45">
        <f>MSKtmp!H150</f>
        <v>0</v>
      </c>
      <c r="D71" s="55">
        <f>MSKtmp!N150</f>
        <v>0</v>
      </c>
      <c r="E71" s="47" t="s">
        <v>21</v>
      </c>
      <c r="F71" s="48">
        <f>MSKtmp!C150</f>
        <v>0</v>
      </c>
      <c r="G71" s="46">
        <f>MSKtmp!L150</f>
        <v>0</v>
      </c>
      <c r="H71" s="46">
        <f>MSKtmp!M150</f>
        <v>0</v>
      </c>
      <c r="I71" s="46">
        <f>MSKtmp!P150</f>
        <v>0</v>
      </c>
      <c r="J71" s="49">
        <f>MSKtmp!O150</f>
        <v>0</v>
      </c>
      <c r="K71" s="50">
        <f>IF(MSKtmp!K150="Массовая рассылка",IF(MSKtmp!I150=0.5,"0.2",MSKtmp!I150),MSKtmp!I150)</f>
        <v>0</v>
      </c>
      <c r="L71" s="51">
        <f>IF(OR(MSKtmp!V150="Груз",MSKtmp!V150="Документы"),"",MSKtmp!V150)</f>
        <v>0</v>
      </c>
      <c r="M71" s="52">
        <f>IF(OR(MID(MSKtmp!K150,1,5)="между",MSKtmp!K150="Внутригородские",MSKtmp!K150="Почта-эконом",MSKtmp!K150="Массовая рассылка"),IF(MSKtmp!I150&lt;20,"Почта-экспресс","Груз-экспресс"),MSKtmp!K150)</f>
        <v>0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</row>
    <row r="72" spans="1:75" ht="38.25" x14ac:dyDescent="0.2">
      <c r="A72" s="54">
        <f>MSKtmp!E152</f>
        <v>0</v>
      </c>
      <c r="B72" s="44" t="str">
        <f>F1</f>
        <v/>
      </c>
      <c r="C72" s="45">
        <f>MSKtmp!H152</f>
        <v>0</v>
      </c>
      <c r="D72" s="55">
        <f>MSKtmp!N152</f>
        <v>0</v>
      </c>
      <c r="E72" s="47" t="s">
        <v>21</v>
      </c>
      <c r="F72" s="48">
        <f>MSKtmp!C152</f>
        <v>0</v>
      </c>
      <c r="G72" s="46">
        <f>MSKtmp!L152</f>
        <v>0</v>
      </c>
      <c r="H72" s="46">
        <f>MSKtmp!M152</f>
        <v>0</v>
      </c>
      <c r="I72" s="46">
        <f>MSKtmp!P152</f>
        <v>0</v>
      </c>
      <c r="J72" s="49">
        <f>MSKtmp!O152</f>
        <v>0</v>
      </c>
      <c r="K72" s="50">
        <f>IF(MSKtmp!K152="Массовая рассылка",IF(MSKtmp!I152=0.5,"0.2",MSKtmp!I152),MSKtmp!I152)</f>
        <v>0</v>
      </c>
      <c r="L72" s="51">
        <f>IF(OR(MSKtmp!V152="Груз",MSKtmp!V152="Документы"),"",MSKtmp!V152)</f>
        <v>0</v>
      </c>
      <c r="M72" s="52">
        <f>IF(OR(MID(MSKtmp!K152,1,5)="между",MSKtmp!K152="Внутригородские",MSKtmp!K152="Почта-эконом",MSKtmp!K152="Массовая рассылка"),IF(MSKtmp!I152&lt;20,"Почта-экспресс","Груз-экспресс"),MSKtmp!K152)</f>
        <v>0</v>
      </c>
    </row>
    <row r="73" spans="1:75" ht="30" x14ac:dyDescent="0.2">
      <c r="A73" s="54">
        <f>MSKtmp!E154</f>
        <v>0</v>
      </c>
      <c r="B73" s="44" t="str">
        <f>F1</f>
        <v/>
      </c>
      <c r="C73" s="45">
        <f>MSKtmp!H154</f>
        <v>0</v>
      </c>
      <c r="D73" s="55">
        <f>MSKtmp!N154</f>
        <v>0</v>
      </c>
      <c r="E73" s="47" t="s">
        <v>21</v>
      </c>
      <c r="F73" s="48">
        <f>MSKtmp!C154</f>
        <v>0</v>
      </c>
      <c r="G73" s="46">
        <f>MSKtmp!L154</f>
        <v>0</v>
      </c>
      <c r="H73" s="46">
        <f>MSKtmp!M154</f>
        <v>0</v>
      </c>
      <c r="I73" s="46">
        <f>MSKtmp!P154</f>
        <v>0</v>
      </c>
      <c r="J73" s="49">
        <f>MSKtmp!O154</f>
        <v>0</v>
      </c>
      <c r="K73" s="50">
        <f>IF(MSKtmp!K154="Массовая рассылка",IF(MSKtmp!I154=0.5,"0.2",MSKtmp!I154),MSKtmp!I154)</f>
        <v>0</v>
      </c>
      <c r="L73" s="51">
        <f>IF(OR(MSKtmp!V154="Груз",MSKtmp!V154="Документы"),"",MSKtmp!V154)</f>
        <v>0</v>
      </c>
      <c r="M73" s="52">
        <f>IF(OR(MID(MSKtmp!K154,1,5)="между",MSKtmp!K154="Внутригородские",MSKtmp!K154="Почта-эконом",MSKtmp!K154="Массовая рассылка"),IF(MSKtmp!I154&lt;20,"Почта-экспресс","Груз-экспресс"),MSKtmp!K154)</f>
        <v>0</v>
      </c>
    </row>
    <row r="74" spans="1:75" ht="30" x14ac:dyDescent="0.2">
      <c r="A74" s="54">
        <f>MSKtmp!E156</f>
        <v>0</v>
      </c>
      <c r="B74" s="44" t="str">
        <f>F1</f>
        <v/>
      </c>
      <c r="C74" s="45">
        <f>MSKtmp!H156</f>
        <v>0</v>
      </c>
      <c r="D74" s="55">
        <f>MSKtmp!N156</f>
        <v>0</v>
      </c>
      <c r="E74" s="47" t="s">
        <v>21</v>
      </c>
      <c r="F74" s="48">
        <f>MSKtmp!C156</f>
        <v>0</v>
      </c>
      <c r="G74" s="46">
        <f>MSKtmp!L156</f>
        <v>0</v>
      </c>
      <c r="H74" s="46">
        <f>MSKtmp!M156</f>
        <v>0</v>
      </c>
      <c r="I74" s="46">
        <f>MSKtmp!P156</f>
        <v>0</v>
      </c>
      <c r="J74" s="49">
        <f>MSKtmp!O156</f>
        <v>0</v>
      </c>
      <c r="K74" s="50">
        <f>IF(MSKtmp!K156="Массовая рассылка",IF(MSKtmp!I156=0.5,"0.2",MSKtmp!I156),MSKtmp!I156)</f>
        <v>0</v>
      </c>
      <c r="L74" s="51">
        <f>IF(OR(MSKtmp!V156="Груз",MSKtmp!V156="Документы"),"",MSKtmp!V156)</f>
        <v>0</v>
      </c>
      <c r="M74" s="52">
        <f>IF(OR(MID(MSKtmp!K156,1,5)="между",MSKtmp!K156="Внутригородские",MSKtmp!K156="Почта-эконом",MSKtmp!K156="Массовая рассылка"),IF(MSKtmp!I156&lt;20,"Почта-экспресс","Груз-экспресс"),MSKtmp!K156)</f>
        <v>0</v>
      </c>
    </row>
    <row r="75" spans="1:75" s="53" customFormat="1" ht="30" x14ac:dyDescent="0.2">
      <c r="A75" s="54">
        <f>MSKtmp!E158</f>
        <v>0</v>
      </c>
      <c r="B75" s="44" t="str">
        <f>F1</f>
        <v/>
      </c>
      <c r="C75" s="45">
        <f>MSKtmp!H158</f>
        <v>0</v>
      </c>
      <c r="D75" s="55">
        <f>MSKtmp!N158</f>
        <v>0</v>
      </c>
      <c r="E75" s="47" t="s">
        <v>21</v>
      </c>
      <c r="F75" s="48">
        <f>MSKtmp!C158</f>
        <v>0</v>
      </c>
      <c r="G75" s="46">
        <f>MSKtmp!L158</f>
        <v>0</v>
      </c>
      <c r="H75" s="46">
        <f>MSKtmp!M158</f>
        <v>0</v>
      </c>
      <c r="I75" s="46">
        <f>MSKtmp!P158</f>
        <v>0</v>
      </c>
      <c r="J75" s="49">
        <f>MSKtmp!O158</f>
        <v>0</v>
      </c>
      <c r="K75" s="50">
        <f>IF(MSKtmp!K158="Массовая рассылка",IF(MSKtmp!I158=0.5,"0.2",MSKtmp!I158),MSKtmp!I158)</f>
        <v>0</v>
      </c>
      <c r="L75" s="51">
        <f>IF(OR(MSKtmp!V158="Груз",MSKtmp!V158="Документы"),"",MSKtmp!V158)</f>
        <v>0</v>
      </c>
      <c r="M75" s="52">
        <f>IF(OR(MID(MSKtmp!K158,1,5)="между",MSKtmp!K158="Внутригородские",MSKtmp!K158="Почта-эконом",MSKtmp!K158="Массовая рассылка"),IF(MSKtmp!I158&lt;20,"Почта-экспресс","Груз-экспресс"),MSKtmp!K158)</f>
        <v>0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</row>
    <row r="76" spans="1:75" ht="30" x14ac:dyDescent="0.2">
      <c r="A76" s="54">
        <f>MSKtmp!E160</f>
        <v>0</v>
      </c>
      <c r="B76" s="44" t="str">
        <f>F1</f>
        <v/>
      </c>
      <c r="C76" s="45">
        <f>MSKtmp!H160</f>
        <v>0</v>
      </c>
      <c r="D76" s="55">
        <f>MSKtmp!N160</f>
        <v>0</v>
      </c>
      <c r="E76" s="47" t="s">
        <v>21</v>
      </c>
      <c r="F76" s="48">
        <f>MSKtmp!C160</f>
        <v>0</v>
      </c>
      <c r="G76" s="46">
        <f>MSKtmp!L160</f>
        <v>0</v>
      </c>
      <c r="H76" s="46">
        <f>MSKtmp!M160</f>
        <v>0</v>
      </c>
      <c r="I76" s="46">
        <f>MSKtmp!P160</f>
        <v>0</v>
      </c>
      <c r="J76" s="49">
        <f>MSKtmp!O160</f>
        <v>0</v>
      </c>
      <c r="K76" s="50">
        <f>IF(MSKtmp!K160="Массовая рассылка",IF(MSKtmp!I160=0.5,"0.2",MSKtmp!I160),MSKtmp!I160)</f>
        <v>0</v>
      </c>
      <c r="L76" s="51">
        <f>IF(OR(MSKtmp!V160="Груз",MSKtmp!V160="Документы"),"",MSKtmp!V160)</f>
        <v>0</v>
      </c>
      <c r="M76" s="52">
        <f>IF(OR(MID(MSKtmp!K160,1,5)="между",MSKtmp!K160="Внутригородские",MSKtmp!K160="Почта-эконом",MSKtmp!K160="Массовая рассылка"),IF(MSKtmp!I160&lt;20,"Почта-экспресс","Груз-экспресс"),MSKtmp!K160)</f>
        <v>0</v>
      </c>
    </row>
    <row r="77" spans="1:75" s="53" customFormat="1" ht="30" x14ac:dyDescent="0.2">
      <c r="A77" s="54">
        <f>MSKtmp!E162</f>
        <v>0</v>
      </c>
      <c r="B77" s="44" t="str">
        <f>F1</f>
        <v/>
      </c>
      <c r="C77" s="45">
        <f>MSKtmp!H162</f>
        <v>0</v>
      </c>
      <c r="D77" s="55">
        <f>MSKtmp!N162</f>
        <v>0</v>
      </c>
      <c r="E77" s="47" t="s">
        <v>21</v>
      </c>
      <c r="F77" s="48">
        <f>MSKtmp!C162</f>
        <v>0</v>
      </c>
      <c r="G77" s="46">
        <f>MSKtmp!L162</f>
        <v>0</v>
      </c>
      <c r="H77" s="46">
        <f>MSKtmp!M162</f>
        <v>0</v>
      </c>
      <c r="I77" s="46">
        <f>MSKtmp!P162</f>
        <v>0</v>
      </c>
      <c r="J77" s="49">
        <f>MSKtmp!O162</f>
        <v>0</v>
      </c>
      <c r="K77" s="50">
        <f>IF(MSKtmp!K162="Массовая рассылка",IF(MSKtmp!I162=0.5,"0.2",MSKtmp!I162),MSKtmp!I162)</f>
        <v>0</v>
      </c>
      <c r="L77" s="51">
        <f>IF(OR(MSKtmp!V162="Груз",MSKtmp!V162="Документы"),"",MSKtmp!V162)</f>
        <v>0</v>
      </c>
      <c r="M77" s="52">
        <f>IF(OR(MID(MSKtmp!K162,1,5)="между",MSKtmp!K162="Внутригородские",MSKtmp!K162="Почта-эконом",MSKtmp!K162="Массовая рассылка"),IF(MSKtmp!I162&lt;20,"Почта-экспресс","Груз-экспресс"),MSKtmp!K162)</f>
        <v>0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</row>
    <row r="78" spans="1:75" s="53" customFormat="1" ht="30" x14ac:dyDescent="0.2">
      <c r="A78" s="54">
        <f>MSKtmp!E164</f>
        <v>0</v>
      </c>
      <c r="B78" s="44" t="str">
        <f>F1</f>
        <v/>
      </c>
      <c r="C78" s="45">
        <f>MSKtmp!H164</f>
        <v>0</v>
      </c>
      <c r="D78" s="55">
        <f>MSKtmp!N164</f>
        <v>0</v>
      </c>
      <c r="E78" s="47" t="s">
        <v>21</v>
      </c>
      <c r="F78" s="48">
        <f>MSKtmp!C164</f>
        <v>0</v>
      </c>
      <c r="G78" s="46">
        <f>MSKtmp!L164</f>
        <v>0</v>
      </c>
      <c r="H78" s="46">
        <f>MSKtmp!M164</f>
        <v>0</v>
      </c>
      <c r="I78" s="46">
        <f>MSKtmp!P164</f>
        <v>0</v>
      </c>
      <c r="J78" s="49">
        <f>MSKtmp!O164</f>
        <v>0</v>
      </c>
      <c r="K78" s="50">
        <f>IF(MSKtmp!K164="Массовая рассылка",IF(MSKtmp!I164=0.5,"0.2",MSKtmp!I164),MSKtmp!I164)</f>
        <v>0</v>
      </c>
      <c r="L78" s="51">
        <f>IF(OR(MSKtmp!V164="Груз",MSKtmp!V164="Документы"),"",MSKtmp!V164)</f>
        <v>0</v>
      </c>
      <c r="M78" s="52">
        <f>IF(OR(MID(MSKtmp!K164,1,5)="между",MSKtmp!K164="Внутригородские",MSKtmp!K164="Почта-эконом",MSKtmp!K164="Массовая рассылка"),IF(MSKtmp!I164&lt;20,"Почта-экспресс","Груз-экспресс"),MSKtmp!K164)</f>
        <v>0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</row>
    <row r="79" spans="1:75" ht="30" x14ac:dyDescent="0.2">
      <c r="A79" s="54">
        <f>MSKtmp!E166</f>
        <v>0</v>
      </c>
      <c r="B79" s="44" t="str">
        <f>F1</f>
        <v/>
      </c>
      <c r="C79" s="45">
        <f>MSKtmp!H166</f>
        <v>0</v>
      </c>
      <c r="D79" s="55">
        <f>MSKtmp!N166</f>
        <v>0</v>
      </c>
      <c r="E79" s="47" t="s">
        <v>21</v>
      </c>
      <c r="F79" s="48">
        <f>MSKtmp!C166</f>
        <v>0</v>
      </c>
      <c r="G79" s="46">
        <f>MSKtmp!L166</f>
        <v>0</v>
      </c>
      <c r="H79" s="46">
        <f>MSKtmp!M166</f>
        <v>0</v>
      </c>
      <c r="I79" s="46">
        <f>MSKtmp!P166</f>
        <v>0</v>
      </c>
      <c r="J79" s="49">
        <f>MSKtmp!O166</f>
        <v>0</v>
      </c>
      <c r="K79" s="50">
        <f>IF(MSKtmp!K166="Массовая рассылка",IF(MSKtmp!I166=0.5,"0.2",MSKtmp!I166),MSKtmp!I166)</f>
        <v>0</v>
      </c>
      <c r="L79" s="51">
        <f>IF(OR(MSKtmp!V166="Груз",MSKtmp!V166="Документы"),"",MSKtmp!V166)</f>
        <v>0</v>
      </c>
      <c r="M79" s="52">
        <f>IF(OR(MID(MSKtmp!K166,1,5)="между",MSKtmp!K166="Внутригородские",MSKtmp!K166="Почта-эконом",MSKtmp!K166="Массовая рассылка"),IF(MSKtmp!I166&lt;20,"Почта-экспресс","Груз-экспресс"),MSKtmp!K166)</f>
        <v>0</v>
      </c>
    </row>
    <row r="80" spans="1:75" ht="30" x14ac:dyDescent="0.2">
      <c r="A80" s="54">
        <f>MSKtmp!E168</f>
        <v>0</v>
      </c>
      <c r="B80" s="44" t="str">
        <f>F1</f>
        <v/>
      </c>
      <c r="C80" s="45">
        <f>MSKtmp!H168</f>
        <v>0</v>
      </c>
      <c r="D80" s="55">
        <f>MSKtmp!N168</f>
        <v>0</v>
      </c>
      <c r="E80" s="47" t="s">
        <v>21</v>
      </c>
      <c r="F80" s="48">
        <f>MSKtmp!C168</f>
        <v>0</v>
      </c>
      <c r="G80" s="46">
        <f>MSKtmp!L168</f>
        <v>0</v>
      </c>
      <c r="H80" s="46">
        <f>MSKtmp!M168</f>
        <v>0</v>
      </c>
      <c r="I80" s="46">
        <f>MSKtmp!P168</f>
        <v>0</v>
      </c>
      <c r="J80" s="49">
        <f>MSKtmp!O168</f>
        <v>0</v>
      </c>
      <c r="K80" s="50">
        <f>IF(MSKtmp!K168="Массовая рассылка",IF(MSKtmp!I168=0.5,"0.2",MSKtmp!I168),MSKtmp!I168)</f>
        <v>0</v>
      </c>
      <c r="L80" s="51">
        <f>IF(OR(MSKtmp!V168="Груз",MSKtmp!V168="Документы"),"",MSKtmp!V168)</f>
        <v>0</v>
      </c>
      <c r="M80" s="52">
        <f>IF(OR(MID(MSKtmp!K168,1,5)="между",MSKtmp!K168="Внутригородские",MSKtmp!K168="Почта-эконом",MSKtmp!K168="Массовая рассылка"),IF(MSKtmp!I168&lt;20,"Почта-экспресс","Груз-экспресс"),MSKtmp!K168)</f>
        <v>0</v>
      </c>
    </row>
    <row r="81" spans="1:75" ht="30" x14ac:dyDescent="0.2">
      <c r="A81" s="54">
        <f>MSKtmp!E170</f>
        <v>0</v>
      </c>
      <c r="B81" s="44" t="str">
        <f>F1</f>
        <v/>
      </c>
      <c r="C81" s="45">
        <f>MSKtmp!H170</f>
        <v>0</v>
      </c>
      <c r="D81" s="55">
        <f>MSKtmp!N170</f>
        <v>0</v>
      </c>
      <c r="E81" s="47" t="s">
        <v>21</v>
      </c>
      <c r="F81" s="48">
        <f>MSKtmp!C170</f>
        <v>0</v>
      </c>
      <c r="G81" s="46">
        <f>MSKtmp!L170</f>
        <v>0</v>
      </c>
      <c r="H81" s="46">
        <f>MSKtmp!M170</f>
        <v>0</v>
      </c>
      <c r="I81" s="46">
        <f>MSKtmp!P170</f>
        <v>0</v>
      </c>
      <c r="J81" s="49">
        <f>MSKtmp!O170</f>
        <v>0</v>
      </c>
      <c r="K81" s="50">
        <f>IF(MSKtmp!K170="Массовая рассылка",IF(MSKtmp!I170=0.5,"0.2",MSKtmp!I170),MSKtmp!I170)</f>
        <v>0</v>
      </c>
      <c r="L81" s="51">
        <f>IF(OR(MSKtmp!V170="Груз",MSKtmp!V170="Документы"),"",MSKtmp!V170)</f>
        <v>0</v>
      </c>
      <c r="M81" s="52">
        <f>IF(OR(MID(MSKtmp!K170,1,5)="между",MSKtmp!K170="Внутригородские",MSKtmp!K170="Почта-эконом",MSKtmp!K170="Массовая рассылка"),IF(MSKtmp!I170&lt;20,"Почта-экспресс","Груз-экспресс"),MSKtmp!K170)</f>
        <v>0</v>
      </c>
    </row>
    <row r="82" spans="1:75" s="53" customFormat="1" ht="30" x14ac:dyDescent="0.2">
      <c r="A82" s="54">
        <f>MSKtmp!E172</f>
        <v>0</v>
      </c>
      <c r="B82" s="44" t="str">
        <f>F1</f>
        <v/>
      </c>
      <c r="C82" s="45">
        <f>MSKtmp!H172</f>
        <v>0</v>
      </c>
      <c r="D82" s="55">
        <f>MSKtmp!N172</f>
        <v>0</v>
      </c>
      <c r="E82" s="47" t="s">
        <v>21</v>
      </c>
      <c r="F82" s="48">
        <f>MSKtmp!C172</f>
        <v>0</v>
      </c>
      <c r="G82" s="46">
        <f>MSKtmp!L172</f>
        <v>0</v>
      </c>
      <c r="H82" s="46">
        <f>MSKtmp!M172</f>
        <v>0</v>
      </c>
      <c r="I82" s="46">
        <f>MSKtmp!P172</f>
        <v>0</v>
      </c>
      <c r="J82" s="49">
        <f>MSKtmp!O172</f>
        <v>0</v>
      </c>
      <c r="K82" s="50">
        <f>IF(MSKtmp!K172="Массовая рассылка",IF(MSKtmp!I172=0.5,"0.2",MSKtmp!I172),MSKtmp!I172)</f>
        <v>0</v>
      </c>
      <c r="L82" s="51">
        <f>IF(OR(MSKtmp!V172="Груз",MSKtmp!V172="Документы"),"",MSKtmp!V172)</f>
        <v>0</v>
      </c>
      <c r="M82" s="52">
        <f>IF(OR(MID(MSKtmp!K172,1,5)="между",MSKtmp!K172="Внутригородские",MSKtmp!K172="Почта-эконом",MSKtmp!K172="Массовая рассылка"),IF(MSKtmp!I172&lt;20,"Почта-экспресс","Груз-экспресс"),MSKtmp!K172)</f>
        <v>0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</row>
    <row r="83" spans="1:75" ht="30" x14ac:dyDescent="0.2">
      <c r="A83" s="54">
        <f>MSKtmp!E174</f>
        <v>0</v>
      </c>
      <c r="B83" s="44" t="str">
        <f>F1</f>
        <v/>
      </c>
      <c r="C83" s="45">
        <f>MSKtmp!H174</f>
        <v>0</v>
      </c>
      <c r="D83" s="55">
        <f>MSKtmp!N174</f>
        <v>0</v>
      </c>
      <c r="E83" s="47" t="s">
        <v>21</v>
      </c>
      <c r="F83" s="48">
        <f>MSKtmp!C174</f>
        <v>0</v>
      </c>
      <c r="G83" s="46">
        <f>MSKtmp!L174</f>
        <v>0</v>
      </c>
      <c r="H83" s="46">
        <f>MSKtmp!M174</f>
        <v>0</v>
      </c>
      <c r="I83" s="46">
        <f>MSKtmp!P174</f>
        <v>0</v>
      </c>
      <c r="J83" s="49">
        <f>MSKtmp!O174</f>
        <v>0</v>
      </c>
      <c r="K83" s="50">
        <f>IF(MSKtmp!K174="Массовая рассылка",IF(MSKtmp!I174=0.5,"0.2",MSKtmp!I174),MSKtmp!I174)</f>
        <v>0</v>
      </c>
      <c r="L83" s="51">
        <f>IF(OR(MSKtmp!V174="Груз",MSKtmp!V174="Документы"),"",MSKtmp!V174)</f>
        <v>0</v>
      </c>
      <c r="M83" s="52">
        <f>IF(OR(MID(MSKtmp!K174,1,5)="между",MSKtmp!K174="Внутригородские",MSKtmp!K174="Почта-эконом",MSKtmp!K174="Массовая рассылка"),IF(MSKtmp!I174&lt;20,"Почта-экспресс","Груз-экспресс"),MSKtmp!K174)</f>
        <v>0</v>
      </c>
    </row>
    <row r="84" spans="1:75" ht="30" x14ac:dyDescent="0.2">
      <c r="A84" s="54">
        <f>MSKtmp!E176</f>
        <v>0</v>
      </c>
      <c r="B84" s="44" t="str">
        <f>F1</f>
        <v/>
      </c>
      <c r="C84" s="45">
        <f>MSKtmp!H176</f>
        <v>0</v>
      </c>
      <c r="D84" s="55">
        <f>MSKtmp!N176</f>
        <v>0</v>
      </c>
      <c r="E84" s="47" t="s">
        <v>21</v>
      </c>
      <c r="F84" s="48">
        <f>MSKtmp!C176</f>
        <v>0</v>
      </c>
      <c r="G84" s="46">
        <f>MSKtmp!L176</f>
        <v>0</v>
      </c>
      <c r="H84" s="46">
        <f>MSKtmp!M176</f>
        <v>0</v>
      </c>
      <c r="I84" s="46">
        <f>MSKtmp!P176</f>
        <v>0</v>
      </c>
      <c r="J84" s="49">
        <f>MSKtmp!O176</f>
        <v>0</v>
      </c>
      <c r="K84" s="50">
        <f>IF(MSKtmp!K176="Массовая рассылка",IF(MSKtmp!I176=0.5,"0.2",MSKtmp!I176),MSKtmp!I176)</f>
        <v>0</v>
      </c>
      <c r="L84" s="51">
        <f>IF(OR(MSKtmp!V176="Груз",MSKtmp!V176="Документы"),"",MSKtmp!V176)</f>
        <v>0</v>
      </c>
      <c r="M84" s="52">
        <f>IF(OR(MID(MSKtmp!K176,1,5)="между",MSKtmp!K176="Внутригородские",MSKtmp!K176="Почта-эконом",MSKtmp!K176="Массовая рассылка"),IF(MSKtmp!I176&lt;20,"Почта-экспресс","Груз-экспресс"),MSKtmp!K176)</f>
        <v>0</v>
      </c>
    </row>
    <row r="85" spans="1:75" ht="30" x14ac:dyDescent="0.2">
      <c r="A85" s="54">
        <f>MSKtmp!E178</f>
        <v>0</v>
      </c>
      <c r="B85" s="44" t="str">
        <f>F1</f>
        <v/>
      </c>
      <c r="C85" s="45">
        <f>MSKtmp!H178</f>
        <v>0</v>
      </c>
      <c r="D85" s="55">
        <f>MSKtmp!N178</f>
        <v>0</v>
      </c>
      <c r="E85" s="47" t="s">
        <v>21</v>
      </c>
      <c r="F85" s="48">
        <f>MSKtmp!C178</f>
        <v>0</v>
      </c>
      <c r="G85" s="46">
        <f>MSKtmp!L178</f>
        <v>0</v>
      </c>
      <c r="H85" s="46">
        <f>MSKtmp!M178</f>
        <v>0</v>
      </c>
      <c r="I85" s="46">
        <f>MSKtmp!P178</f>
        <v>0</v>
      </c>
      <c r="J85" s="49">
        <f>MSKtmp!O178</f>
        <v>0</v>
      </c>
      <c r="K85" s="50">
        <f>IF(MSKtmp!K178="Массовая рассылка",IF(MSKtmp!I178=0.5,"0.2",MSKtmp!I178),MSKtmp!I178)</f>
        <v>0</v>
      </c>
      <c r="L85" s="51">
        <f>IF(OR(MSKtmp!V178="Груз",MSKtmp!V178="Документы"),"",MSKtmp!V178)</f>
        <v>0</v>
      </c>
      <c r="M85" s="52">
        <f>IF(OR(MID(MSKtmp!K178,1,5)="между",MSKtmp!K178="Внутригородские",MSKtmp!K178="Почта-эконом",MSKtmp!K178="Массовая рассылка"),IF(MSKtmp!I178&lt;20,"Почта-экспресс","Груз-экспресс"),MSKtmp!K178)</f>
        <v>0</v>
      </c>
    </row>
    <row r="86" spans="1:75" s="53" customFormat="1" ht="30" x14ac:dyDescent="0.2">
      <c r="A86" s="54">
        <f>MSKtmp!E180</f>
        <v>0</v>
      </c>
      <c r="B86" s="44" t="str">
        <f>F1</f>
        <v/>
      </c>
      <c r="C86" s="45">
        <f>MSKtmp!H180</f>
        <v>0</v>
      </c>
      <c r="D86" s="55">
        <f>MSKtmp!N180</f>
        <v>0</v>
      </c>
      <c r="E86" s="47" t="s">
        <v>21</v>
      </c>
      <c r="F86" s="48">
        <f>MSKtmp!C180</f>
        <v>0</v>
      </c>
      <c r="G86" s="46">
        <f>MSKtmp!L180</f>
        <v>0</v>
      </c>
      <c r="H86" s="46">
        <f>MSKtmp!M180</f>
        <v>0</v>
      </c>
      <c r="I86" s="46">
        <f>MSKtmp!P180</f>
        <v>0</v>
      </c>
      <c r="J86" s="49">
        <f>MSKtmp!O180</f>
        <v>0</v>
      </c>
      <c r="K86" s="50">
        <f>IF(MSKtmp!K180="Массовая рассылка",IF(MSKtmp!I180=0.5,"0.2",MSKtmp!I180),MSKtmp!I180)</f>
        <v>0</v>
      </c>
      <c r="L86" s="51">
        <f>IF(OR(MSKtmp!V180="Груз",MSKtmp!V180="Документы"),"",MSKtmp!V180)</f>
        <v>0</v>
      </c>
      <c r="M86" s="52">
        <f>IF(OR(MID(MSKtmp!K180,1,5)="между",MSKtmp!K180="Внутригородские",MSKtmp!K180="Почта-эконом",MSKtmp!K180="Массовая рассылка"),IF(MSKtmp!I180&lt;20,"Почта-экспресс","Груз-экспресс"),MSKtmp!K180)</f>
        <v>0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</row>
    <row r="87" spans="1:75" ht="30" x14ac:dyDescent="0.2">
      <c r="A87" s="54">
        <f>MSKtmp!E182</f>
        <v>0</v>
      </c>
      <c r="B87" s="44" t="str">
        <f>F1</f>
        <v/>
      </c>
      <c r="C87" s="45">
        <f>MSKtmp!H182</f>
        <v>0</v>
      </c>
      <c r="D87" s="55">
        <f>MSKtmp!N182</f>
        <v>0</v>
      </c>
      <c r="E87" s="47" t="s">
        <v>21</v>
      </c>
      <c r="F87" s="48">
        <f>MSKtmp!C182</f>
        <v>0</v>
      </c>
      <c r="G87" s="46">
        <f>MSKtmp!L182</f>
        <v>0</v>
      </c>
      <c r="H87" s="46">
        <f>MSKtmp!M182</f>
        <v>0</v>
      </c>
      <c r="I87" s="46">
        <f>MSKtmp!P182</f>
        <v>0</v>
      </c>
      <c r="J87" s="49">
        <f>MSKtmp!O182</f>
        <v>0</v>
      </c>
      <c r="K87" s="50">
        <f>IF(MSKtmp!K182="Массовая рассылка",IF(MSKtmp!I182=0.5,"0.2",MSKtmp!I182),MSKtmp!I182)</f>
        <v>0</v>
      </c>
      <c r="L87" s="51">
        <f>IF(OR(MSKtmp!V182="Груз",MSKtmp!V182="Документы"),"",MSKtmp!V182)</f>
        <v>0</v>
      </c>
      <c r="M87" s="52">
        <f>IF(OR(MID(MSKtmp!K182,1,5)="между",MSKtmp!K182="Внутригородские",MSKtmp!K182="Почта-эконом",MSKtmp!K182="Массовая рассылка"),IF(MSKtmp!I182&lt;20,"Почта-экспресс","Груз-экспресс"),MSKtmp!K182)</f>
        <v>0</v>
      </c>
    </row>
    <row r="88" spans="1:75" ht="30" x14ac:dyDescent="0.2">
      <c r="A88" s="54">
        <f>MSKtmp!E184</f>
        <v>0</v>
      </c>
      <c r="B88" s="44" t="str">
        <f>F1</f>
        <v/>
      </c>
      <c r="C88" s="45">
        <f>MSKtmp!H184</f>
        <v>0</v>
      </c>
      <c r="D88" s="55">
        <f>MSKtmp!N184</f>
        <v>0</v>
      </c>
      <c r="E88" s="47" t="s">
        <v>21</v>
      </c>
      <c r="F88" s="48">
        <f>MSKtmp!C184</f>
        <v>0</v>
      </c>
      <c r="G88" s="46">
        <f>MSKtmp!L184</f>
        <v>0</v>
      </c>
      <c r="H88" s="46">
        <f>MSKtmp!M184</f>
        <v>0</v>
      </c>
      <c r="I88" s="46">
        <f>MSKtmp!P184</f>
        <v>0</v>
      </c>
      <c r="J88" s="49">
        <f>MSKtmp!O184</f>
        <v>0</v>
      </c>
      <c r="K88" s="50">
        <f>IF(MSKtmp!K184="Массовая рассылка",IF(MSKtmp!I184=0.5,"0.2",MSKtmp!I184),MSKtmp!I184)</f>
        <v>0</v>
      </c>
      <c r="L88" s="51">
        <f>IF(OR(MSKtmp!V184="Груз",MSKtmp!V184="Документы"),"",MSKtmp!V184)</f>
        <v>0</v>
      </c>
      <c r="M88" s="52">
        <f>IF(OR(MID(MSKtmp!K184,1,5)="между",MSKtmp!K184="Внутригородские",MSKtmp!K184="Почта-эконом",MSKtmp!K184="Массовая рассылка"),IF(MSKtmp!I184&lt;20,"Почта-экспресс","Груз-экспресс"),MSKtmp!K184)</f>
        <v>0</v>
      </c>
    </row>
    <row r="89" spans="1:75" ht="30" x14ac:dyDescent="0.2">
      <c r="A89" s="54">
        <f>MSKtmp!E186</f>
        <v>0</v>
      </c>
      <c r="B89" s="44" t="str">
        <f>F1</f>
        <v/>
      </c>
      <c r="C89" s="45">
        <f>MSKtmp!H186</f>
        <v>0</v>
      </c>
      <c r="D89" s="55">
        <f>MSKtmp!N186</f>
        <v>0</v>
      </c>
      <c r="E89" s="47" t="s">
        <v>21</v>
      </c>
      <c r="F89" s="48">
        <f>MSKtmp!C186</f>
        <v>0</v>
      </c>
      <c r="G89" s="46">
        <f>MSKtmp!L186</f>
        <v>0</v>
      </c>
      <c r="H89" s="46">
        <f>MSKtmp!M186</f>
        <v>0</v>
      </c>
      <c r="I89" s="46">
        <f>MSKtmp!P186</f>
        <v>0</v>
      </c>
      <c r="J89" s="49">
        <f>MSKtmp!O186</f>
        <v>0</v>
      </c>
      <c r="K89" s="50">
        <f>IF(MSKtmp!K186="Массовая рассылка",IF(MSKtmp!I186=0.5,"0.2",MSKtmp!I186),MSKtmp!I186)</f>
        <v>0</v>
      </c>
      <c r="L89" s="51">
        <f>IF(OR(MSKtmp!V186="Груз",MSKtmp!V186="Документы"),"",MSKtmp!V186)</f>
        <v>0</v>
      </c>
      <c r="M89" s="52">
        <f>IF(OR(MID(MSKtmp!K186,1,5)="между",MSKtmp!K186="Внутригородские",MSKtmp!K186="Почта-эконом",MSKtmp!K186="Массовая рассылка"),IF(MSKtmp!I186&lt;20,"Почта-экспресс","Груз-экспресс"),MSKtmp!K186)</f>
        <v>0</v>
      </c>
    </row>
    <row r="90" spans="1:75" s="53" customFormat="1" ht="30" x14ac:dyDescent="0.2">
      <c r="A90" s="54">
        <f>MSKtmp!E188</f>
        <v>0</v>
      </c>
      <c r="B90" s="44" t="str">
        <f>F1</f>
        <v/>
      </c>
      <c r="C90" s="45">
        <f>MSKtmp!H188</f>
        <v>0</v>
      </c>
      <c r="D90" s="55">
        <f>MSKtmp!N188</f>
        <v>0</v>
      </c>
      <c r="E90" s="47" t="s">
        <v>21</v>
      </c>
      <c r="F90" s="48">
        <f>MSKtmp!C188</f>
        <v>0</v>
      </c>
      <c r="G90" s="46">
        <f>MSKtmp!L188</f>
        <v>0</v>
      </c>
      <c r="H90" s="46">
        <f>MSKtmp!M188</f>
        <v>0</v>
      </c>
      <c r="I90" s="46">
        <f>MSKtmp!P188</f>
        <v>0</v>
      </c>
      <c r="J90" s="49">
        <f>MSKtmp!O188</f>
        <v>0</v>
      </c>
      <c r="K90" s="50">
        <f>IF(MSKtmp!K188="Массовая рассылка",IF(MSKtmp!I188=0.5,"0.2",MSKtmp!I188),MSKtmp!I188)</f>
        <v>0</v>
      </c>
      <c r="L90" s="51">
        <f>IF(OR(MSKtmp!V188="Груз",MSKtmp!V188="Документы"),"",MSKtmp!V188)</f>
        <v>0</v>
      </c>
      <c r="M90" s="52">
        <f>IF(OR(MID(MSKtmp!K188,1,5)="между",MSKtmp!K188="Внутригородские",MSKtmp!K188="Почта-эконом",MSKtmp!K188="Массовая рассылка"),IF(MSKtmp!I188&lt;20,"Почта-экспресс","Груз-экспресс"),MSKtmp!K188)</f>
        <v>0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</row>
    <row r="91" spans="1:75" s="53" customFormat="1" ht="30" x14ac:dyDescent="0.2">
      <c r="A91" s="54">
        <f>MSKtmp!E190</f>
        <v>0</v>
      </c>
      <c r="B91" s="44" t="str">
        <f>F1</f>
        <v/>
      </c>
      <c r="C91" s="45">
        <f>MSKtmp!H190</f>
        <v>0</v>
      </c>
      <c r="D91" s="55">
        <f>MSKtmp!N190</f>
        <v>0</v>
      </c>
      <c r="E91" s="47" t="s">
        <v>21</v>
      </c>
      <c r="F91" s="48">
        <f>MSKtmp!C190</f>
        <v>0</v>
      </c>
      <c r="G91" s="46">
        <f>MSKtmp!L190</f>
        <v>0</v>
      </c>
      <c r="H91" s="46">
        <f>MSKtmp!M190</f>
        <v>0</v>
      </c>
      <c r="I91" s="46">
        <f>MSKtmp!P190</f>
        <v>0</v>
      </c>
      <c r="J91" s="49">
        <f>MSKtmp!O190</f>
        <v>0</v>
      </c>
      <c r="K91" s="50">
        <f>IF(MSKtmp!K190="Массовая рассылка",IF(MSKtmp!I190=0.5,"0.2",MSKtmp!I190),MSKtmp!I190)</f>
        <v>0</v>
      </c>
      <c r="L91" s="51">
        <f>IF(OR(MSKtmp!V190="Груз",MSKtmp!V190="Документы"),"",MSKtmp!V190)</f>
        <v>0</v>
      </c>
      <c r="M91" s="52">
        <f>IF(OR(MID(MSKtmp!K190,1,5)="между",MSKtmp!K190="Внутригородские",MSKtmp!K190="Почта-эконом",MSKtmp!K190="Массовая рассылка"),IF(MSKtmp!I190&lt;20,"Почта-экспресс","Груз-экспресс"),MSKtmp!K190)</f>
        <v>0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</row>
    <row r="92" spans="1:75" ht="30" x14ac:dyDescent="0.2">
      <c r="A92" s="54">
        <f>MSKtmp!E192</f>
        <v>0</v>
      </c>
      <c r="B92" s="44" t="str">
        <f>F1</f>
        <v/>
      </c>
      <c r="C92" s="45">
        <f>MSKtmp!H192</f>
        <v>0</v>
      </c>
      <c r="D92" s="55">
        <f>MSKtmp!N192</f>
        <v>0</v>
      </c>
      <c r="E92" s="47" t="s">
        <v>21</v>
      </c>
      <c r="F92" s="48">
        <f>MSKtmp!C192</f>
        <v>0</v>
      </c>
      <c r="G92" s="46">
        <f>MSKtmp!L192</f>
        <v>0</v>
      </c>
      <c r="H92" s="46">
        <f>MSKtmp!M192</f>
        <v>0</v>
      </c>
      <c r="I92" s="46">
        <f>MSKtmp!P192</f>
        <v>0</v>
      </c>
      <c r="J92" s="49">
        <f>MSKtmp!O192</f>
        <v>0</v>
      </c>
      <c r="K92" s="50">
        <f>IF(MSKtmp!K192="Массовая рассылка",IF(MSKtmp!I192=0.5,"0.2",MSKtmp!I192),MSKtmp!I192)</f>
        <v>0</v>
      </c>
      <c r="L92" s="51">
        <f>IF(OR(MSKtmp!V192="Груз",MSKtmp!V192="Документы"),"",MSKtmp!V192)</f>
        <v>0</v>
      </c>
      <c r="M92" s="52">
        <f>IF(OR(MID(MSKtmp!K192,1,5)="между",MSKtmp!K192="Внутригородские",MSKtmp!K192="Почта-эконом",MSKtmp!K192="Массовая рассылка"),IF(MSKtmp!I192&lt;20,"Почта-экспресс","Груз-экспресс"),MSKtmp!K192)</f>
        <v>0</v>
      </c>
    </row>
    <row r="93" spans="1:75" ht="38.25" x14ac:dyDescent="0.2">
      <c r="A93" s="54">
        <f>MSKtmp!E194</f>
        <v>0</v>
      </c>
      <c r="B93" s="44" t="str">
        <f>F1</f>
        <v/>
      </c>
      <c r="C93" s="45">
        <f>MSKtmp!H194</f>
        <v>0</v>
      </c>
      <c r="D93" s="55">
        <f>MSKtmp!N194</f>
        <v>0</v>
      </c>
      <c r="E93" s="47" t="s">
        <v>21</v>
      </c>
      <c r="F93" s="48">
        <f>MSKtmp!C194</f>
        <v>0</v>
      </c>
      <c r="G93" s="46">
        <f>MSKtmp!L194</f>
        <v>0</v>
      </c>
      <c r="H93" s="46">
        <f>MSKtmp!M194</f>
        <v>0</v>
      </c>
      <c r="I93" s="46">
        <f>MSKtmp!P194</f>
        <v>0</v>
      </c>
      <c r="J93" s="49">
        <f>MSKtmp!O194</f>
        <v>0</v>
      </c>
      <c r="K93" s="50">
        <f>IF(MSKtmp!K194="Массовая рассылка",IF(MSKtmp!I194=0.5,"0.2",MSKtmp!I194),MSKtmp!I194)</f>
        <v>0</v>
      </c>
      <c r="L93" s="51">
        <f>IF(OR(MSKtmp!V194="Груз",MSKtmp!V194="Документы"),"",MSKtmp!V194)</f>
        <v>0</v>
      </c>
      <c r="M93" s="52">
        <f>IF(OR(MID(MSKtmp!K194,1,5)="между",MSKtmp!K194="Внутригородские",MSKtmp!K194="Почта-эконом",MSKtmp!K194="Массовая рассылка"),IF(MSKtmp!I194&lt;20,"Почта-экспресс","Груз-экспресс"),MSKtmp!K194)</f>
        <v>0</v>
      </c>
    </row>
    <row r="94" spans="1:75" s="53" customFormat="1" ht="30" x14ac:dyDescent="0.2">
      <c r="A94" s="54">
        <f>MSKtmp!E196</f>
        <v>0</v>
      </c>
      <c r="B94" s="44" t="str">
        <f>F1</f>
        <v/>
      </c>
      <c r="C94" s="45">
        <f>MSKtmp!H196</f>
        <v>0</v>
      </c>
      <c r="D94" s="55">
        <f>MSKtmp!N196</f>
        <v>0</v>
      </c>
      <c r="E94" s="47" t="s">
        <v>21</v>
      </c>
      <c r="F94" s="48">
        <f>MSKtmp!C196</f>
        <v>0</v>
      </c>
      <c r="G94" s="46">
        <f>MSKtmp!L196</f>
        <v>0</v>
      </c>
      <c r="H94" s="46">
        <f>MSKtmp!M196</f>
        <v>0</v>
      </c>
      <c r="I94" s="46">
        <f>MSKtmp!P196</f>
        <v>0</v>
      </c>
      <c r="J94" s="49">
        <f>MSKtmp!O196</f>
        <v>0</v>
      </c>
      <c r="K94" s="50">
        <f>IF(MSKtmp!K196="Массовая рассылка",IF(MSKtmp!I196=0.5,"0.2",MSKtmp!I196),MSKtmp!I196)</f>
        <v>0</v>
      </c>
      <c r="L94" s="51">
        <f>IF(OR(MSKtmp!V196="Груз",MSKtmp!V196="Документы"),"",MSKtmp!V196)</f>
        <v>0</v>
      </c>
      <c r="M94" s="52">
        <f>IF(OR(MID(MSKtmp!K196,1,5)="между",MSKtmp!K196="Внутригородские",MSKtmp!K196="Почта-эконом",MSKtmp!K196="Массовая рассылка"),IF(MSKtmp!I196&lt;20,"Почта-экспресс","Груз-экспресс"),MSKtmp!K196)</f>
        <v>0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</row>
    <row r="95" spans="1:75" s="53" customFormat="1" ht="38.25" x14ac:dyDescent="0.2">
      <c r="A95" s="54">
        <f>MSKtmp!E198</f>
        <v>0</v>
      </c>
      <c r="B95" s="44" t="str">
        <f>F1</f>
        <v/>
      </c>
      <c r="C95" s="45">
        <f>MSKtmp!H198</f>
        <v>0</v>
      </c>
      <c r="D95" s="55">
        <f>MSKtmp!N198</f>
        <v>0</v>
      </c>
      <c r="E95" s="47" t="s">
        <v>21</v>
      </c>
      <c r="F95" s="48">
        <f>MSKtmp!C198</f>
        <v>0</v>
      </c>
      <c r="G95" s="46">
        <f>MSKtmp!L198</f>
        <v>0</v>
      </c>
      <c r="H95" s="46">
        <f>MSKtmp!M198</f>
        <v>0</v>
      </c>
      <c r="I95" s="46">
        <f>MSKtmp!P198</f>
        <v>0</v>
      </c>
      <c r="J95" s="49">
        <f>MSKtmp!O198</f>
        <v>0</v>
      </c>
      <c r="K95" s="50">
        <f>IF(MSKtmp!K198="Массовая рассылка",IF(MSKtmp!I198=0.5,"0.2",MSKtmp!I198),MSKtmp!I198)</f>
        <v>0</v>
      </c>
      <c r="L95" s="51">
        <f>IF(OR(MSKtmp!V198="Груз",MSKtmp!V198="Документы"),"",MSKtmp!V198)</f>
        <v>0</v>
      </c>
      <c r="M95" s="52">
        <f>IF(OR(MID(MSKtmp!K198,1,5)="между",MSKtmp!K198="Внутригородские",MSKtmp!K198="Почта-эконом",MSKtmp!K198="Массовая рассылка"),IF(MSKtmp!I198&lt;20,"Почта-экспресс","Груз-экспресс"),MSKtmp!K198)</f>
        <v>0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</row>
    <row r="96" spans="1:75" ht="30" x14ac:dyDescent="0.2">
      <c r="A96" s="54">
        <f>MSKtmp!E200</f>
        <v>0</v>
      </c>
      <c r="B96" s="44" t="str">
        <f>F1</f>
        <v/>
      </c>
      <c r="C96" s="45">
        <f>MSKtmp!H200</f>
        <v>0</v>
      </c>
      <c r="D96" s="55">
        <f>MSKtmp!N200</f>
        <v>0</v>
      </c>
      <c r="E96" s="47" t="s">
        <v>21</v>
      </c>
      <c r="F96" s="48">
        <f>MSKtmp!C200</f>
        <v>0</v>
      </c>
      <c r="G96" s="46">
        <f>MSKtmp!L200</f>
        <v>0</v>
      </c>
      <c r="H96" s="46">
        <f>MSKtmp!M200</f>
        <v>0</v>
      </c>
      <c r="I96" s="46">
        <f>MSKtmp!P200</f>
        <v>0</v>
      </c>
      <c r="J96" s="49">
        <f>MSKtmp!O200</f>
        <v>0</v>
      </c>
      <c r="K96" s="50">
        <f>IF(MSKtmp!K200="Массовая рассылка",IF(MSKtmp!I200=0.5,"0.2",MSKtmp!I200),MSKtmp!I200)</f>
        <v>0</v>
      </c>
      <c r="L96" s="51">
        <f>IF(OR(MSKtmp!V200="Груз",MSKtmp!V200="Документы"),"",MSKtmp!V200)</f>
        <v>0</v>
      </c>
      <c r="M96" s="52">
        <f>IF(OR(MID(MSKtmp!K200,1,5)="между",MSKtmp!K200="Внутригородские",MSKtmp!K200="Почта-эконом",MSKtmp!K200="Массовая рассылка"),IF(MSKtmp!I200&lt;20,"Почта-экспресс","Груз-экспресс"),MSKtmp!K200)</f>
        <v>0</v>
      </c>
    </row>
    <row r="97" spans="1:75" ht="30" x14ac:dyDescent="0.2">
      <c r="A97" s="54">
        <f>MSKtmp!E202</f>
        <v>0</v>
      </c>
      <c r="B97" s="44" t="str">
        <f>F1</f>
        <v/>
      </c>
      <c r="C97" s="45">
        <f>MSKtmp!H202</f>
        <v>0</v>
      </c>
      <c r="D97" s="55">
        <f>MSKtmp!N202</f>
        <v>0</v>
      </c>
      <c r="E97" s="47" t="s">
        <v>21</v>
      </c>
      <c r="F97" s="48">
        <f>MSKtmp!C202</f>
        <v>0</v>
      </c>
      <c r="G97" s="46">
        <f>MSKtmp!L202</f>
        <v>0</v>
      </c>
      <c r="H97" s="46">
        <f>MSKtmp!M202</f>
        <v>0</v>
      </c>
      <c r="I97" s="46">
        <f>MSKtmp!P202</f>
        <v>0</v>
      </c>
      <c r="J97" s="49">
        <f>MSKtmp!O202</f>
        <v>0</v>
      </c>
      <c r="K97" s="50">
        <f>IF(MSKtmp!K202="Массовая рассылка",IF(MSKtmp!I202=0.5,"0.2",MSKtmp!I202),MSKtmp!I202)</f>
        <v>0</v>
      </c>
      <c r="L97" s="51">
        <f>IF(OR(MSKtmp!V202="Груз",MSKtmp!V202="Документы"),"",MSKtmp!V202)</f>
        <v>0</v>
      </c>
      <c r="M97" s="52">
        <f>IF(OR(MID(MSKtmp!K202,1,5)="между",MSKtmp!K202="Внутригородские",MSKtmp!K202="Почта-эконом",MSKtmp!K202="Массовая рассылка"),IF(MSKtmp!I202&lt;20,"Почта-экспресс","Груз-экспресс"),MSKtmp!K202)</f>
        <v>0</v>
      </c>
    </row>
    <row r="98" spans="1:75" ht="30" x14ac:dyDescent="0.2">
      <c r="A98" s="54">
        <f>MSKtmp!E204</f>
        <v>0</v>
      </c>
      <c r="B98" s="44" t="str">
        <f>F1</f>
        <v/>
      </c>
      <c r="C98" s="45">
        <f>MSKtmp!H204</f>
        <v>0</v>
      </c>
      <c r="D98" s="55">
        <f>MSKtmp!N204</f>
        <v>0</v>
      </c>
      <c r="E98" s="47" t="s">
        <v>21</v>
      </c>
      <c r="F98" s="48">
        <f>MSKtmp!C204</f>
        <v>0</v>
      </c>
      <c r="G98" s="46">
        <f>MSKtmp!L204</f>
        <v>0</v>
      </c>
      <c r="H98" s="46">
        <f>MSKtmp!M204</f>
        <v>0</v>
      </c>
      <c r="I98" s="46">
        <f>MSKtmp!P204</f>
        <v>0</v>
      </c>
      <c r="J98" s="49">
        <f>MSKtmp!O204</f>
        <v>0</v>
      </c>
      <c r="K98" s="50">
        <f>IF(MSKtmp!K204="Массовая рассылка",IF(MSKtmp!I204=0.5,"0.2",MSKtmp!I204),MSKtmp!I204)</f>
        <v>0</v>
      </c>
      <c r="L98" s="51">
        <f>IF(OR(MSKtmp!V204="Груз",MSKtmp!V204="Документы"),"",MSKtmp!V204)</f>
        <v>0</v>
      </c>
      <c r="M98" s="52">
        <f>IF(OR(MID(MSKtmp!K204,1,5)="между",MSKtmp!K204="Внутригородские",MSKtmp!K204="Почта-эконом",MSKtmp!K204="Массовая рассылка"),IF(MSKtmp!I204&lt;20,"Почта-экспресс","Груз-экспресс"),MSKtmp!K204)</f>
        <v>0</v>
      </c>
    </row>
    <row r="99" spans="1:75" s="53" customFormat="1" ht="30" x14ac:dyDescent="0.2">
      <c r="A99" s="54">
        <f>MSKtmp!E206</f>
        <v>0</v>
      </c>
      <c r="B99" s="44" t="str">
        <f>F1</f>
        <v/>
      </c>
      <c r="C99" s="45">
        <f>MSKtmp!H206</f>
        <v>0</v>
      </c>
      <c r="D99" s="55">
        <f>MSKtmp!N206</f>
        <v>0</v>
      </c>
      <c r="E99" s="47" t="s">
        <v>21</v>
      </c>
      <c r="F99" s="48">
        <f>MSKtmp!C206</f>
        <v>0</v>
      </c>
      <c r="G99" s="46">
        <f>MSKtmp!L206</f>
        <v>0</v>
      </c>
      <c r="H99" s="46">
        <f>MSKtmp!M206</f>
        <v>0</v>
      </c>
      <c r="I99" s="46">
        <f>MSKtmp!P206</f>
        <v>0</v>
      </c>
      <c r="J99" s="49">
        <f>MSKtmp!O206</f>
        <v>0</v>
      </c>
      <c r="K99" s="50">
        <f>IF(MSKtmp!K206="Массовая рассылка",IF(MSKtmp!I206=0.5,"0.2",MSKtmp!I206),MSKtmp!I206)</f>
        <v>0</v>
      </c>
      <c r="L99" s="51">
        <f>IF(OR(MSKtmp!V206="Груз",MSKtmp!V206="Документы"),"",MSKtmp!V206)</f>
        <v>0</v>
      </c>
      <c r="M99" s="52">
        <f>IF(OR(MID(MSKtmp!K206,1,5)="между",MSKtmp!K206="Внутригородские",MSKtmp!K206="Почта-эконом",MSKtmp!K206="Массовая рассылка"),IF(MSKtmp!I206&lt;20,"Почта-экспресс","Груз-экспресс"),MSKtmp!K206)</f>
        <v>0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</row>
    <row r="100" spans="1:75" ht="30" x14ac:dyDescent="0.2">
      <c r="A100" s="54">
        <f>MSKtmp!E208</f>
        <v>0</v>
      </c>
      <c r="B100" s="44" t="str">
        <f>F1</f>
        <v/>
      </c>
      <c r="C100" s="45">
        <f>MSKtmp!H208</f>
        <v>0</v>
      </c>
      <c r="D100" s="55">
        <f>MSKtmp!N208</f>
        <v>0</v>
      </c>
      <c r="E100" s="47" t="s">
        <v>21</v>
      </c>
      <c r="F100" s="48">
        <f>MSKtmp!C208</f>
        <v>0</v>
      </c>
      <c r="G100" s="46">
        <f>MSKtmp!L208</f>
        <v>0</v>
      </c>
      <c r="H100" s="46">
        <f>MSKtmp!M208</f>
        <v>0</v>
      </c>
      <c r="I100" s="46">
        <f>MSKtmp!P208</f>
        <v>0</v>
      </c>
      <c r="J100" s="49">
        <f>MSKtmp!O208</f>
        <v>0</v>
      </c>
      <c r="K100" s="50">
        <f>IF(MSKtmp!K208="Массовая рассылка",IF(MSKtmp!I208=0.5,"0.2",MSKtmp!I208),MSKtmp!I208)</f>
        <v>0</v>
      </c>
      <c r="L100" s="51">
        <f>IF(OR(MSKtmp!V208="Груз",MSKtmp!V208="Документы"),"",MSKtmp!V208)</f>
        <v>0</v>
      </c>
      <c r="M100" s="52">
        <f>IF(OR(MID(MSKtmp!K208,1,5)="между",MSKtmp!K208="Внутригородские",MSKtmp!K208="Почта-эконом",MSKtmp!K208="Массовая рассылка"),IF(MSKtmp!I208&lt;20,"Почта-экспресс","Груз-экспресс"),MSKtmp!K208)</f>
        <v>0</v>
      </c>
    </row>
    <row r="101" spans="1:75" ht="30" x14ac:dyDescent="0.2">
      <c r="A101" s="54">
        <f>MSKtmp!E210</f>
        <v>0</v>
      </c>
      <c r="B101" s="44" t="str">
        <f>F1</f>
        <v/>
      </c>
      <c r="C101" s="45">
        <f>MSKtmp!H210</f>
        <v>0</v>
      </c>
      <c r="D101" s="55">
        <f>MSKtmp!N210</f>
        <v>0</v>
      </c>
      <c r="E101" s="47" t="s">
        <v>21</v>
      </c>
      <c r="F101" s="48">
        <f>MSKtmp!C210</f>
        <v>0</v>
      </c>
      <c r="G101" s="46">
        <f>MSKtmp!L210</f>
        <v>0</v>
      </c>
      <c r="H101" s="46">
        <f>MSKtmp!M210</f>
        <v>0</v>
      </c>
      <c r="I101" s="46">
        <f>MSKtmp!P210</f>
        <v>0</v>
      </c>
      <c r="J101" s="49">
        <f>MSKtmp!O210</f>
        <v>0</v>
      </c>
      <c r="K101" s="50">
        <f>IF(MSKtmp!K210="Массовая рассылка",IF(MSKtmp!I210=0.5,"0.2",MSKtmp!I210),MSKtmp!I210)</f>
        <v>0</v>
      </c>
      <c r="L101" s="51">
        <f>IF(OR(MSKtmp!V210="Груз",MSKtmp!V210="Документы"),"",MSKtmp!V210)</f>
        <v>0</v>
      </c>
      <c r="M101" s="52">
        <f>IF(OR(MID(MSKtmp!K210,1,5)="между",MSKtmp!K210="Внутригородские",MSKtmp!K210="Почта-эконом",MSKtmp!K210="Массовая рассылка"),IF(MSKtmp!I210&lt;20,"Почта-экспресс","Груз-экспресс"),MSKtmp!K210)</f>
        <v>0</v>
      </c>
    </row>
    <row r="102" spans="1:75" ht="30" x14ac:dyDescent="0.2">
      <c r="A102" s="54">
        <f>MSKtmp!E212</f>
        <v>0</v>
      </c>
      <c r="B102" s="44" t="str">
        <f>F1</f>
        <v/>
      </c>
      <c r="C102" s="45">
        <f>MSKtmp!H212</f>
        <v>0</v>
      </c>
      <c r="D102" s="55">
        <f>MSKtmp!N212</f>
        <v>0</v>
      </c>
      <c r="E102" s="47" t="s">
        <v>21</v>
      </c>
      <c r="F102" s="48">
        <f>MSKtmp!C212</f>
        <v>0</v>
      </c>
      <c r="G102" s="46">
        <f>MSKtmp!L212</f>
        <v>0</v>
      </c>
      <c r="H102" s="46">
        <f>MSKtmp!M212</f>
        <v>0</v>
      </c>
      <c r="I102" s="46">
        <f>MSKtmp!P212</f>
        <v>0</v>
      </c>
      <c r="J102" s="49">
        <f>MSKtmp!O212</f>
        <v>0</v>
      </c>
      <c r="K102" s="50">
        <f>IF(MSKtmp!K212="Массовая рассылка",IF(MSKtmp!I212=0.5,"0.2",MSKtmp!I212),MSKtmp!I212)</f>
        <v>0</v>
      </c>
      <c r="L102" s="51">
        <f>IF(OR(MSKtmp!V212="Груз",MSKtmp!V212="Документы"),"",MSKtmp!V212)</f>
        <v>0</v>
      </c>
      <c r="M102" s="52">
        <f>IF(OR(MID(MSKtmp!K212,1,5)="между",MSKtmp!K212="Внутригородские",MSKtmp!K212="Почта-эконом",MSKtmp!K212="Массовая рассылка"),IF(MSKtmp!I212&lt;20,"Почта-экспресс","Груз-экспресс"),MSKtmp!K212)</f>
        <v>0</v>
      </c>
    </row>
    <row r="103" spans="1:75" ht="25.5" x14ac:dyDescent="0.2">
      <c r="A103" s="54">
        <f>MSKtmp!E214</f>
        <v>0</v>
      </c>
      <c r="B103" s="44" t="str">
        <f>F1</f>
        <v/>
      </c>
      <c r="C103" s="45">
        <f>MSKtmp!H214</f>
        <v>0</v>
      </c>
      <c r="D103" s="55">
        <f>MSKtmp!N214</f>
        <v>0</v>
      </c>
      <c r="E103" s="47" t="s">
        <v>21</v>
      </c>
      <c r="F103" s="48">
        <f>MSKtmp!C214</f>
        <v>0</v>
      </c>
      <c r="G103" s="46">
        <f>MSKtmp!L214</f>
        <v>0</v>
      </c>
      <c r="H103" s="46">
        <f>MSKtmp!M214</f>
        <v>0</v>
      </c>
      <c r="I103" s="46">
        <f>MSKtmp!P214</f>
        <v>0</v>
      </c>
      <c r="J103" s="49">
        <f>MSKtmp!O214</f>
        <v>0</v>
      </c>
      <c r="K103" s="50">
        <f>IF(MSKtmp!K214="Массовая рассылка",IF(MSKtmp!I214=0.5,"0.2",MSKtmp!I214),MSKtmp!I214)</f>
        <v>0</v>
      </c>
      <c r="L103" s="51">
        <f>IF(OR(MSKtmp!V214="Груз",MSKtmp!V214="Документы"),"",MSKtmp!V214)</f>
        <v>0</v>
      </c>
      <c r="M103" s="52">
        <f>IF(OR(MID(MSKtmp!K214,1,5)="между",MSKtmp!K214="Внутригородские",MSKtmp!K214="Почта-эконом",MSKtmp!K214="Массовая рассылка"),IF(MSKtmp!I214&lt;20,"Почта-экспресс","Груз-экспресс"),MSKtmp!K214)</f>
        <v>0</v>
      </c>
    </row>
    <row r="104" spans="1:75" s="53" customFormat="1" ht="38.25" x14ac:dyDescent="0.2">
      <c r="A104" s="54">
        <f>MSKtmp!E216</f>
        <v>0</v>
      </c>
      <c r="B104" s="44" t="str">
        <f>F1</f>
        <v/>
      </c>
      <c r="C104" s="45">
        <f>MSKtmp!H216</f>
        <v>0</v>
      </c>
      <c r="D104" s="55">
        <f>MSKtmp!N216</f>
        <v>0</v>
      </c>
      <c r="E104" s="47" t="s">
        <v>21</v>
      </c>
      <c r="F104" s="48">
        <f>MSKtmp!C216</f>
        <v>0</v>
      </c>
      <c r="G104" s="46">
        <f>MSKtmp!L216</f>
        <v>0</v>
      </c>
      <c r="H104" s="46">
        <f>MSKtmp!M216</f>
        <v>0</v>
      </c>
      <c r="I104" s="46">
        <f>MSKtmp!P216</f>
        <v>0</v>
      </c>
      <c r="J104" s="49">
        <f>MSKtmp!O216</f>
        <v>0</v>
      </c>
      <c r="K104" s="50">
        <f>IF(MSKtmp!K216="Массовая рассылка",IF(MSKtmp!I216=0.5,"0.2",MSKtmp!I216),MSKtmp!I216)</f>
        <v>0</v>
      </c>
      <c r="L104" s="51">
        <f>IF(OR(MSKtmp!V216="Груз",MSKtmp!V216="Документы"),"",MSKtmp!V216)</f>
        <v>0</v>
      </c>
      <c r="M104" s="52">
        <f>IF(OR(MID(MSKtmp!K216,1,5)="между",MSKtmp!K216="Внутригородские",MSKtmp!K216="Почта-эконом",MSKtmp!K216="Массовая рассылка"),IF(MSKtmp!I216&lt;20,"Почта-экспресс","Груз-экспресс"),MSKtmp!K216)</f>
        <v>0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</row>
    <row r="105" spans="1:75" s="53" customFormat="1" ht="25.5" x14ac:dyDescent="0.2">
      <c r="A105" s="54">
        <f>MSKtmp!E218</f>
        <v>0</v>
      </c>
      <c r="B105" s="44" t="str">
        <f>F1</f>
        <v/>
      </c>
      <c r="C105" s="45">
        <f>MSKtmp!H218</f>
        <v>0</v>
      </c>
      <c r="D105" s="55">
        <f>MSKtmp!N218</f>
        <v>0</v>
      </c>
      <c r="E105" s="47" t="s">
        <v>21</v>
      </c>
      <c r="F105" s="48">
        <f>MSKtmp!C218</f>
        <v>0</v>
      </c>
      <c r="G105" s="46">
        <f>MSKtmp!L218</f>
        <v>0</v>
      </c>
      <c r="H105" s="46">
        <f>MSKtmp!M218</f>
        <v>0</v>
      </c>
      <c r="I105" s="46">
        <f>MSKtmp!P218</f>
        <v>0</v>
      </c>
      <c r="J105" s="49">
        <f>MSKtmp!O218</f>
        <v>0</v>
      </c>
      <c r="K105" s="50">
        <f>IF(MSKtmp!K218="Массовая рассылка",IF(MSKtmp!I218=0.5,"0.2",MSKtmp!I218),MSKtmp!I218)</f>
        <v>0</v>
      </c>
      <c r="L105" s="51">
        <f>IF(OR(MSKtmp!V218="Груз",MSKtmp!V218="Документы"),"",MSKtmp!V218)</f>
        <v>0</v>
      </c>
      <c r="M105" s="52">
        <f>IF(OR(MID(MSKtmp!K218,1,5)="между",MSKtmp!K218="Внутригородские",MSKtmp!K218="Почта-эконом",MSKtmp!K218="Массовая рассылка"),IF(MSKtmp!I218&lt;20,"Почта-экспресс","Груз-экспресс"),MSKtmp!K218)</f>
        <v>0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</row>
    <row r="106" spans="1:75" ht="51" x14ac:dyDescent="0.2">
      <c r="A106" s="54">
        <f>MSKtmp!E220</f>
        <v>0</v>
      </c>
      <c r="B106" s="44" t="str">
        <f>F1</f>
        <v/>
      </c>
      <c r="C106" s="45">
        <f>MSKtmp!H220</f>
        <v>0</v>
      </c>
      <c r="D106" s="55">
        <f>MSKtmp!N220</f>
        <v>0</v>
      </c>
      <c r="E106" s="47" t="s">
        <v>21</v>
      </c>
      <c r="F106" s="48">
        <f>MSKtmp!C220</f>
        <v>0</v>
      </c>
      <c r="G106" s="46">
        <f>MSKtmp!L220</f>
        <v>0</v>
      </c>
      <c r="H106" s="46">
        <f>MSKtmp!M220</f>
        <v>0</v>
      </c>
      <c r="I106" s="46">
        <f>MSKtmp!P220</f>
        <v>0</v>
      </c>
      <c r="J106" s="49">
        <f>MSKtmp!O220</f>
        <v>0</v>
      </c>
      <c r="K106" s="50">
        <f>IF(MSKtmp!K220="Массовая рассылка",IF(MSKtmp!I220=0.5,"0.2",MSKtmp!I220),MSKtmp!I220)</f>
        <v>0</v>
      </c>
      <c r="L106" s="51">
        <f>IF(OR(MSKtmp!V220="Груз",MSKtmp!V220="Документы"),"",MSKtmp!V220)</f>
        <v>0</v>
      </c>
      <c r="M106" s="52">
        <f>IF(OR(MID(MSKtmp!K220,1,5)="между",MSKtmp!K220="Внутригородские",MSKtmp!K220="Почта-эконом",MSKtmp!K220="Массовая рассылка"),IF(MSKtmp!I220&lt;20,"Почта-экспресс","Груз-экспресс"),MSKtmp!K220)</f>
        <v>0</v>
      </c>
    </row>
    <row r="107" spans="1:75" ht="38.25" x14ac:dyDescent="0.2">
      <c r="A107" s="54">
        <f>MSKtmp!E222</f>
        <v>0</v>
      </c>
      <c r="B107" s="56" t="str">
        <f>F1</f>
        <v/>
      </c>
      <c r="C107" s="57">
        <f>MSKtmp!H222</f>
        <v>0</v>
      </c>
      <c r="D107" s="58">
        <f>MSKtmp!N222</f>
        <v>0</v>
      </c>
      <c r="E107" s="59" t="s">
        <v>21</v>
      </c>
      <c r="F107" s="60">
        <f>MSKtmp!C222</f>
        <v>0</v>
      </c>
      <c r="G107" s="61">
        <f>MSKtmp!L222</f>
        <v>0</v>
      </c>
      <c r="H107" s="61">
        <f>MSKtmp!M222</f>
        <v>0</v>
      </c>
      <c r="I107" s="61">
        <f>MSKtmp!P222</f>
        <v>0</v>
      </c>
      <c r="J107" s="62">
        <f>MSKtmp!O222</f>
        <v>0</v>
      </c>
      <c r="K107" s="50">
        <f>IF(MSKtmp!K222="Массовая рассылка",IF(MSKtmp!I222=0.5,"0.2",MSKtmp!I222),MSKtmp!I222)</f>
        <v>0</v>
      </c>
      <c r="L107" s="63">
        <f>IF(OR(MSKtmp!V222="Груз",MSKtmp!V222="Документы"),"",MSKtmp!V222)</f>
        <v>0</v>
      </c>
      <c r="M107" s="52">
        <f>IF(OR(MID(MSKtmp!K222,1,5)="между",MSKtmp!K222="Внутригородские",MSKtmp!K222="Почта-эконом",MSKtmp!K222="Массовая рассылка"),IF(MSKtmp!I222&lt;20,"Почта-экспресс","Груз-экспресс"),MSKtmp!K222)</f>
        <v>0</v>
      </c>
    </row>
    <row r="108" spans="1:75" ht="25.5" x14ac:dyDescent="0.2">
      <c r="A108" s="43">
        <f>MSKtmp!E224</f>
        <v>0</v>
      </c>
      <c r="B108" s="44" t="str">
        <f>F1</f>
        <v/>
      </c>
      <c r="C108" s="45">
        <f>MSKtmp!H224</f>
        <v>0</v>
      </c>
      <c r="D108" s="46">
        <f>MSKtmp!N224</f>
        <v>0</v>
      </c>
      <c r="E108" s="47" t="s">
        <v>21</v>
      </c>
      <c r="F108" s="48">
        <f>MSKtmp!C224</f>
        <v>0</v>
      </c>
      <c r="G108" s="46">
        <f>MSKtmp!L224</f>
        <v>0</v>
      </c>
      <c r="H108" s="46">
        <f>MSKtmp!M224</f>
        <v>0</v>
      </c>
      <c r="I108" s="46">
        <f>MSKtmp!P224</f>
        <v>0</v>
      </c>
      <c r="J108" s="49">
        <f>MSKtmp!O224</f>
        <v>0</v>
      </c>
      <c r="K108" s="50">
        <f>IF(MSKtmp!K224="Массовая рассылка",IF(MSKtmp!I224=0.5,"0.2",MSKtmp!I224),MSKtmp!I224)</f>
        <v>0</v>
      </c>
      <c r="L108" s="51">
        <f>IF(OR(MSKtmp!V224="Груз",MSKtmp!V224="Документы"),"",MSKtmp!V224)</f>
        <v>0</v>
      </c>
      <c r="M108" s="52">
        <f>IF(OR(MID(MSKtmp!K224,1,5)="между",MSKtmp!K224="Внутригородские",MSKtmp!K224="Почта-эконом",MSKtmp!K224="Массовая рассылка"),IF(MSKtmp!I224&lt;20,"Почта-экспресс","Груз-экспресс"),MSKtmp!K224)</f>
        <v>0</v>
      </c>
    </row>
    <row r="109" spans="1:75" ht="38.25" x14ac:dyDescent="0.2">
      <c r="A109" s="54">
        <f>MSKtmp!E226</f>
        <v>0</v>
      </c>
      <c r="B109" s="44" t="str">
        <f>F1</f>
        <v/>
      </c>
      <c r="C109" s="45">
        <f>MSKtmp!H226</f>
        <v>0</v>
      </c>
      <c r="D109" s="46">
        <f>MSKtmp!N226</f>
        <v>0</v>
      </c>
      <c r="E109" s="47" t="s">
        <v>21</v>
      </c>
      <c r="F109" s="48">
        <f>MSKtmp!C226</f>
        <v>0</v>
      </c>
      <c r="G109" s="46">
        <f>MSKtmp!L226</f>
        <v>0</v>
      </c>
      <c r="H109" s="46">
        <f>MSKtmp!M226</f>
        <v>0</v>
      </c>
      <c r="I109" s="46">
        <f>MSKtmp!P226</f>
        <v>0</v>
      </c>
      <c r="J109" s="49">
        <f>MSKtmp!O226</f>
        <v>0</v>
      </c>
      <c r="K109" s="50">
        <f>IF(MSKtmp!K226="Массовая рассылка",IF(MSKtmp!I226=0.5,"0.2",MSKtmp!I226),MSKtmp!I226)</f>
        <v>0</v>
      </c>
      <c r="L109" s="51">
        <f>IF(OR(MSKtmp!V226="Груз",MSKtmp!V226="Документы"),"",MSKtmp!V226)</f>
        <v>0</v>
      </c>
      <c r="M109" s="52">
        <f>IF(OR(MID(MSKtmp!K226,1,5)="между",MSKtmp!K226="Внутригородские",MSKtmp!K226="Почта-эконом",MSKtmp!K226="Массовая рассылка"),IF(MSKtmp!I226&lt;20,"Почта-экспресс","Груз-экспресс"),MSKtmp!K226)</f>
        <v>0</v>
      </c>
    </row>
    <row r="110" spans="1:75" ht="38.25" x14ac:dyDescent="0.2">
      <c r="A110" s="54">
        <f>MSKtmp!E228</f>
        <v>0</v>
      </c>
      <c r="B110" s="44" t="str">
        <f>F1</f>
        <v/>
      </c>
      <c r="C110" s="45">
        <f>MSKtmp!H228</f>
        <v>0</v>
      </c>
      <c r="D110" s="46">
        <f>MSKtmp!N228</f>
        <v>0</v>
      </c>
      <c r="E110" s="47" t="s">
        <v>21</v>
      </c>
      <c r="F110" s="48">
        <f>MSKtmp!C228</f>
        <v>0</v>
      </c>
      <c r="G110" s="46">
        <f>MSKtmp!L228</f>
        <v>0</v>
      </c>
      <c r="H110" s="46">
        <f>MSKtmp!M228</f>
        <v>0</v>
      </c>
      <c r="I110" s="46">
        <f>MSKtmp!P228</f>
        <v>0</v>
      </c>
      <c r="J110" s="49">
        <f>MSKtmp!O228</f>
        <v>0</v>
      </c>
      <c r="K110" s="50">
        <f>IF(MSKtmp!K228="Массовая рассылка",IF(MSKtmp!I228=0.5,"0.2",MSKtmp!I228),MSKtmp!I228)</f>
        <v>0</v>
      </c>
      <c r="L110" s="51">
        <f>IF(OR(MSKtmp!V228="Груз",MSKtmp!V228="Документы"),"",MSKtmp!V228)</f>
        <v>0</v>
      </c>
      <c r="M110" s="52">
        <f>IF(OR(MID(MSKtmp!K228,1,5)="между",MSKtmp!K228="Внутригородские",MSKtmp!K228="Почта-эконом",MSKtmp!K228="Массовая рассылка"),IF(MSKtmp!I228&lt;20,"Почта-экспресс","Груз-экспресс"),MSKtmp!K228)</f>
        <v>0</v>
      </c>
    </row>
    <row r="111" spans="1:75" ht="38.25" x14ac:dyDescent="0.2">
      <c r="A111" s="54">
        <f>MSKtmp!E230</f>
        <v>0</v>
      </c>
      <c r="B111" s="44" t="str">
        <f>F1</f>
        <v/>
      </c>
      <c r="C111" s="45">
        <f>MSKtmp!H230</f>
        <v>0</v>
      </c>
      <c r="D111" s="46">
        <f>MSKtmp!N230</f>
        <v>0</v>
      </c>
      <c r="E111" s="47" t="s">
        <v>21</v>
      </c>
      <c r="F111" s="48">
        <f>MSKtmp!C230</f>
        <v>0</v>
      </c>
      <c r="G111" s="46">
        <f>MSKtmp!L230</f>
        <v>0</v>
      </c>
      <c r="H111" s="46">
        <f>MSKtmp!M230</f>
        <v>0</v>
      </c>
      <c r="I111" s="46">
        <f>MSKtmp!P230</f>
        <v>0</v>
      </c>
      <c r="J111" s="49">
        <f>MSKtmp!O230</f>
        <v>0</v>
      </c>
      <c r="K111" s="50">
        <f>IF(MSKtmp!K230="Массовая рассылка",IF(MSKtmp!I230=0.5,"0.2",MSKtmp!I230),MSKtmp!I230)</f>
        <v>0</v>
      </c>
      <c r="L111" s="51">
        <f>IF(OR(MSKtmp!V230="Груз",MSKtmp!V230="Документы"),"",MSKtmp!V230)</f>
        <v>0</v>
      </c>
      <c r="M111" s="52">
        <f>IF(OR(MID(MSKtmp!K230,1,5)="между",MSKtmp!K230="Внутригородские",MSKtmp!K230="Почта-эконом",MSKtmp!K230="Массовая рассылка"),IF(MSKtmp!I230&lt;20,"Почта-экспресс","Груз-экспресс"),MSKtmp!K230)</f>
        <v>0</v>
      </c>
    </row>
    <row r="112" spans="1:75" ht="38.25" x14ac:dyDescent="0.2">
      <c r="A112" s="54">
        <f>MSKtmp!E232</f>
        <v>0</v>
      </c>
      <c r="B112" s="44" t="str">
        <f>F1</f>
        <v/>
      </c>
      <c r="C112" s="45">
        <f>MSKtmp!H232</f>
        <v>0</v>
      </c>
      <c r="D112" s="46">
        <f>MSKtmp!N232</f>
        <v>0</v>
      </c>
      <c r="E112" s="47" t="s">
        <v>21</v>
      </c>
      <c r="F112" s="48">
        <f>MSKtmp!C232</f>
        <v>0</v>
      </c>
      <c r="G112" s="46">
        <f>MSKtmp!L232</f>
        <v>0</v>
      </c>
      <c r="H112" s="46">
        <f>MSKtmp!M232</f>
        <v>0</v>
      </c>
      <c r="I112" s="46">
        <f>MSKtmp!P232</f>
        <v>0</v>
      </c>
      <c r="J112" s="49">
        <f>MSKtmp!O232</f>
        <v>0</v>
      </c>
      <c r="K112" s="50">
        <f>IF(MSKtmp!K232="Массовая рассылка",IF(MSKtmp!I232=0.5,"0.2",MSKtmp!I232),MSKtmp!I232)</f>
        <v>0</v>
      </c>
      <c r="L112" s="51">
        <f>IF(OR(MSKtmp!V232="Груз",MSKtmp!V232="Документы"),"",MSKtmp!V232)</f>
        <v>0</v>
      </c>
      <c r="M112" s="52">
        <f>IF(OR(MID(MSKtmp!K232,1,5)="между",MSKtmp!K232="Внутригородские",MSKtmp!K232="Почта-эконом",MSKtmp!K232="Массовая рассылка"),IF(MSKtmp!I232&lt;20,"Почта-экспресс","Груз-экспресс"),MSKtmp!K232)</f>
        <v>0</v>
      </c>
    </row>
    <row r="113" spans="1:13" ht="38.25" x14ac:dyDescent="0.2">
      <c r="A113" s="54">
        <f>MSKtmp!E234</f>
        <v>0</v>
      </c>
      <c r="B113" s="44" t="str">
        <f>F1</f>
        <v/>
      </c>
      <c r="C113" s="45">
        <f>MSKtmp!H234</f>
        <v>0</v>
      </c>
      <c r="D113" s="46">
        <f>MSKtmp!N234</f>
        <v>0</v>
      </c>
      <c r="E113" s="47" t="s">
        <v>21</v>
      </c>
      <c r="F113" s="48">
        <f>MSKtmp!C234</f>
        <v>0</v>
      </c>
      <c r="G113" s="46">
        <f>MSKtmp!L234</f>
        <v>0</v>
      </c>
      <c r="H113" s="46">
        <f>MSKtmp!M234</f>
        <v>0</v>
      </c>
      <c r="I113" s="46">
        <f>MSKtmp!P234</f>
        <v>0</v>
      </c>
      <c r="J113" s="49">
        <f>MSKtmp!O234</f>
        <v>0</v>
      </c>
      <c r="K113" s="50">
        <f>IF(MSKtmp!K234="Массовая рассылка",IF(MSKtmp!I234=0.5,"0.2",MSKtmp!I234),MSKtmp!I234)</f>
        <v>0</v>
      </c>
      <c r="L113" s="51">
        <f>IF(OR(MSKtmp!V234="Груз",MSKtmp!V234="Документы"),"",MSKtmp!V234)</f>
        <v>0</v>
      </c>
      <c r="M113" s="52">
        <f>IF(OR(MID(MSKtmp!K234,1,5)="между",MSKtmp!K234="Внутригородские",MSKtmp!K234="Почта-эконом",MSKtmp!K234="Массовая рассылка"),IF(MSKtmp!I234&lt;20,"Почта-экспресс","Груз-экспресс"),MSKtmp!K234)</f>
        <v>0</v>
      </c>
    </row>
    <row r="114" spans="1:13" ht="51" x14ac:dyDescent="0.2">
      <c r="A114" s="54">
        <f>MSKtmp!E236</f>
        <v>0</v>
      </c>
      <c r="B114" s="44" t="str">
        <f>F1</f>
        <v/>
      </c>
      <c r="C114" s="45">
        <f>MSKtmp!H236</f>
        <v>0</v>
      </c>
      <c r="D114" s="46">
        <f>MSKtmp!N236</f>
        <v>0</v>
      </c>
      <c r="E114" s="47" t="s">
        <v>21</v>
      </c>
      <c r="F114" s="48">
        <f>MSKtmp!C236</f>
        <v>0</v>
      </c>
      <c r="G114" s="46">
        <f>MSKtmp!L236</f>
        <v>0</v>
      </c>
      <c r="H114" s="46">
        <f>MSKtmp!M236</f>
        <v>0</v>
      </c>
      <c r="I114" s="46">
        <f>MSKtmp!P236</f>
        <v>0</v>
      </c>
      <c r="J114" s="49">
        <f>MSKtmp!O236</f>
        <v>0</v>
      </c>
      <c r="K114" s="50">
        <f>IF(MSKtmp!K236="Массовая рассылка",IF(MSKtmp!I236=0.5,"0.2",MSKtmp!I236),MSKtmp!I236)</f>
        <v>0</v>
      </c>
      <c r="L114" s="51">
        <f>IF(OR(MSKtmp!V236="Груз",MSKtmp!V236="Документы"),"",MSKtmp!V236)</f>
        <v>0</v>
      </c>
      <c r="M114" s="52">
        <f>IF(OR(MID(MSKtmp!K236,1,5)="между",MSKtmp!K236="Внутригородские",MSKtmp!K236="Почта-эконом",MSKtmp!K236="Массовая рассылка"),IF(MSKtmp!I236&lt;20,"Почта-экспресс","Груз-экспресс"),MSKtmp!K236)</f>
        <v>0</v>
      </c>
    </row>
    <row r="115" spans="1:13" ht="38.25" x14ac:dyDescent="0.2">
      <c r="A115" s="54">
        <f>MSKtmp!E238</f>
        <v>0</v>
      </c>
      <c r="B115" s="44" t="str">
        <f>F1</f>
        <v/>
      </c>
      <c r="C115" s="45">
        <f>MSKtmp!H238</f>
        <v>0</v>
      </c>
      <c r="D115" s="46">
        <f>MSKtmp!N238</f>
        <v>0</v>
      </c>
      <c r="E115" s="47" t="s">
        <v>21</v>
      </c>
      <c r="F115" s="48">
        <f>MSKtmp!C238</f>
        <v>0</v>
      </c>
      <c r="G115" s="46">
        <f>MSKtmp!L238</f>
        <v>0</v>
      </c>
      <c r="H115" s="46">
        <f>MSKtmp!M238</f>
        <v>0</v>
      </c>
      <c r="I115" s="46">
        <f>MSKtmp!P238</f>
        <v>0</v>
      </c>
      <c r="J115" s="49">
        <f>MSKtmp!O238</f>
        <v>0</v>
      </c>
      <c r="K115" s="50">
        <f>IF(MSKtmp!K238="Массовая рассылка",IF(MSKtmp!I238=0.5,"0.2",MSKtmp!I238),MSKtmp!I238)</f>
        <v>0</v>
      </c>
      <c r="L115" s="51">
        <f>IF(OR(MSKtmp!V238="Груз",MSKtmp!V238="Документы"),"",MSKtmp!V238)</f>
        <v>0</v>
      </c>
      <c r="M115" s="52">
        <f>IF(OR(MID(MSKtmp!K238,1,5)="между",MSKtmp!K238="Внутригородские",MSKtmp!K238="Почта-эконом",MSKtmp!K238="Массовая рассылка"),IF(MSKtmp!I238&lt;20,"Почта-экспресс","Груз-экспресс"),MSKtmp!K238)</f>
        <v>0</v>
      </c>
    </row>
    <row r="116" spans="1:13" ht="25.5" x14ac:dyDescent="0.2">
      <c r="A116" s="54">
        <f>MSKtmp!E240</f>
        <v>0</v>
      </c>
      <c r="B116" s="44" t="str">
        <f>F1</f>
        <v/>
      </c>
      <c r="C116" s="45">
        <f>MSKtmp!H240</f>
        <v>0</v>
      </c>
      <c r="D116" s="46">
        <f>MSKtmp!N240</f>
        <v>0</v>
      </c>
      <c r="E116" s="47" t="s">
        <v>21</v>
      </c>
      <c r="F116" s="48">
        <f>MSKtmp!C240</f>
        <v>0</v>
      </c>
      <c r="G116" s="46">
        <f>MSKtmp!L240</f>
        <v>0</v>
      </c>
      <c r="H116" s="46">
        <f>MSKtmp!M240</f>
        <v>0</v>
      </c>
      <c r="I116" s="46">
        <f>MSKtmp!P240</f>
        <v>0</v>
      </c>
      <c r="J116" s="49">
        <f>MSKtmp!O240</f>
        <v>0</v>
      </c>
      <c r="K116" s="50">
        <f>IF(MSKtmp!K240="Массовая рассылка",IF(MSKtmp!I240=0.5,"0.2",MSKtmp!I240),MSKtmp!I240)</f>
        <v>0</v>
      </c>
      <c r="L116" s="51">
        <f>IF(OR(MSKtmp!V240="Груз",MSKtmp!V240="Документы"),"",MSKtmp!V240)</f>
        <v>0</v>
      </c>
      <c r="M116" s="52">
        <f>IF(OR(MID(MSKtmp!K240,1,5)="между",MSKtmp!K240="Внутригородские",MSKtmp!K240="Почта-эконом",MSKtmp!K240="Массовая рассылка"),IF(MSKtmp!I240&lt;20,"Почта-экспресс","Груз-экспресс"),MSKtmp!K240)</f>
        <v>0</v>
      </c>
    </row>
    <row r="117" spans="1:13" ht="25.5" x14ac:dyDescent="0.2">
      <c r="A117" s="54">
        <f>MSKtmp!E242</f>
        <v>0</v>
      </c>
      <c r="B117" s="44" t="str">
        <f>F1</f>
        <v/>
      </c>
      <c r="C117" s="45">
        <f>MSKtmp!H242</f>
        <v>0</v>
      </c>
      <c r="D117" s="46">
        <f>MSKtmp!N242</f>
        <v>0</v>
      </c>
      <c r="E117" s="47" t="s">
        <v>21</v>
      </c>
      <c r="F117" s="48">
        <f>MSKtmp!C242</f>
        <v>0</v>
      </c>
      <c r="G117" s="46">
        <f>MSKtmp!L242</f>
        <v>0</v>
      </c>
      <c r="H117" s="46">
        <f>MSKtmp!M242</f>
        <v>0</v>
      </c>
      <c r="I117" s="46">
        <f>MSKtmp!P242</f>
        <v>0</v>
      </c>
      <c r="J117" s="49">
        <f>MSKtmp!O242</f>
        <v>0</v>
      </c>
      <c r="K117" s="50">
        <f>IF(MSKtmp!K242="Массовая рассылка",IF(MSKtmp!I242=0.5,"0.2",MSKtmp!I242),MSKtmp!I242)</f>
        <v>0</v>
      </c>
      <c r="L117" s="51">
        <f>IF(OR(MSKtmp!V242="Груз",MSKtmp!V242="Документы"),"",MSKtmp!V242)</f>
        <v>0</v>
      </c>
      <c r="M117" s="52">
        <f>IF(OR(MID(MSKtmp!K242,1,5)="между",MSKtmp!K242="Внутригородские",MSKtmp!K242="Почта-эконом",MSKtmp!K242="Массовая рассылка"),IF(MSKtmp!I242&lt;20,"Почта-экспресс","Груз-экспресс"),MSKtmp!K242)</f>
        <v>0</v>
      </c>
    </row>
    <row r="118" spans="1:13" ht="25.5" x14ac:dyDescent="0.2">
      <c r="A118" s="54">
        <f>MSKtmp!E244</f>
        <v>0</v>
      </c>
      <c r="B118" s="44" t="str">
        <f>F1</f>
        <v/>
      </c>
      <c r="C118" s="45">
        <f>MSKtmp!H244</f>
        <v>0</v>
      </c>
      <c r="D118" s="46">
        <f>MSKtmp!N244</f>
        <v>0</v>
      </c>
      <c r="E118" s="47" t="s">
        <v>21</v>
      </c>
      <c r="F118" s="48">
        <f>MSKtmp!C244</f>
        <v>0</v>
      </c>
      <c r="G118" s="46">
        <f>MSKtmp!L244</f>
        <v>0</v>
      </c>
      <c r="H118" s="46">
        <f>MSKtmp!M244</f>
        <v>0</v>
      </c>
      <c r="I118" s="46">
        <f>MSKtmp!P244</f>
        <v>0</v>
      </c>
      <c r="J118" s="49">
        <f>MSKtmp!O244</f>
        <v>0</v>
      </c>
      <c r="K118" s="50">
        <f>IF(MSKtmp!K244="Массовая рассылка",IF(MSKtmp!I244=0.5,"0.2",MSKtmp!I244),MSKtmp!I244)</f>
        <v>0</v>
      </c>
      <c r="L118" s="51">
        <f>IF(OR(MSKtmp!V244="Груз",MSKtmp!V244="Документы"),"",MSKtmp!V244)</f>
        <v>0</v>
      </c>
      <c r="M118" s="52">
        <f>IF(OR(MID(MSKtmp!K244,1,5)="между",MSKtmp!K244="Внутригородские",MSKtmp!K244="Почта-эконом",MSKtmp!K244="Массовая рассылка"),IF(MSKtmp!I244&lt;20,"Почта-экспресс","Груз-экспресс"),MSKtmp!K244)</f>
        <v>0</v>
      </c>
    </row>
    <row r="119" spans="1:13" ht="51" x14ac:dyDescent="0.2">
      <c r="A119" s="54">
        <f>MSKtmp!E246</f>
        <v>0</v>
      </c>
      <c r="B119" s="44" t="str">
        <f>F1</f>
        <v/>
      </c>
      <c r="C119" s="45">
        <f>MSKtmp!H246</f>
        <v>0</v>
      </c>
      <c r="D119" s="46">
        <f>MSKtmp!N246</f>
        <v>0</v>
      </c>
      <c r="E119" s="47" t="s">
        <v>21</v>
      </c>
      <c r="F119" s="48">
        <f>MSKtmp!C246</f>
        <v>0</v>
      </c>
      <c r="G119" s="46">
        <f>MSKtmp!L246</f>
        <v>0</v>
      </c>
      <c r="H119" s="46">
        <f>MSKtmp!M246</f>
        <v>0</v>
      </c>
      <c r="I119" s="46">
        <f>MSKtmp!P246</f>
        <v>0</v>
      </c>
      <c r="J119" s="49">
        <f>MSKtmp!O246</f>
        <v>0</v>
      </c>
      <c r="K119" s="50">
        <f>IF(MSKtmp!K246="Массовая рассылка",IF(MSKtmp!I246=0.5,"0.2",MSKtmp!I246),MSKtmp!I246)</f>
        <v>0</v>
      </c>
      <c r="L119" s="51">
        <f>IF(OR(MSKtmp!V246="Груз",MSKtmp!V246="Документы"),"",MSKtmp!V246)</f>
        <v>0</v>
      </c>
      <c r="M119" s="52">
        <f>IF(OR(MID(MSKtmp!K246,1,5)="между",MSKtmp!K246="Внутригородские",MSKtmp!K246="Почта-эконом",MSKtmp!K246="Массовая рассылка"),IF(MSKtmp!I246&lt;20,"Почта-экспресс","Груз-экспресс"),MSKtmp!K246)</f>
        <v>0</v>
      </c>
    </row>
    <row r="120" spans="1:13" ht="25.5" x14ac:dyDescent="0.2">
      <c r="A120" s="54">
        <f>MSKtmp!E248</f>
        <v>0</v>
      </c>
      <c r="B120" s="44" t="str">
        <f>F1</f>
        <v/>
      </c>
      <c r="C120" s="45">
        <f>MSKtmp!H248</f>
        <v>0</v>
      </c>
      <c r="D120" s="46">
        <f>MSKtmp!N248</f>
        <v>0</v>
      </c>
      <c r="E120" s="47" t="s">
        <v>21</v>
      </c>
      <c r="F120" s="48">
        <f>MSKtmp!C248</f>
        <v>0</v>
      </c>
      <c r="G120" s="46">
        <f>MSKtmp!L248</f>
        <v>0</v>
      </c>
      <c r="H120" s="46">
        <f>MSKtmp!M248</f>
        <v>0</v>
      </c>
      <c r="I120" s="46">
        <f>MSKtmp!P248</f>
        <v>0</v>
      </c>
      <c r="J120" s="49">
        <f>MSKtmp!O248</f>
        <v>0</v>
      </c>
      <c r="K120" s="50">
        <f>IF(MSKtmp!K248="Массовая рассылка",IF(MSKtmp!I248=0.5,"0.2",MSKtmp!I248),MSKtmp!I248)</f>
        <v>0</v>
      </c>
      <c r="L120" s="51">
        <f>IF(OR(MSKtmp!V248="Груз",MSKtmp!V248="Документы"),"",MSKtmp!V248)</f>
        <v>0</v>
      </c>
      <c r="M120" s="52">
        <f>IF(OR(MID(MSKtmp!K248,1,5)="между",MSKtmp!K248="Внутригородские",MSKtmp!K248="Почта-эконом",MSKtmp!K248="Массовая рассылка"),IF(MSKtmp!I248&lt;20,"Почта-экспресс","Груз-экспресс"),MSKtmp!K248)</f>
        <v>0</v>
      </c>
    </row>
    <row r="121" spans="1:13" ht="25.5" x14ac:dyDescent="0.2">
      <c r="A121" s="54">
        <f>MSKtmp!E250</f>
        <v>0</v>
      </c>
      <c r="B121" s="44" t="str">
        <f>F1</f>
        <v/>
      </c>
      <c r="C121" s="45">
        <f>MSKtmp!H250</f>
        <v>0</v>
      </c>
      <c r="D121" s="46">
        <f>MSKtmp!N250</f>
        <v>0</v>
      </c>
      <c r="E121" s="47" t="s">
        <v>21</v>
      </c>
      <c r="F121" s="48">
        <f>MSKtmp!C250</f>
        <v>0</v>
      </c>
      <c r="G121" s="46">
        <f>MSKtmp!L250</f>
        <v>0</v>
      </c>
      <c r="H121" s="46">
        <f>MSKtmp!M250</f>
        <v>0</v>
      </c>
      <c r="I121" s="46">
        <f>MSKtmp!P250</f>
        <v>0</v>
      </c>
      <c r="J121" s="49">
        <f>MSKtmp!O250</f>
        <v>0</v>
      </c>
      <c r="K121" s="50">
        <f>IF(MSKtmp!K250="Массовая рассылка",IF(MSKtmp!I250=0.5,"0.2",MSKtmp!I250),MSKtmp!I250)</f>
        <v>0</v>
      </c>
      <c r="L121" s="51">
        <f>IF(OR(MSKtmp!V250="Груз",MSKtmp!V250="Документы"),"",MSKtmp!V250)</f>
        <v>0</v>
      </c>
      <c r="M121" s="52">
        <f>IF(OR(MID(MSKtmp!K250,1,5)="между",MSKtmp!K250="Внутригородские",MSKtmp!K250="Почта-эконом",MSKtmp!K250="Массовая рассылка"),IF(MSKtmp!I250&lt;20,"Почта-экспресс","Груз-экспресс"),MSKtmp!K250)</f>
        <v>0</v>
      </c>
    </row>
    <row r="122" spans="1:13" ht="25.5" x14ac:dyDescent="0.2">
      <c r="A122" s="54">
        <f>MSKtmp!E252</f>
        <v>0</v>
      </c>
      <c r="B122" s="44" t="str">
        <f>F1</f>
        <v/>
      </c>
      <c r="C122" s="45">
        <f>MSKtmp!H252</f>
        <v>0</v>
      </c>
      <c r="D122" s="46">
        <f>MSKtmp!N252</f>
        <v>0</v>
      </c>
      <c r="E122" s="47" t="s">
        <v>21</v>
      </c>
      <c r="F122" s="48">
        <f>MSKtmp!C252</f>
        <v>0</v>
      </c>
      <c r="G122" s="46">
        <f>MSKtmp!L252</f>
        <v>0</v>
      </c>
      <c r="H122" s="46">
        <f>MSKtmp!M252</f>
        <v>0</v>
      </c>
      <c r="I122" s="46">
        <f>MSKtmp!P252</f>
        <v>0</v>
      </c>
      <c r="J122" s="49">
        <f>MSKtmp!O252</f>
        <v>0</v>
      </c>
      <c r="K122" s="50">
        <f>IF(MSKtmp!K252="Массовая рассылка",IF(MSKtmp!I252=0.5,"0.2",MSKtmp!I252),MSKtmp!I252)</f>
        <v>0</v>
      </c>
      <c r="L122" s="51">
        <f>IF(OR(MSKtmp!V252="Груз",MSKtmp!V252="Документы"),"",MSKtmp!V252)</f>
        <v>0</v>
      </c>
      <c r="M122" s="52">
        <f>IF(OR(MID(MSKtmp!K252,1,5)="между",MSKtmp!K252="Внутригородские",MSKtmp!K252="Почта-эконом",MSKtmp!K252="Массовая рассылка"),IF(MSKtmp!I252&lt;20,"Почта-экспресс","Груз-экспресс"),MSKtmp!K252)</f>
        <v>0</v>
      </c>
    </row>
    <row r="123" spans="1:13" ht="63.75" x14ac:dyDescent="0.2">
      <c r="A123" s="54">
        <f>MSKtmp!E254</f>
        <v>0</v>
      </c>
      <c r="B123" s="44" t="str">
        <f>F1</f>
        <v/>
      </c>
      <c r="C123" s="45">
        <f>MSKtmp!H254</f>
        <v>0</v>
      </c>
      <c r="D123" s="46">
        <f>MSKtmp!N254</f>
        <v>0</v>
      </c>
      <c r="E123" s="47" t="s">
        <v>21</v>
      </c>
      <c r="F123" s="48">
        <f>MSKtmp!C254</f>
        <v>0</v>
      </c>
      <c r="G123" s="46">
        <f>MSKtmp!L254</f>
        <v>0</v>
      </c>
      <c r="H123" s="46">
        <f>MSKtmp!M254</f>
        <v>0</v>
      </c>
      <c r="I123" s="46">
        <f>MSKtmp!P254</f>
        <v>0</v>
      </c>
      <c r="J123" s="49">
        <f>MSKtmp!O254</f>
        <v>0</v>
      </c>
      <c r="K123" s="50">
        <f>IF(MSKtmp!K254="Массовая рассылка",IF(MSKtmp!I254=0.5,"0.2",MSKtmp!I254),MSKtmp!I254)</f>
        <v>0</v>
      </c>
      <c r="L123" s="51">
        <f>IF(OR(MSKtmp!V254="Груз",MSKtmp!V254="Документы"),"",MSKtmp!V254)</f>
        <v>0</v>
      </c>
      <c r="M123" s="52">
        <f>IF(OR(MID(MSKtmp!K254,1,5)="между",MSKtmp!K254="Внутригородские",MSKtmp!K254="Почта-эконом",MSKtmp!K254="Массовая рассылка"),IF(MSKtmp!I254&lt;20,"Почта-экспресс","Груз-экспресс"),MSKtmp!K254)</f>
        <v>0</v>
      </c>
    </row>
    <row r="124" spans="1:13" ht="38.25" x14ac:dyDescent="0.2">
      <c r="A124" s="54">
        <f>MSKtmp!E256</f>
        <v>0</v>
      </c>
      <c r="B124" s="44" t="str">
        <f>F1</f>
        <v/>
      </c>
      <c r="C124" s="45">
        <f>MSKtmp!H256</f>
        <v>0</v>
      </c>
      <c r="D124" s="46">
        <f>MSKtmp!N256</f>
        <v>0</v>
      </c>
      <c r="E124" s="47" t="s">
        <v>21</v>
      </c>
      <c r="F124" s="48">
        <f>MSKtmp!C256</f>
        <v>0</v>
      </c>
      <c r="G124" s="46">
        <f>MSKtmp!L256</f>
        <v>0</v>
      </c>
      <c r="H124" s="46">
        <f>MSKtmp!M256</f>
        <v>0</v>
      </c>
      <c r="I124" s="46">
        <f>MSKtmp!P256</f>
        <v>0</v>
      </c>
      <c r="J124" s="49">
        <f>MSKtmp!O256</f>
        <v>0</v>
      </c>
      <c r="K124" s="50">
        <f>IF(MSKtmp!K256="Массовая рассылка",IF(MSKtmp!I256=0.5,"0.2",MSKtmp!I256),MSKtmp!I256)</f>
        <v>0</v>
      </c>
      <c r="L124" s="51">
        <f>IF(OR(MSKtmp!V256="Груз",MSKtmp!V256="Документы"),"",MSKtmp!V256)</f>
        <v>0</v>
      </c>
      <c r="M124" s="52">
        <f>IF(OR(MID(MSKtmp!K256,1,5)="между",MSKtmp!K256="Внутригородские",MSKtmp!K256="Почта-эконом",MSKtmp!K256="Массовая рассылка"),IF(MSKtmp!I256&lt;20,"Почта-экспресс","Груз-экспресс"),MSKtmp!K256)</f>
        <v>0</v>
      </c>
    </row>
    <row r="125" spans="1:13" ht="38.25" x14ac:dyDescent="0.2">
      <c r="A125" s="54">
        <f>MSKtmp!E258</f>
        <v>0</v>
      </c>
      <c r="B125" s="44" t="str">
        <f>F1</f>
        <v/>
      </c>
      <c r="C125" s="45">
        <f>MSKtmp!H258</f>
        <v>0</v>
      </c>
      <c r="D125" s="46">
        <f>MSKtmp!N258</f>
        <v>0</v>
      </c>
      <c r="E125" s="47" t="s">
        <v>21</v>
      </c>
      <c r="F125" s="48">
        <f>MSKtmp!C258</f>
        <v>0</v>
      </c>
      <c r="G125" s="46">
        <f>MSKtmp!L258</f>
        <v>0</v>
      </c>
      <c r="H125" s="46">
        <f>MSKtmp!M258</f>
        <v>0</v>
      </c>
      <c r="I125" s="46">
        <f>MSKtmp!P258</f>
        <v>0</v>
      </c>
      <c r="J125" s="49">
        <f>MSKtmp!O258</f>
        <v>0</v>
      </c>
      <c r="K125" s="50">
        <f>IF(MSKtmp!K258="Массовая рассылка",IF(MSKtmp!I258=0.5,"0.2",MSKtmp!I258),MSKtmp!I258)</f>
        <v>0</v>
      </c>
      <c r="L125" s="51">
        <f>IF(OR(MSKtmp!V258="Груз",MSKtmp!V258="Документы"),"",MSKtmp!V258)</f>
        <v>0</v>
      </c>
      <c r="M125" s="52">
        <f>IF(OR(MID(MSKtmp!K258,1,5)="между",MSKtmp!K258="Внутригородские",MSKtmp!K258="Почта-эконом",MSKtmp!K258="Массовая рассылка"),IF(MSKtmp!I258&lt;20,"Почта-экспресс","Груз-экспресс"),MSKtmp!K258)</f>
        <v>0</v>
      </c>
    </row>
    <row r="126" spans="1:13" ht="38.25" x14ac:dyDescent="0.2">
      <c r="A126" s="54">
        <f>MSKtmp!E260</f>
        <v>0</v>
      </c>
      <c r="B126" s="44" t="str">
        <f>F1</f>
        <v/>
      </c>
      <c r="C126" s="45">
        <f>MSKtmp!H260</f>
        <v>0</v>
      </c>
      <c r="D126" s="46">
        <f>MSKtmp!N260</f>
        <v>0</v>
      </c>
      <c r="E126" s="47" t="s">
        <v>21</v>
      </c>
      <c r="F126" s="48">
        <f>MSKtmp!C260</f>
        <v>0</v>
      </c>
      <c r="G126" s="46">
        <f>MSKtmp!L260</f>
        <v>0</v>
      </c>
      <c r="H126" s="46">
        <f>MSKtmp!M260</f>
        <v>0</v>
      </c>
      <c r="I126" s="46">
        <f>MSKtmp!P260</f>
        <v>0</v>
      </c>
      <c r="J126" s="49">
        <f>MSKtmp!O260</f>
        <v>0</v>
      </c>
      <c r="K126" s="50">
        <f>IF(MSKtmp!K260="Массовая рассылка",IF(MSKtmp!I260=0.5,"0.2",MSKtmp!I260),MSKtmp!I260)</f>
        <v>0</v>
      </c>
      <c r="L126" s="51">
        <f>IF(OR(MSKtmp!V260="Груз",MSKtmp!V260="Документы"),"",MSKtmp!V260)</f>
        <v>0</v>
      </c>
      <c r="M126" s="52">
        <f>IF(OR(MID(MSKtmp!K260,1,5)="между",MSKtmp!K260="Внутригородские",MSKtmp!K260="Почта-эконом",MSKtmp!K260="Массовая рассылка"),IF(MSKtmp!I260&lt;20,"Почта-экспресс","Груз-экспресс"),MSKtmp!K260)</f>
        <v>0</v>
      </c>
    </row>
    <row r="127" spans="1:13" ht="25.5" x14ac:dyDescent="0.2">
      <c r="A127" s="54">
        <f>MSKtmp!E262</f>
        <v>0</v>
      </c>
      <c r="B127" s="44" t="str">
        <f>F1</f>
        <v/>
      </c>
      <c r="C127" s="45">
        <f>MSKtmp!H262</f>
        <v>0</v>
      </c>
      <c r="D127" s="46">
        <f>MSKtmp!N262</f>
        <v>0</v>
      </c>
      <c r="E127" s="47" t="s">
        <v>21</v>
      </c>
      <c r="F127" s="48">
        <f>MSKtmp!C262</f>
        <v>0</v>
      </c>
      <c r="G127" s="46">
        <f>MSKtmp!L262</f>
        <v>0</v>
      </c>
      <c r="H127" s="46">
        <f>MSKtmp!M262</f>
        <v>0</v>
      </c>
      <c r="I127" s="46">
        <f>MSKtmp!P262</f>
        <v>0</v>
      </c>
      <c r="J127" s="49">
        <f>MSKtmp!O262</f>
        <v>0</v>
      </c>
      <c r="K127" s="50">
        <f>IF(MSKtmp!K262="Массовая рассылка",IF(MSKtmp!I262=0.5,"0.2",MSKtmp!I262),MSKtmp!I262)</f>
        <v>0</v>
      </c>
      <c r="L127" s="51">
        <f>IF(OR(MSKtmp!V262="Груз",MSKtmp!V262="Документы"),"",MSKtmp!V262)</f>
        <v>0</v>
      </c>
      <c r="M127" s="52">
        <f>IF(OR(MID(MSKtmp!K262,1,5)="между",MSKtmp!K262="Внутригородские",MSKtmp!K262="Почта-эконом",MSKtmp!K262="Массовая рассылка"),IF(MSKtmp!I262&lt;20,"Почта-экспресс","Груз-экспресс"),MSKtmp!K262)</f>
        <v>0</v>
      </c>
    </row>
    <row r="128" spans="1:13" ht="25.5" x14ac:dyDescent="0.2">
      <c r="A128" s="54">
        <f>MSKtmp!E264</f>
        <v>0</v>
      </c>
      <c r="B128" s="44" t="str">
        <f>F1</f>
        <v/>
      </c>
      <c r="C128" s="45">
        <f>MSKtmp!H264</f>
        <v>0</v>
      </c>
      <c r="D128" s="46">
        <f>MSKtmp!N264</f>
        <v>0</v>
      </c>
      <c r="E128" s="47" t="s">
        <v>21</v>
      </c>
      <c r="F128" s="48">
        <f>MSKtmp!C264</f>
        <v>0</v>
      </c>
      <c r="G128" s="46">
        <f>MSKtmp!L264</f>
        <v>0</v>
      </c>
      <c r="H128" s="46">
        <f>MSKtmp!M264</f>
        <v>0</v>
      </c>
      <c r="I128" s="46">
        <f>MSKtmp!P264</f>
        <v>0</v>
      </c>
      <c r="J128" s="49">
        <f>MSKtmp!O264</f>
        <v>0</v>
      </c>
      <c r="K128" s="50">
        <f>IF(MSKtmp!K264="Массовая рассылка",IF(MSKtmp!I264=0.5,"0.2",MSKtmp!I264),MSKtmp!I264)</f>
        <v>0</v>
      </c>
      <c r="L128" s="51">
        <f>IF(OR(MSKtmp!V264="Груз",MSKtmp!V264="Документы"),"",MSKtmp!V264)</f>
        <v>0</v>
      </c>
      <c r="M128" s="52">
        <f>IF(OR(MID(MSKtmp!K264,1,5)="между",MSKtmp!K264="Внутригородские",MSKtmp!K264="Почта-эконом",MSKtmp!K264="Массовая рассылка"),IF(MSKtmp!I264&lt;20,"Почта-экспресс","Груз-экспресс"),MSKtmp!K264)</f>
        <v>0</v>
      </c>
    </row>
    <row r="129" spans="1:13" ht="38.25" x14ac:dyDescent="0.2">
      <c r="A129" s="54">
        <f>MSKtmp!E266</f>
        <v>0</v>
      </c>
      <c r="B129" s="44" t="str">
        <f>F1</f>
        <v/>
      </c>
      <c r="C129" s="45">
        <f>MSKtmp!H266</f>
        <v>0</v>
      </c>
      <c r="D129" s="46">
        <f>MSKtmp!N266</f>
        <v>0</v>
      </c>
      <c r="E129" s="47" t="s">
        <v>21</v>
      </c>
      <c r="F129" s="48">
        <f>MSKtmp!C266</f>
        <v>0</v>
      </c>
      <c r="G129" s="46">
        <f>MSKtmp!L266</f>
        <v>0</v>
      </c>
      <c r="H129" s="46">
        <f>MSKtmp!M266</f>
        <v>0</v>
      </c>
      <c r="I129" s="46">
        <f>MSKtmp!P266</f>
        <v>0</v>
      </c>
      <c r="J129" s="49">
        <f>MSKtmp!O266</f>
        <v>0</v>
      </c>
      <c r="K129" s="50">
        <f>IF(MSKtmp!K266="Массовая рассылка",IF(MSKtmp!I266=0.5,"0.2",MSKtmp!I266),MSKtmp!I266)</f>
        <v>0</v>
      </c>
      <c r="L129" s="51">
        <f>IF(OR(MSKtmp!V266="Груз",MSKtmp!V266="Документы"),"",MSKtmp!V266)</f>
        <v>0</v>
      </c>
      <c r="M129" s="52">
        <f>IF(OR(MID(MSKtmp!K266,1,5)="между",MSKtmp!K266="Внутригородские",MSKtmp!K266="Почта-эконом",MSKtmp!K266="Массовая рассылка"),IF(MSKtmp!I266&lt;20,"Почта-экспресс","Груз-экспресс"),MSKtmp!K266)</f>
        <v>0</v>
      </c>
    </row>
    <row r="130" spans="1:13" ht="38.25" x14ac:dyDescent="0.2">
      <c r="A130" s="54">
        <f>MSKtmp!E268</f>
        <v>0</v>
      </c>
      <c r="B130" s="44" t="str">
        <f>F1</f>
        <v/>
      </c>
      <c r="C130" s="45">
        <f>MSKtmp!H268</f>
        <v>0</v>
      </c>
      <c r="D130" s="46">
        <f>MSKtmp!N268</f>
        <v>0</v>
      </c>
      <c r="E130" s="47" t="s">
        <v>21</v>
      </c>
      <c r="F130" s="48">
        <f>MSKtmp!C268</f>
        <v>0</v>
      </c>
      <c r="G130" s="46">
        <f>MSKtmp!L268</f>
        <v>0</v>
      </c>
      <c r="H130" s="46">
        <f>MSKtmp!M268</f>
        <v>0</v>
      </c>
      <c r="I130" s="46">
        <f>MSKtmp!P268</f>
        <v>0</v>
      </c>
      <c r="J130" s="49">
        <f>MSKtmp!O268</f>
        <v>0</v>
      </c>
      <c r="K130" s="50">
        <f>IF(MSKtmp!K268="Массовая рассылка",IF(MSKtmp!I268=0.5,"0.2",MSKtmp!I268),MSKtmp!I268)</f>
        <v>0</v>
      </c>
      <c r="L130" s="51">
        <f>IF(OR(MSKtmp!V268="Груз",MSKtmp!V268="Документы"),"",MSKtmp!V268)</f>
        <v>0</v>
      </c>
      <c r="M130" s="52">
        <f>IF(OR(MID(MSKtmp!K268,1,5)="между",MSKtmp!K268="Внутригородские",MSKtmp!K268="Почта-эконом",MSKtmp!K268="Массовая рассылка"),IF(MSKtmp!I268&lt;20,"Почта-экспресс","Груз-экспресс"),MSKtmp!K268)</f>
        <v>0</v>
      </c>
    </row>
    <row r="131" spans="1:13" ht="25.5" x14ac:dyDescent="0.2">
      <c r="A131" s="54">
        <f>MSKtmp!E270</f>
        <v>0</v>
      </c>
      <c r="B131" s="44" t="str">
        <f>F1</f>
        <v/>
      </c>
      <c r="C131" s="45">
        <f>MSKtmp!H270</f>
        <v>0</v>
      </c>
      <c r="D131" s="46">
        <f>MSKtmp!N270</f>
        <v>0</v>
      </c>
      <c r="E131" s="47" t="s">
        <v>21</v>
      </c>
      <c r="F131" s="48">
        <f>MSKtmp!C270</f>
        <v>0</v>
      </c>
      <c r="G131" s="46">
        <f>MSKtmp!L270</f>
        <v>0</v>
      </c>
      <c r="H131" s="46">
        <f>MSKtmp!M270</f>
        <v>0</v>
      </c>
      <c r="I131" s="46">
        <f>MSKtmp!P270</f>
        <v>0</v>
      </c>
      <c r="J131" s="49">
        <f>MSKtmp!O270</f>
        <v>0</v>
      </c>
      <c r="K131" s="50">
        <f>IF(MSKtmp!K270="Массовая рассылка",IF(MSKtmp!I270=0.5,"0.2",MSKtmp!I270),MSKtmp!I270)</f>
        <v>0</v>
      </c>
      <c r="L131" s="51">
        <f>IF(OR(MSKtmp!V270="Груз",MSKtmp!V270="Документы"),"",MSKtmp!V270)</f>
        <v>0</v>
      </c>
      <c r="M131" s="52">
        <f>IF(OR(MID(MSKtmp!K270,1,5)="между",MSKtmp!K270="Внутригородские",MSKtmp!K270="Почта-эконом",MSKtmp!K270="Массовая рассылка"),IF(MSKtmp!I270&lt;20,"Почта-экспресс","Груз-экспресс"),MSKtmp!K270)</f>
        <v>0</v>
      </c>
    </row>
    <row r="132" spans="1:13" ht="38.25" x14ac:dyDescent="0.2">
      <c r="A132" s="54">
        <f>MSKtmp!E272</f>
        <v>0</v>
      </c>
      <c r="B132" s="44" t="str">
        <f>F1</f>
        <v/>
      </c>
      <c r="C132" s="45">
        <f>MSKtmp!H272</f>
        <v>0</v>
      </c>
      <c r="D132" s="46">
        <f>MSKtmp!N272</f>
        <v>0</v>
      </c>
      <c r="E132" s="47" t="s">
        <v>21</v>
      </c>
      <c r="F132" s="48">
        <f>MSKtmp!C272</f>
        <v>0</v>
      </c>
      <c r="G132" s="46">
        <f>MSKtmp!L272</f>
        <v>0</v>
      </c>
      <c r="H132" s="46">
        <f>MSKtmp!M272</f>
        <v>0</v>
      </c>
      <c r="I132" s="46">
        <f>MSKtmp!P272</f>
        <v>0</v>
      </c>
      <c r="J132" s="49">
        <f>MSKtmp!O272</f>
        <v>0</v>
      </c>
      <c r="K132" s="50">
        <f>IF(MSKtmp!K272="Массовая рассылка",IF(MSKtmp!I272=0.5,"0.2",MSKtmp!I272),MSKtmp!I272)</f>
        <v>0</v>
      </c>
      <c r="L132" s="51">
        <f>IF(OR(MSKtmp!V272="Груз",MSKtmp!V272="Документы"),"",MSKtmp!V272)</f>
        <v>0</v>
      </c>
      <c r="M132" s="52">
        <f>IF(OR(MID(MSKtmp!K272,1,5)="между",MSKtmp!K272="Внутригородские",MSKtmp!K272="Почта-эконом",MSKtmp!K272="Массовая рассылка"),IF(MSKtmp!I272&lt;20,"Почта-экспресс","Груз-экспресс"),MSKtmp!K272)</f>
        <v>0</v>
      </c>
    </row>
    <row r="133" spans="1:13" ht="25.5" x14ac:dyDescent="0.2">
      <c r="A133" s="54">
        <f>MSKtmp!E274</f>
        <v>0</v>
      </c>
      <c r="B133" s="44" t="str">
        <f>F1</f>
        <v/>
      </c>
      <c r="C133" s="45">
        <f>MSKtmp!H274</f>
        <v>0</v>
      </c>
      <c r="D133" s="46">
        <f>MSKtmp!N274</f>
        <v>0</v>
      </c>
      <c r="E133" s="47" t="s">
        <v>21</v>
      </c>
      <c r="F133" s="48">
        <f>MSKtmp!C274</f>
        <v>0</v>
      </c>
      <c r="G133" s="46">
        <f>MSKtmp!L274</f>
        <v>0</v>
      </c>
      <c r="H133" s="46">
        <f>MSKtmp!M274</f>
        <v>0</v>
      </c>
      <c r="I133" s="46">
        <f>MSKtmp!P274</f>
        <v>0</v>
      </c>
      <c r="J133" s="49">
        <f>MSKtmp!O274</f>
        <v>0</v>
      </c>
      <c r="K133" s="50">
        <f>IF(MSKtmp!K274="Массовая рассылка",IF(MSKtmp!I274=0.5,"0.2",MSKtmp!I274),MSKtmp!I274)</f>
        <v>0</v>
      </c>
      <c r="L133" s="51">
        <f>IF(OR(MSKtmp!V274="Груз",MSKtmp!V274="Документы"),"",MSKtmp!V274)</f>
        <v>0</v>
      </c>
      <c r="M133" s="52">
        <f>IF(OR(MID(MSKtmp!K274,1,5)="между",MSKtmp!K274="Внутригородские",MSKtmp!K274="Почта-эконом",MSKtmp!K274="Массовая рассылка"),IF(MSKtmp!I274&lt;20,"Почта-экспресс","Груз-экспресс"),MSKtmp!K274)</f>
        <v>0</v>
      </c>
    </row>
    <row r="134" spans="1:13" ht="38.25" x14ac:dyDescent="0.2">
      <c r="A134" s="54">
        <f>MSKtmp!E276</f>
        <v>0</v>
      </c>
      <c r="B134" s="44" t="str">
        <f>F1</f>
        <v/>
      </c>
      <c r="C134" s="45">
        <f>MSKtmp!H276</f>
        <v>0</v>
      </c>
      <c r="D134" s="46">
        <f>MSKtmp!N276</f>
        <v>0</v>
      </c>
      <c r="E134" s="47" t="s">
        <v>21</v>
      </c>
      <c r="F134" s="48">
        <f>MSKtmp!C276</f>
        <v>0</v>
      </c>
      <c r="G134" s="46">
        <f>MSKtmp!L276</f>
        <v>0</v>
      </c>
      <c r="H134" s="46">
        <f>MSKtmp!M276</f>
        <v>0</v>
      </c>
      <c r="I134" s="46">
        <f>MSKtmp!P276</f>
        <v>0</v>
      </c>
      <c r="J134" s="49">
        <f>MSKtmp!O276</f>
        <v>0</v>
      </c>
      <c r="K134" s="50">
        <f>IF(MSKtmp!K276="Массовая рассылка",IF(MSKtmp!I276=0.5,"0.2",MSKtmp!I276),MSKtmp!I276)</f>
        <v>0</v>
      </c>
      <c r="L134" s="51">
        <f>IF(OR(MSKtmp!V276="Груз",MSKtmp!V276="Документы"),"",MSKtmp!V276)</f>
        <v>0</v>
      </c>
      <c r="M134" s="52">
        <f>IF(OR(MID(MSKtmp!K276,1,5)="между",MSKtmp!K276="Внутригородские",MSKtmp!K276="Почта-эконом",MSKtmp!K276="Массовая рассылка"),IF(MSKtmp!I276&lt;20,"Почта-экспресс","Груз-экспресс"),MSKtmp!K276)</f>
        <v>0</v>
      </c>
    </row>
    <row r="135" spans="1:13" ht="25.5" x14ac:dyDescent="0.2">
      <c r="A135" s="54">
        <f>MSKtmp!E278</f>
        <v>0</v>
      </c>
      <c r="B135" s="44" t="str">
        <f>F1</f>
        <v/>
      </c>
      <c r="C135" s="45">
        <f>MSKtmp!H278</f>
        <v>0</v>
      </c>
      <c r="D135" s="46">
        <f>MSKtmp!N278</f>
        <v>0</v>
      </c>
      <c r="E135" s="47" t="s">
        <v>21</v>
      </c>
      <c r="F135" s="48">
        <f>MSKtmp!C278</f>
        <v>0</v>
      </c>
      <c r="G135" s="46">
        <f>MSKtmp!L278</f>
        <v>0</v>
      </c>
      <c r="H135" s="46">
        <f>MSKtmp!M278</f>
        <v>0</v>
      </c>
      <c r="I135" s="46">
        <f>MSKtmp!P278</f>
        <v>0</v>
      </c>
      <c r="J135" s="49">
        <f>MSKtmp!O278</f>
        <v>0</v>
      </c>
      <c r="K135" s="50">
        <f>IF(MSKtmp!K278="Массовая рассылка",IF(MSKtmp!I278=0.5,"0.2",MSKtmp!I278),MSKtmp!I278)</f>
        <v>0</v>
      </c>
      <c r="L135" s="51">
        <f>IF(OR(MSKtmp!V278="Груз",MSKtmp!V278="Документы"),"",MSKtmp!V278)</f>
        <v>0</v>
      </c>
      <c r="M135" s="52">
        <f>IF(OR(MID(MSKtmp!K278,1,5)="между",MSKtmp!K278="Внутригородские",MSKtmp!K278="Почта-эконом",MSKtmp!K278="Массовая рассылка"),IF(MSKtmp!I278&lt;20,"Почта-экспресс","Груз-экспресс"),MSKtmp!K278)</f>
        <v>0</v>
      </c>
    </row>
    <row r="136" spans="1:13" ht="38.25" x14ac:dyDescent="0.2">
      <c r="A136" s="54">
        <f>MSKtmp!E280</f>
        <v>0</v>
      </c>
      <c r="B136" s="44" t="str">
        <f>F1</f>
        <v/>
      </c>
      <c r="C136" s="45">
        <f>MSKtmp!H280</f>
        <v>0</v>
      </c>
      <c r="D136" s="46">
        <f>MSKtmp!N280</f>
        <v>0</v>
      </c>
      <c r="E136" s="47" t="s">
        <v>21</v>
      </c>
      <c r="F136" s="48">
        <f>MSKtmp!C280</f>
        <v>0</v>
      </c>
      <c r="G136" s="46">
        <f>MSKtmp!L280</f>
        <v>0</v>
      </c>
      <c r="H136" s="46">
        <f>MSKtmp!M280</f>
        <v>0</v>
      </c>
      <c r="I136" s="46">
        <f>MSKtmp!P280</f>
        <v>0</v>
      </c>
      <c r="J136" s="49">
        <f>MSKtmp!O280</f>
        <v>0</v>
      </c>
      <c r="K136" s="50">
        <f>IF(MSKtmp!K280="Массовая рассылка",IF(MSKtmp!I280=0.5,"0.2",MSKtmp!I280),MSKtmp!I280)</f>
        <v>0</v>
      </c>
      <c r="L136" s="51">
        <f>IF(OR(MSKtmp!V280="Груз",MSKtmp!V280="Документы"),"",MSKtmp!V280)</f>
        <v>0</v>
      </c>
      <c r="M136" s="52">
        <f>IF(OR(MID(MSKtmp!K280,1,5)="между",MSKtmp!K280="Внутригородские",MSKtmp!K280="Почта-эконом",MSKtmp!K280="Массовая рассылка"),IF(MSKtmp!I280&lt;20,"Почта-экспресс","Груз-экспресс"),MSKtmp!K280)</f>
        <v>0</v>
      </c>
    </row>
    <row r="137" spans="1:13" ht="38.25" x14ac:dyDescent="0.2">
      <c r="A137" s="54">
        <f>MSKtmp!E282</f>
        <v>0</v>
      </c>
      <c r="B137" s="44" t="str">
        <f>F1</f>
        <v/>
      </c>
      <c r="C137" s="45">
        <f>MSKtmp!H282</f>
        <v>0</v>
      </c>
      <c r="D137" s="46">
        <f>MSKtmp!N282</f>
        <v>0</v>
      </c>
      <c r="E137" s="47" t="s">
        <v>21</v>
      </c>
      <c r="F137" s="48">
        <f>MSKtmp!C282</f>
        <v>0</v>
      </c>
      <c r="G137" s="46">
        <f>MSKtmp!L282</f>
        <v>0</v>
      </c>
      <c r="H137" s="46">
        <f>MSKtmp!M282</f>
        <v>0</v>
      </c>
      <c r="I137" s="46">
        <f>MSKtmp!P282</f>
        <v>0</v>
      </c>
      <c r="J137" s="49">
        <f>MSKtmp!O282</f>
        <v>0</v>
      </c>
      <c r="K137" s="50">
        <f>IF(MSKtmp!K282="Массовая рассылка",IF(MSKtmp!I282=0.5,"0.2",MSKtmp!I282),MSKtmp!I282)</f>
        <v>0</v>
      </c>
      <c r="L137" s="51">
        <f>IF(OR(MSKtmp!V282="Груз",MSKtmp!V282="Документы"),"",MSKtmp!V282)</f>
        <v>0</v>
      </c>
      <c r="M137" s="52">
        <f>IF(OR(MID(MSKtmp!K282,1,5)="между",MSKtmp!K282="Внутригородские",MSKtmp!K282="Почта-эконом",MSKtmp!K282="Массовая рассылка"),IF(MSKtmp!I282&lt;20,"Почта-экспресс","Груз-экспресс"),MSKtmp!K282)</f>
        <v>0</v>
      </c>
    </row>
    <row r="138" spans="1:13" ht="25.5" x14ac:dyDescent="0.2">
      <c r="A138" s="54">
        <f>MSKtmp!E284</f>
        <v>0</v>
      </c>
      <c r="B138" s="44" t="str">
        <f>F1</f>
        <v/>
      </c>
      <c r="C138" s="45">
        <f>MSKtmp!H284</f>
        <v>0</v>
      </c>
      <c r="D138" s="46">
        <f>MSKtmp!N284</f>
        <v>0</v>
      </c>
      <c r="E138" s="47" t="s">
        <v>21</v>
      </c>
      <c r="F138" s="48">
        <f>MSKtmp!C284</f>
        <v>0</v>
      </c>
      <c r="G138" s="46">
        <f>MSKtmp!L284</f>
        <v>0</v>
      </c>
      <c r="H138" s="46">
        <f>MSKtmp!M284</f>
        <v>0</v>
      </c>
      <c r="I138" s="46">
        <f>MSKtmp!P284</f>
        <v>0</v>
      </c>
      <c r="J138" s="49">
        <f>MSKtmp!O284</f>
        <v>0</v>
      </c>
      <c r="K138" s="50">
        <f>IF(MSKtmp!K284="Массовая рассылка",IF(MSKtmp!I284=0.5,"0.2",MSKtmp!I284),MSKtmp!I284)</f>
        <v>0</v>
      </c>
      <c r="L138" s="51">
        <f>IF(OR(MSKtmp!V284="Груз",MSKtmp!V284="Документы"),"",MSKtmp!V284)</f>
        <v>0</v>
      </c>
      <c r="M138" s="52">
        <f>IF(OR(MID(MSKtmp!K284,1,5)="между",MSKtmp!K284="Внутригородские",MSKtmp!K284="Почта-эконом",MSKtmp!K284="Массовая рассылка"),IF(MSKtmp!I284&lt;20,"Почта-экспресс","Груз-экспресс"),MSKtmp!K284)</f>
        <v>0</v>
      </c>
    </row>
    <row r="139" spans="1:13" ht="38.25" x14ac:dyDescent="0.2">
      <c r="A139" s="54">
        <f>MSKtmp!E286</f>
        <v>0</v>
      </c>
      <c r="B139" s="44" t="str">
        <f>F1</f>
        <v/>
      </c>
      <c r="C139" s="45">
        <f>MSKtmp!H286</f>
        <v>0</v>
      </c>
      <c r="D139" s="46">
        <f>MSKtmp!N286</f>
        <v>0</v>
      </c>
      <c r="E139" s="47" t="s">
        <v>21</v>
      </c>
      <c r="F139" s="48">
        <f>MSKtmp!C286</f>
        <v>0</v>
      </c>
      <c r="G139" s="46">
        <f>MSKtmp!L286</f>
        <v>0</v>
      </c>
      <c r="H139" s="46">
        <f>MSKtmp!M286</f>
        <v>0</v>
      </c>
      <c r="I139" s="46">
        <f>MSKtmp!P286</f>
        <v>0</v>
      </c>
      <c r="J139" s="49">
        <f>MSKtmp!O286</f>
        <v>0</v>
      </c>
      <c r="K139" s="50">
        <f>IF(MSKtmp!K286="Массовая рассылка",IF(MSKtmp!I286=0.5,"0.2",MSKtmp!I286),MSKtmp!I286)</f>
        <v>0</v>
      </c>
      <c r="L139" s="51">
        <f>IF(OR(MSKtmp!V286="Груз",MSKtmp!V286="Документы"),"",MSKtmp!V286)</f>
        <v>0</v>
      </c>
      <c r="M139" s="52">
        <f>IF(OR(MID(MSKtmp!K286,1,5)="между",MSKtmp!K286="Внутригородские",MSKtmp!K286="Почта-эконом",MSKtmp!K286="Массовая рассылка"),IF(MSKtmp!I286&lt;20,"Почта-экспресс","Груз-экспресс"),MSKtmp!K286)</f>
        <v>0</v>
      </c>
    </row>
    <row r="140" spans="1:13" ht="15" x14ac:dyDescent="0.2">
      <c r="A140" s="54">
        <f>MSKtmp!E288</f>
        <v>0</v>
      </c>
      <c r="B140" s="44" t="str">
        <f>F1</f>
        <v/>
      </c>
      <c r="C140" s="45">
        <f>MSKtmp!H288</f>
        <v>0</v>
      </c>
      <c r="D140" s="46">
        <f>MSKtmp!N288</f>
        <v>0</v>
      </c>
      <c r="E140" s="47" t="s">
        <v>21</v>
      </c>
      <c r="F140" s="48">
        <f>MSKtmp!C288</f>
        <v>0</v>
      </c>
      <c r="G140" s="46">
        <f>MSKtmp!L288</f>
        <v>0</v>
      </c>
      <c r="H140" s="46">
        <f>MSKtmp!M288</f>
        <v>0</v>
      </c>
      <c r="I140" s="46">
        <f>MSKtmp!P288</f>
        <v>0</v>
      </c>
      <c r="J140" s="49">
        <f>MSKtmp!O288</f>
        <v>0</v>
      </c>
      <c r="K140" s="50">
        <f>IF(MSKtmp!K288="Массовая рассылка",IF(MSKtmp!I288=0.5,"0.2",MSKtmp!I288),MSKtmp!I288)</f>
        <v>0</v>
      </c>
      <c r="L140" s="51">
        <f>IF(OR(MSKtmp!V288="Груз",MSKtmp!V288="Документы"),"",MSKtmp!V288)</f>
        <v>0</v>
      </c>
      <c r="M140" s="52">
        <f>IF(OR(MID(MSKtmp!K288,1,5)="между",MSKtmp!K288="Внутригородские",MSKtmp!K288="Почта-эконом",MSKtmp!K288="Массовая рассылка"),IF(MSKtmp!I288&lt;20,"Почта-экспресс","Груз-экспресс"),MSKtmp!K288)</f>
        <v>0</v>
      </c>
    </row>
    <row r="141" spans="1:13" ht="15" x14ac:dyDescent="0.2">
      <c r="A141" s="54">
        <f>MSKtmp!E290</f>
        <v>0</v>
      </c>
      <c r="B141" s="44" t="str">
        <f>F1</f>
        <v/>
      </c>
      <c r="C141" s="45">
        <f>MSKtmp!H290</f>
        <v>0</v>
      </c>
      <c r="D141" s="46">
        <f>MSKtmp!N290</f>
        <v>0</v>
      </c>
      <c r="E141" s="47" t="s">
        <v>21</v>
      </c>
      <c r="F141" s="48">
        <f>MSKtmp!C290</f>
        <v>0</v>
      </c>
      <c r="G141" s="46">
        <f>MSKtmp!L290</f>
        <v>0</v>
      </c>
      <c r="H141" s="46">
        <f>MSKtmp!M290</f>
        <v>0</v>
      </c>
      <c r="I141" s="46">
        <f>MSKtmp!P290</f>
        <v>0</v>
      </c>
      <c r="J141" s="49">
        <f>MSKtmp!O290</f>
        <v>0</v>
      </c>
      <c r="K141" s="50">
        <f>IF(MSKtmp!K290="Массовая рассылка",IF(MSKtmp!I290=0.5,"0.2",MSKtmp!I290),MSKtmp!I290)</f>
        <v>0</v>
      </c>
      <c r="L141" s="51">
        <f>IF(OR(MSKtmp!V290="Груз",MSKtmp!V290="Документы"),"",MSKtmp!V290)</f>
        <v>0</v>
      </c>
      <c r="M141" s="52">
        <f>IF(OR(MID(MSKtmp!K290,1,5)="между",MSKtmp!K290="Внутригородские",MSKtmp!K290="Почта-эконом",MSKtmp!K290="Массовая рассылка"),IF(MSKtmp!I290&lt;20,"Почта-экспресс","Груз-экспресс"),MSKtmp!K290)</f>
        <v>0</v>
      </c>
    </row>
    <row r="142" spans="1:13" ht="51" x14ac:dyDescent="0.2">
      <c r="A142" s="54">
        <f>MSKtmp!E292</f>
        <v>0</v>
      </c>
      <c r="B142" s="44" t="str">
        <f>F1</f>
        <v/>
      </c>
      <c r="C142" s="45">
        <f>MSKtmp!H292</f>
        <v>0</v>
      </c>
      <c r="D142" s="46">
        <f>MSKtmp!N292</f>
        <v>0</v>
      </c>
      <c r="E142" s="47" t="s">
        <v>21</v>
      </c>
      <c r="F142" s="48">
        <f>MSKtmp!C292</f>
        <v>0</v>
      </c>
      <c r="G142" s="46">
        <f>MSKtmp!L292</f>
        <v>0</v>
      </c>
      <c r="H142" s="46">
        <f>MSKtmp!M292</f>
        <v>0</v>
      </c>
      <c r="I142" s="46">
        <f>MSKtmp!P292</f>
        <v>0</v>
      </c>
      <c r="J142" s="49">
        <f>MSKtmp!O292</f>
        <v>0</v>
      </c>
      <c r="K142" s="50">
        <f>IF(MSKtmp!K292="Массовая рассылка",IF(MSKtmp!I292=0.5,"0.2",MSKtmp!I292),MSKtmp!I292)</f>
        <v>0</v>
      </c>
      <c r="L142" s="51">
        <f>IF(OR(MSKtmp!V292="Груз",MSKtmp!V292="Документы"),"",MSKtmp!V292)</f>
        <v>0</v>
      </c>
      <c r="M142" s="52">
        <f>IF(OR(MID(MSKtmp!K292,1,5)="между",MSKtmp!K292="Внутригородские",MSKtmp!K292="Почта-эконом",MSKtmp!K292="Массовая рассылка"),IF(MSKtmp!I292&lt;20,"Почта-экспресс","Груз-экспресс"),MSKtmp!K292)</f>
        <v>0</v>
      </c>
    </row>
    <row r="143" spans="1:13" ht="38.25" x14ac:dyDescent="0.2">
      <c r="A143" s="54">
        <f>MSKtmp!E294</f>
        <v>0</v>
      </c>
      <c r="B143" s="44" t="str">
        <f>F1</f>
        <v/>
      </c>
      <c r="C143" s="45">
        <f>MSKtmp!H294</f>
        <v>0</v>
      </c>
      <c r="D143" s="46">
        <f>MSKtmp!N294</f>
        <v>0</v>
      </c>
      <c r="E143" s="47" t="s">
        <v>21</v>
      </c>
      <c r="F143" s="48">
        <f>MSKtmp!C294</f>
        <v>0</v>
      </c>
      <c r="G143" s="46">
        <f>MSKtmp!L294</f>
        <v>0</v>
      </c>
      <c r="H143" s="46">
        <f>MSKtmp!M294</f>
        <v>0</v>
      </c>
      <c r="I143" s="46">
        <f>MSKtmp!P294</f>
        <v>0</v>
      </c>
      <c r="J143" s="49">
        <f>MSKtmp!O294</f>
        <v>0</v>
      </c>
      <c r="K143" s="50">
        <f>IF(MSKtmp!K294="Массовая рассылка",IF(MSKtmp!I294=0.5,"0.2",MSKtmp!I294),MSKtmp!I294)</f>
        <v>0</v>
      </c>
      <c r="L143" s="51">
        <f>IF(OR(MSKtmp!V294="Груз",MSKtmp!V294="Документы"),"",MSKtmp!V294)</f>
        <v>0</v>
      </c>
      <c r="M143" s="52">
        <f>IF(OR(MID(MSKtmp!K294,1,5)="между",MSKtmp!K294="Внутригородские",MSKtmp!K294="Почта-эконом",MSKtmp!K294="Массовая рассылка"),IF(MSKtmp!I294&lt;20,"Почта-экспресс","Груз-экспресс"),MSKtmp!K294)</f>
        <v>0</v>
      </c>
    </row>
    <row r="144" spans="1:13" ht="38.25" x14ac:dyDescent="0.2">
      <c r="A144" s="54">
        <f>MSKtmp!E296</f>
        <v>0</v>
      </c>
      <c r="B144" s="44" t="str">
        <f>F1</f>
        <v/>
      </c>
      <c r="C144" s="45">
        <f>MSKtmp!H296</f>
        <v>0</v>
      </c>
      <c r="D144" s="46">
        <f>MSKtmp!N296</f>
        <v>0</v>
      </c>
      <c r="E144" s="47" t="s">
        <v>21</v>
      </c>
      <c r="F144" s="48">
        <f>MSKtmp!C296</f>
        <v>0</v>
      </c>
      <c r="G144" s="46">
        <f>MSKtmp!L296</f>
        <v>0</v>
      </c>
      <c r="H144" s="46">
        <f>MSKtmp!M296</f>
        <v>0</v>
      </c>
      <c r="I144" s="46">
        <f>MSKtmp!P296</f>
        <v>0</v>
      </c>
      <c r="J144" s="49">
        <f>MSKtmp!O296</f>
        <v>0</v>
      </c>
      <c r="K144" s="50">
        <f>IF(MSKtmp!K296="Массовая рассылка",IF(MSKtmp!I296=0.5,"0.2",MSKtmp!I296),MSKtmp!I296)</f>
        <v>0</v>
      </c>
      <c r="L144" s="51">
        <f>IF(OR(MSKtmp!V296="Груз",MSKtmp!V296="Документы"),"",MSKtmp!V296)</f>
        <v>0</v>
      </c>
      <c r="M144" s="52">
        <f>IF(OR(MID(MSKtmp!K296,1,5)="между",MSKtmp!K296="Внутригородские",MSKtmp!K296="Почта-эконом",MSKtmp!K296="Массовая рассылка"),IF(MSKtmp!I296&lt;20,"Почта-экспресс","Груз-экспресс"),MSKtmp!K296)</f>
        <v>0</v>
      </c>
    </row>
    <row r="145" spans="1:13" ht="38.25" x14ac:dyDescent="0.2">
      <c r="A145" s="54">
        <f>MSKtmp!E298</f>
        <v>0</v>
      </c>
      <c r="B145" s="44" t="str">
        <f>F1</f>
        <v/>
      </c>
      <c r="C145" s="45">
        <f>MSKtmp!H298</f>
        <v>0</v>
      </c>
      <c r="D145" s="46">
        <f>MSKtmp!N298</f>
        <v>0</v>
      </c>
      <c r="E145" s="47" t="s">
        <v>21</v>
      </c>
      <c r="F145" s="48">
        <f>MSKtmp!C298</f>
        <v>0</v>
      </c>
      <c r="G145" s="46">
        <f>MSKtmp!L298</f>
        <v>0</v>
      </c>
      <c r="H145" s="46">
        <f>MSKtmp!M298</f>
        <v>0</v>
      </c>
      <c r="I145" s="46">
        <f>MSKtmp!P298</f>
        <v>0</v>
      </c>
      <c r="J145" s="49">
        <f>MSKtmp!O298</f>
        <v>0</v>
      </c>
      <c r="K145" s="50">
        <f>IF(MSKtmp!K298="Массовая рассылка",IF(MSKtmp!I298=0.5,"0.2",MSKtmp!I298),MSKtmp!I298)</f>
        <v>0</v>
      </c>
      <c r="L145" s="51">
        <f>IF(OR(MSKtmp!V298="Груз",MSKtmp!V298="Документы"),"",MSKtmp!V298)</f>
        <v>0</v>
      </c>
      <c r="M145" s="52">
        <f>IF(OR(MID(MSKtmp!K298,1,5)="между",MSKtmp!K298="Внутригородские",MSKtmp!K298="Почта-эконом",MSKtmp!K298="Массовая рассылка"),IF(MSKtmp!I298&lt;20,"Почта-экспресс","Груз-экспресс"),MSKtmp!K298)</f>
        <v>0</v>
      </c>
    </row>
    <row r="146" spans="1:13" ht="38.25" x14ac:dyDescent="0.2">
      <c r="A146" s="54">
        <f>MSKtmp!E300</f>
        <v>0</v>
      </c>
      <c r="B146" s="44" t="str">
        <f>F1</f>
        <v/>
      </c>
      <c r="C146" s="45">
        <f>MSKtmp!H300</f>
        <v>0</v>
      </c>
      <c r="D146" s="46">
        <f>MSKtmp!N300</f>
        <v>0</v>
      </c>
      <c r="E146" s="47" t="s">
        <v>21</v>
      </c>
      <c r="F146" s="48">
        <f>MSKtmp!C300</f>
        <v>0</v>
      </c>
      <c r="G146" s="46">
        <f>MSKtmp!L300</f>
        <v>0</v>
      </c>
      <c r="H146" s="46">
        <f>MSKtmp!M300</f>
        <v>0</v>
      </c>
      <c r="I146" s="46">
        <f>MSKtmp!P300</f>
        <v>0</v>
      </c>
      <c r="J146" s="49">
        <f>MSKtmp!O300</f>
        <v>0</v>
      </c>
      <c r="K146" s="50">
        <f>IF(MSKtmp!K300="Массовая рассылка",IF(MSKtmp!I300=0.5,"0.2",MSKtmp!I300),MSKtmp!I300)</f>
        <v>0</v>
      </c>
      <c r="L146" s="51">
        <f>IF(OR(MSKtmp!V300="Груз",MSKtmp!V300="Документы"),"",MSKtmp!V300)</f>
        <v>0</v>
      </c>
      <c r="M146" s="52">
        <f>IF(OR(MID(MSKtmp!K300,1,5)="между",MSKtmp!K300="Внутригородские",MSKtmp!K300="Почта-эконом",MSKtmp!K300="Массовая рассылка"),IF(MSKtmp!I300&lt;20,"Почта-экспресс","Груз-экспресс"),MSKtmp!K300)</f>
        <v>0</v>
      </c>
    </row>
    <row r="147" spans="1:13" ht="38.25" x14ac:dyDescent="0.2">
      <c r="A147" s="54">
        <f>MSKtmp!E302</f>
        <v>0</v>
      </c>
      <c r="B147" s="44" t="str">
        <f>F1</f>
        <v/>
      </c>
      <c r="C147" s="45">
        <f>MSKtmp!H302</f>
        <v>0</v>
      </c>
      <c r="D147" s="46">
        <f>MSKtmp!N302</f>
        <v>0</v>
      </c>
      <c r="E147" s="47" t="s">
        <v>21</v>
      </c>
      <c r="F147" s="48">
        <f>MSKtmp!C302</f>
        <v>0</v>
      </c>
      <c r="G147" s="46">
        <f>MSKtmp!L302</f>
        <v>0</v>
      </c>
      <c r="H147" s="46">
        <f>MSKtmp!M302</f>
        <v>0</v>
      </c>
      <c r="I147" s="46">
        <f>MSKtmp!P302</f>
        <v>0</v>
      </c>
      <c r="J147" s="49">
        <f>MSKtmp!O302</f>
        <v>0</v>
      </c>
      <c r="K147" s="50">
        <f>IF(MSKtmp!K302="Массовая рассылка",IF(MSKtmp!I302=0.5,"0.2",MSKtmp!I302),MSKtmp!I302)</f>
        <v>0</v>
      </c>
      <c r="L147" s="51">
        <f>IF(OR(MSKtmp!V302="Груз",MSKtmp!V302="Документы"),"",MSKtmp!V302)</f>
        <v>0</v>
      </c>
      <c r="M147" s="52">
        <f>IF(OR(MID(MSKtmp!K302,1,5)="между",MSKtmp!K302="Внутригородские",MSKtmp!K302="Почта-эконом",MSKtmp!K302="Массовая рассылка"),IF(MSKtmp!I302&lt;20,"Почта-экспресс","Груз-экспресс"),MSKtmp!K302)</f>
        <v>0</v>
      </c>
    </row>
    <row r="148" spans="1:13" ht="15" x14ac:dyDescent="0.2">
      <c r="A148" s="54">
        <f>MSKtmp!E304</f>
        <v>0</v>
      </c>
      <c r="B148" s="44" t="str">
        <f>F1</f>
        <v/>
      </c>
      <c r="C148" s="45">
        <f>MSKtmp!H304</f>
        <v>0</v>
      </c>
      <c r="D148" s="46">
        <f>MSKtmp!N304</f>
        <v>0</v>
      </c>
      <c r="E148" s="47" t="s">
        <v>21</v>
      </c>
      <c r="F148" s="48">
        <f>MSKtmp!C304</f>
        <v>0</v>
      </c>
      <c r="G148" s="46">
        <f>MSKtmp!L304</f>
        <v>0</v>
      </c>
      <c r="H148" s="46">
        <f>MSKtmp!M304</f>
        <v>0</v>
      </c>
      <c r="I148" s="46">
        <f>MSKtmp!P304</f>
        <v>0</v>
      </c>
      <c r="J148" s="49">
        <f>MSKtmp!O304</f>
        <v>0</v>
      </c>
      <c r="K148" s="50">
        <f>IF(MSKtmp!K304="Массовая рассылка",IF(MSKtmp!I304=0.5,"0.2",MSKtmp!I304),MSKtmp!I304)</f>
        <v>0</v>
      </c>
      <c r="L148" s="51">
        <f>IF(OR(MSKtmp!V304="Груз",MSKtmp!V304="Документы"),"",MSKtmp!V304)</f>
        <v>0</v>
      </c>
      <c r="M148" s="52">
        <f>IF(OR(MID(MSKtmp!K304,1,5)="между",MSKtmp!K304="Внутригородские",MSKtmp!K304="Почта-эконом",MSKtmp!K304="Массовая рассылка"),IF(MSKtmp!I304&lt;20,"Почта-экспресс","Груз-экспресс"),MSKtmp!K304)</f>
        <v>0</v>
      </c>
    </row>
    <row r="149" spans="1:13" ht="15" x14ac:dyDescent="0.2">
      <c r="A149" s="54">
        <f>MSKtmp!E306</f>
        <v>0</v>
      </c>
      <c r="B149" s="44" t="str">
        <f>F1</f>
        <v/>
      </c>
      <c r="C149" s="45">
        <f>MSKtmp!H306</f>
        <v>0</v>
      </c>
      <c r="D149" s="46">
        <f>MSKtmp!N306</f>
        <v>0</v>
      </c>
      <c r="E149" s="47" t="s">
        <v>21</v>
      </c>
      <c r="F149" s="48">
        <f>MSKtmp!C306</f>
        <v>0</v>
      </c>
      <c r="G149" s="46">
        <f>MSKtmp!L306</f>
        <v>0</v>
      </c>
      <c r="H149" s="46">
        <f>MSKtmp!M306</f>
        <v>0</v>
      </c>
      <c r="I149" s="46">
        <f>MSKtmp!P306</f>
        <v>0</v>
      </c>
      <c r="J149" s="49">
        <f>MSKtmp!O306</f>
        <v>0</v>
      </c>
      <c r="K149" s="50">
        <f>IF(MSKtmp!K306="Массовая рассылка",IF(MSKtmp!I306=0.5,"0.2",MSKtmp!I306),MSKtmp!I306)</f>
        <v>0</v>
      </c>
      <c r="L149" s="51">
        <f>IF(OR(MSKtmp!V306="Груз",MSKtmp!V306="Документы"),"",MSKtmp!V306)</f>
        <v>0</v>
      </c>
      <c r="M149" s="52">
        <f>IF(OR(MID(MSKtmp!K306,1,5)="между",MSKtmp!K306="Внутригородские",MSKtmp!K306="Почта-эконом",MSKtmp!K306="Массовая рассылка"),IF(MSKtmp!I306&lt;20,"Почта-экспресс","Груз-экспресс"),MSKtmp!K306)</f>
        <v>0</v>
      </c>
    </row>
    <row r="150" spans="1:13" ht="28.5" x14ac:dyDescent="0.2">
      <c r="A150" s="54">
        <f>MSKtmp!E308</f>
        <v>0</v>
      </c>
      <c r="B150" s="44" t="str">
        <f>F1</f>
        <v/>
      </c>
      <c r="C150" s="45">
        <f>MSKtmp!H308</f>
        <v>0</v>
      </c>
      <c r="D150" s="46">
        <f>MSKtmp!N308</f>
        <v>0</v>
      </c>
      <c r="E150" s="47" t="s">
        <v>21</v>
      </c>
      <c r="F150" s="48">
        <f>MSKtmp!C308</f>
        <v>0</v>
      </c>
      <c r="G150" s="46">
        <f>MSKtmp!L308</f>
        <v>0</v>
      </c>
      <c r="H150" s="46">
        <f>MSKtmp!M308</f>
        <v>0</v>
      </c>
      <c r="I150" s="46">
        <f>MSKtmp!P308</f>
        <v>0</v>
      </c>
      <c r="J150" s="49">
        <f>MSKtmp!O308</f>
        <v>0</v>
      </c>
      <c r="K150" s="50">
        <f>IF(MSKtmp!K308="Массовая рассылка",IF(MSKtmp!I308=0.5,"0.2",MSKtmp!I308),MSKtmp!I308)</f>
        <v>0</v>
      </c>
      <c r="L150" s="51">
        <f>IF(OR(MSKtmp!V308="Груз",MSKtmp!V308="Документы"),"",MSKtmp!V308)</f>
        <v>0</v>
      </c>
      <c r="M150" s="52">
        <f>IF(OR(MID(MSKtmp!K308,1,5)="между",MSKtmp!K308="Внутригородские",MSKtmp!K308="Почта-эконом",MSKtmp!K308="Массовая рассылка"),IF(MSKtmp!I308&lt;20,"Почта-экспресс","Груз-экспресс"),MSKtmp!K308)</f>
        <v>0</v>
      </c>
    </row>
    <row r="151" spans="1:13" ht="15" x14ac:dyDescent="0.2">
      <c r="A151" s="54">
        <f>MSKtmp!E310</f>
        <v>0</v>
      </c>
      <c r="B151" s="44" t="str">
        <f>F1</f>
        <v/>
      </c>
      <c r="C151" s="45">
        <f>MSKtmp!H310</f>
        <v>0</v>
      </c>
      <c r="D151" s="55">
        <f>MSKtmp!N310</f>
        <v>0</v>
      </c>
      <c r="E151" s="47" t="s">
        <v>21</v>
      </c>
      <c r="F151" s="48">
        <f>MSKtmp!C310</f>
        <v>0</v>
      </c>
      <c r="G151" s="46">
        <f>MSKtmp!L310</f>
        <v>0</v>
      </c>
      <c r="H151" s="46">
        <f>MSKtmp!M310</f>
        <v>0</v>
      </c>
      <c r="I151" s="46">
        <f>MSKtmp!P310</f>
        <v>0</v>
      </c>
      <c r="J151" s="49">
        <f>MSKtmp!O310</f>
        <v>0</v>
      </c>
      <c r="K151" s="50">
        <f>IF(MSKtmp!K310="Массовая рассылка",IF(MSKtmp!I310=0.5,"0.2",MSKtmp!I310),MSKtmp!I310)</f>
        <v>0</v>
      </c>
      <c r="L151" s="51">
        <f>IF(OR(MSKtmp!V310="Груз",MSKtmp!V310="Документы"),"",MSKtmp!V310)</f>
        <v>0</v>
      </c>
      <c r="M151" s="52">
        <f>IF(OR(MID(MSKtmp!K310,1,5)="между",MSKtmp!K310="Внутригородские",MSKtmp!K310="Почта-эконом",MSKtmp!K310="Массовая рассылка"),IF(MSKtmp!I310&lt;20,"Почта-экспресс","Груз-экспресс"),MSKtmp!K310)</f>
        <v>0</v>
      </c>
    </row>
    <row r="152" spans="1:13" ht="15" x14ac:dyDescent="0.2">
      <c r="A152" s="54">
        <f>MSKtmp!E312</f>
        <v>0</v>
      </c>
      <c r="B152" s="44" t="str">
        <f>F1</f>
        <v/>
      </c>
      <c r="C152" s="45">
        <f>MSKtmp!H312</f>
        <v>0</v>
      </c>
      <c r="D152" s="55">
        <f>MSKtmp!N312</f>
        <v>0</v>
      </c>
      <c r="E152" s="47" t="s">
        <v>21</v>
      </c>
      <c r="F152" s="48">
        <f>MSKtmp!C312</f>
        <v>0</v>
      </c>
      <c r="G152" s="46">
        <f>MSKtmp!L312</f>
        <v>0</v>
      </c>
      <c r="H152" s="46">
        <f>MSKtmp!M312</f>
        <v>0</v>
      </c>
      <c r="I152" s="46">
        <f>MSKtmp!P312</f>
        <v>0</v>
      </c>
      <c r="J152" s="49">
        <f>MSKtmp!O312</f>
        <v>0</v>
      </c>
      <c r="K152" s="50">
        <f>IF(MSKtmp!K312="Массовая рассылка",IF(MSKtmp!I312=0.5,"0.2",MSKtmp!I312),MSKtmp!I312)</f>
        <v>0</v>
      </c>
      <c r="L152" s="51">
        <f>IF(OR(MSKtmp!V312="Груз",MSKtmp!V312="Документы"),"",MSKtmp!V312)</f>
        <v>0</v>
      </c>
      <c r="M152" s="52">
        <f>IF(OR(MID(MSKtmp!K312,1,5)="между",MSKtmp!K312="Внутригородские",MSKtmp!K312="Почта-эконом",MSKtmp!K312="Массовая рассылка"),IF(MSKtmp!I312&lt;20,"Почта-экспресс","Груз-экспресс"),MSKtmp!K312)</f>
        <v>0</v>
      </c>
    </row>
    <row r="153" spans="1:13" ht="15" x14ac:dyDescent="0.2">
      <c r="A153" s="54">
        <f>MSKtmp!E314</f>
        <v>0</v>
      </c>
      <c r="B153" s="44" t="str">
        <f>F1</f>
        <v/>
      </c>
      <c r="C153" s="45">
        <f>MSKtmp!H314</f>
        <v>0</v>
      </c>
      <c r="D153" s="55">
        <f>MSKtmp!N314</f>
        <v>0</v>
      </c>
      <c r="E153" s="47" t="s">
        <v>21</v>
      </c>
      <c r="F153" s="48">
        <f>MSKtmp!C314</f>
        <v>0</v>
      </c>
      <c r="G153" s="46">
        <f>MSKtmp!L314</f>
        <v>0</v>
      </c>
      <c r="H153" s="46">
        <f>MSKtmp!M314</f>
        <v>0</v>
      </c>
      <c r="I153" s="46">
        <f>MSKtmp!P314</f>
        <v>0</v>
      </c>
      <c r="J153" s="49">
        <f>MSKtmp!O314</f>
        <v>0</v>
      </c>
      <c r="K153" s="50">
        <f>IF(MSKtmp!K314="Массовая рассылка",IF(MSKtmp!I314=0.5,"0.2",MSKtmp!I314),MSKtmp!I314)</f>
        <v>0</v>
      </c>
      <c r="L153" s="51">
        <f>IF(OR(MSKtmp!V314="Груз",MSKtmp!V314="Документы"),"",MSKtmp!V314)</f>
        <v>0</v>
      </c>
      <c r="M153" s="52">
        <f>IF(OR(MID(MSKtmp!K314,1,5)="между",MSKtmp!K314="Внутригородские",MSKtmp!K314="Почта-эконом",MSKtmp!K314="Массовая рассылка"),IF(MSKtmp!I314&lt;20,"Почта-экспресс","Груз-экспресс"),MSKtmp!K314)</f>
        <v>0</v>
      </c>
    </row>
    <row r="154" spans="1:13" ht="15" x14ac:dyDescent="0.2">
      <c r="A154" s="54">
        <f>MSKtmp!E316</f>
        <v>0</v>
      </c>
      <c r="B154" s="44" t="str">
        <f>F1</f>
        <v/>
      </c>
      <c r="C154" s="45">
        <f>MSKtmp!H316</f>
        <v>0</v>
      </c>
      <c r="D154" s="55">
        <f>MSKtmp!N316</f>
        <v>0</v>
      </c>
      <c r="E154" s="47" t="s">
        <v>21</v>
      </c>
      <c r="F154" s="48">
        <f>MSKtmp!C316</f>
        <v>0</v>
      </c>
      <c r="G154" s="46">
        <f>MSKtmp!L316</f>
        <v>0</v>
      </c>
      <c r="H154" s="46">
        <f>MSKtmp!M316</f>
        <v>0</v>
      </c>
      <c r="I154" s="46">
        <f>MSKtmp!P316</f>
        <v>0</v>
      </c>
      <c r="J154" s="49">
        <f>MSKtmp!O316</f>
        <v>0</v>
      </c>
      <c r="K154" s="50">
        <f>IF(MSKtmp!K316="Массовая рассылка",IF(MSKtmp!I316=0.5,"0.2",MSKtmp!I316),MSKtmp!I316)</f>
        <v>0</v>
      </c>
      <c r="L154" s="51">
        <f>IF(OR(MSKtmp!V316="Груз",MSKtmp!V316="Документы"),"",MSKtmp!V316)</f>
        <v>0</v>
      </c>
      <c r="M154" s="52">
        <f>IF(OR(MID(MSKtmp!K316,1,5)="между",MSKtmp!K316="Внутригородские",MSKtmp!K316="Почта-эконом",MSKtmp!K316="Массовая рассылка"),IF(MSKtmp!I316&lt;20,"Почта-экспресс","Груз-экспресс"),MSKtmp!K316)</f>
        <v>0</v>
      </c>
    </row>
    <row r="155" spans="1:13" ht="15" x14ac:dyDescent="0.2">
      <c r="A155" s="54">
        <f>MSKtmp!E318</f>
        <v>0</v>
      </c>
      <c r="B155" s="44" t="str">
        <f>F1</f>
        <v/>
      </c>
      <c r="C155" s="45">
        <f>MSKtmp!H318</f>
        <v>0</v>
      </c>
      <c r="D155" s="55">
        <f>MSKtmp!N318</f>
        <v>0</v>
      </c>
      <c r="E155" s="47" t="s">
        <v>21</v>
      </c>
      <c r="F155" s="48">
        <f>MSKtmp!C318</f>
        <v>0</v>
      </c>
      <c r="G155" s="46">
        <f>MSKtmp!L318</f>
        <v>0</v>
      </c>
      <c r="H155" s="46">
        <f>MSKtmp!M318</f>
        <v>0</v>
      </c>
      <c r="I155" s="46">
        <f>MSKtmp!P318</f>
        <v>0</v>
      </c>
      <c r="J155" s="49">
        <f>MSKtmp!O318</f>
        <v>0</v>
      </c>
      <c r="K155" s="50">
        <f>IF(MSKtmp!K318="Массовая рассылка",IF(MSKtmp!I318=0.5,"0.2",MSKtmp!I318),MSKtmp!I318)</f>
        <v>0</v>
      </c>
      <c r="L155" s="51">
        <f>IF(OR(MSKtmp!V318="Груз",MSKtmp!V318="Документы"),"",MSKtmp!V318)</f>
        <v>0</v>
      </c>
      <c r="M155" s="52">
        <f>IF(OR(MID(MSKtmp!K318,1,5)="между",MSKtmp!K318="Внутригородские",MSKtmp!K318="Почта-эконом",MSKtmp!K318="Массовая рассылка"),IF(MSKtmp!I318&lt;20,"Почта-экспресс","Груз-экспресс"),MSKtmp!K318)</f>
        <v>0</v>
      </c>
    </row>
    <row r="156" spans="1:13" ht="15" x14ac:dyDescent="0.2">
      <c r="A156" s="54">
        <f>MSKtmp!E320</f>
        <v>0</v>
      </c>
      <c r="B156" s="44" t="str">
        <f>F1</f>
        <v/>
      </c>
      <c r="C156" s="45">
        <f>MSKtmp!H320</f>
        <v>0</v>
      </c>
      <c r="D156" s="55">
        <f>MSKtmp!N320</f>
        <v>0</v>
      </c>
      <c r="E156" s="47" t="s">
        <v>21</v>
      </c>
      <c r="F156" s="48">
        <f>MSKtmp!C320</f>
        <v>0</v>
      </c>
      <c r="G156" s="46">
        <f>MSKtmp!L320</f>
        <v>0</v>
      </c>
      <c r="H156" s="46">
        <f>MSKtmp!M320</f>
        <v>0</v>
      </c>
      <c r="I156" s="46">
        <f>MSKtmp!P320</f>
        <v>0</v>
      </c>
      <c r="J156" s="49">
        <f>MSKtmp!O320</f>
        <v>0</v>
      </c>
      <c r="K156" s="50">
        <f>IF(MSKtmp!K320="Массовая рассылка",IF(MSKtmp!I320=0.5,"0.2",MSKtmp!I320),MSKtmp!I320)</f>
        <v>0</v>
      </c>
      <c r="L156" s="51">
        <f>IF(OR(MSKtmp!V320="Груз",MSKtmp!V320="Документы"),"",MSKtmp!V320)</f>
        <v>0</v>
      </c>
      <c r="M156" s="52">
        <f>IF(OR(MID(MSKtmp!K320,1,5)="между",MSKtmp!K320="Внутригородские",MSKtmp!K320="Почта-эконом",MSKtmp!K320="Массовая рассылка"),IF(MSKtmp!I320&lt;20,"Почта-экспресс","Груз-экспресс"),MSKtmp!K320)</f>
        <v>0</v>
      </c>
    </row>
    <row r="157" spans="1:13" ht="15" x14ac:dyDescent="0.2">
      <c r="A157" s="54">
        <f>MSKtmp!E322</f>
        <v>0</v>
      </c>
      <c r="B157" s="44" t="str">
        <f>F1</f>
        <v/>
      </c>
      <c r="C157" s="45">
        <f>MSKtmp!H322</f>
        <v>0</v>
      </c>
      <c r="D157" s="55">
        <f>MSKtmp!N322</f>
        <v>0</v>
      </c>
      <c r="E157" s="47" t="s">
        <v>21</v>
      </c>
      <c r="F157" s="48">
        <f>MSKtmp!C322</f>
        <v>0</v>
      </c>
      <c r="G157" s="46">
        <f>MSKtmp!L322</f>
        <v>0</v>
      </c>
      <c r="H157" s="46">
        <f>MSKtmp!M322</f>
        <v>0</v>
      </c>
      <c r="I157" s="46">
        <f>MSKtmp!P322</f>
        <v>0</v>
      </c>
      <c r="J157" s="49">
        <f>MSKtmp!O322</f>
        <v>0</v>
      </c>
      <c r="K157" s="50">
        <f>IF(MSKtmp!K322="Массовая рассылка",IF(MSKtmp!I322=0.5,"0.2",MSKtmp!I322),MSKtmp!I322)</f>
        <v>0</v>
      </c>
      <c r="L157" s="51">
        <f>IF(OR(MSKtmp!V322="Груз",MSKtmp!V322="Документы"),"",MSKtmp!V322)</f>
        <v>0</v>
      </c>
      <c r="M157" s="52">
        <f>IF(OR(MID(MSKtmp!K322,1,5)="между",MSKtmp!K322="Внутригородские",MSKtmp!K322="Почта-эконом",MSKtmp!K322="Массовая рассылка"),IF(MSKtmp!I322&lt;20,"Почта-экспресс","Груз-экспресс"),MSKtmp!K322)</f>
        <v>0</v>
      </c>
    </row>
    <row r="158" spans="1:13" ht="15" x14ac:dyDescent="0.2">
      <c r="A158" s="54">
        <f>MSKtmp!E324</f>
        <v>0</v>
      </c>
      <c r="B158" s="44" t="str">
        <f>F1</f>
        <v/>
      </c>
      <c r="C158" s="45">
        <f>MSKtmp!H324</f>
        <v>0</v>
      </c>
      <c r="D158" s="55">
        <f>MSKtmp!N324</f>
        <v>0</v>
      </c>
      <c r="E158" s="47" t="s">
        <v>21</v>
      </c>
      <c r="F158" s="48">
        <f>MSKtmp!C324</f>
        <v>0</v>
      </c>
      <c r="G158" s="46">
        <f>MSKtmp!L324</f>
        <v>0</v>
      </c>
      <c r="H158" s="46">
        <f>MSKtmp!M324</f>
        <v>0</v>
      </c>
      <c r="I158" s="46">
        <f>MSKtmp!P324</f>
        <v>0</v>
      </c>
      <c r="J158" s="49">
        <f>MSKtmp!O324</f>
        <v>0</v>
      </c>
      <c r="K158" s="50">
        <f>IF(MSKtmp!K324="Массовая рассылка",IF(MSKtmp!I324=0.5,"0.2",MSKtmp!I324),MSKtmp!I324)</f>
        <v>0</v>
      </c>
      <c r="L158" s="51">
        <f>IF(OR(MSKtmp!V324="Груз",MSKtmp!V324="Документы"),"",MSKtmp!V324)</f>
        <v>0</v>
      </c>
      <c r="M158" s="52">
        <f>IF(OR(MID(MSKtmp!K324,1,5)="между",MSKtmp!K324="Внутригородские",MSKtmp!K324="Почта-эконом",MSKtmp!K324="Массовая рассылка"),IF(MSKtmp!I324&lt;20,"Почта-экспресс","Груз-экспресс"),MSKtmp!K324)</f>
        <v>0</v>
      </c>
    </row>
    <row r="159" spans="1:13" ht="15" x14ac:dyDescent="0.2">
      <c r="A159" s="54">
        <f>MSKtmp!E326</f>
        <v>0</v>
      </c>
      <c r="B159" s="44" t="str">
        <f>F1</f>
        <v/>
      </c>
      <c r="C159" s="45">
        <f>MSKtmp!H326</f>
        <v>0</v>
      </c>
      <c r="D159" s="55">
        <f>MSKtmp!N326</f>
        <v>0</v>
      </c>
      <c r="E159" s="47" t="s">
        <v>21</v>
      </c>
      <c r="F159" s="48">
        <f>MSKtmp!C326</f>
        <v>0</v>
      </c>
      <c r="G159" s="46">
        <f>MSKtmp!L326</f>
        <v>0</v>
      </c>
      <c r="H159" s="46">
        <f>MSKtmp!M326</f>
        <v>0</v>
      </c>
      <c r="I159" s="46">
        <f>MSKtmp!P326</f>
        <v>0</v>
      </c>
      <c r="J159" s="49">
        <f>MSKtmp!O326</f>
        <v>0</v>
      </c>
      <c r="K159" s="50">
        <f>IF(MSKtmp!K326="Массовая рассылка",IF(MSKtmp!I326=0.5,"0.2",MSKtmp!I326),MSKtmp!I326)</f>
        <v>0</v>
      </c>
      <c r="L159" s="51">
        <f>IF(OR(MSKtmp!V326="Груз",MSKtmp!V326="Документы"),"",MSKtmp!V326)</f>
        <v>0</v>
      </c>
      <c r="M159" s="52">
        <f>IF(OR(MID(MSKtmp!K326,1,5)="между",MSKtmp!K326="Внутригородские",MSKtmp!K326="Почта-эконом",MSKtmp!K326="Массовая рассылка"),IF(MSKtmp!I326&lt;20,"Почта-экспресс","Груз-экспресс"),MSKtmp!K326)</f>
        <v>0</v>
      </c>
    </row>
    <row r="160" spans="1:13" ht="15" x14ac:dyDescent="0.2">
      <c r="A160" s="54">
        <f>MSKtmp!E328</f>
        <v>0</v>
      </c>
      <c r="B160" s="44" t="str">
        <f>F1</f>
        <v/>
      </c>
      <c r="C160" s="45">
        <f>MSKtmp!H328</f>
        <v>0</v>
      </c>
      <c r="D160" s="55">
        <f>MSKtmp!N328</f>
        <v>0</v>
      </c>
      <c r="E160" s="47" t="s">
        <v>21</v>
      </c>
      <c r="F160" s="48">
        <f>MSKtmp!C328</f>
        <v>0</v>
      </c>
      <c r="G160" s="46">
        <f>MSKtmp!L328</f>
        <v>0</v>
      </c>
      <c r="H160" s="46">
        <f>MSKtmp!M328</f>
        <v>0</v>
      </c>
      <c r="I160" s="46">
        <f>MSKtmp!P328</f>
        <v>0</v>
      </c>
      <c r="J160" s="49">
        <f>MSKtmp!O328</f>
        <v>0</v>
      </c>
      <c r="K160" s="50">
        <f>IF(MSKtmp!K328="Массовая рассылка",IF(MSKtmp!I328=0.5,"0.2",MSKtmp!I328),MSKtmp!I328)</f>
        <v>0</v>
      </c>
      <c r="L160" s="51">
        <f>IF(OR(MSKtmp!V328="Груз",MSKtmp!V328="Документы"),"",MSKtmp!V328)</f>
        <v>0</v>
      </c>
      <c r="M160" s="52">
        <f>IF(OR(MID(MSKtmp!K328,1,5)="между",MSKtmp!K328="Внутригородские",MSKtmp!K328="Почта-эконом",MSKtmp!K328="Массовая рассылка"),IF(MSKtmp!I328&lt;20,"Почта-экспресс","Груз-экспресс"),MSKtmp!K328)</f>
        <v>0</v>
      </c>
    </row>
    <row r="161" spans="1:13" ht="15" x14ac:dyDescent="0.2">
      <c r="A161" s="54">
        <f>MSKtmp!E330</f>
        <v>0</v>
      </c>
      <c r="B161" s="44" t="str">
        <f>F1</f>
        <v/>
      </c>
      <c r="C161" s="45">
        <f>MSKtmp!H330</f>
        <v>0</v>
      </c>
      <c r="D161" s="55">
        <f>MSKtmp!N330</f>
        <v>0</v>
      </c>
      <c r="E161" s="47" t="s">
        <v>21</v>
      </c>
      <c r="F161" s="48">
        <f>MSKtmp!C330</f>
        <v>0</v>
      </c>
      <c r="G161" s="46">
        <f>MSKtmp!L330</f>
        <v>0</v>
      </c>
      <c r="H161" s="46">
        <f>MSKtmp!M330</f>
        <v>0</v>
      </c>
      <c r="I161" s="46">
        <f>MSKtmp!P330</f>
        <v>0</v>
      </c>
      <c r="J161" s="49">
        <f>MSKtmp!O330</f>
        <v>0</v>
      </c>
      <c r="K161" s="50">
        <f>IF(MSKtmp!K330="Массовая рассылка",IF(MSKtmp!I330=0.5,"0.2",MSKtmp!I330),MSKtmp!I330)</f>
        <v>0</v>
      </c>
      <c r="L161" s="51">
        <f>IF(OR(MSKtmp!V330="Груз",MSKtmp!V330="Документы"),"",MSKtmp!V330)</f>
        <v>0</v>
      </c>
      <c r="M161" s="52">
        <f>IF(OR(MID(MSKtmp!K330,1,5)="между",MSKtmp!K330="Внутригородские",MSKtmp!K330="Почта-эконом",MSKtmp!K330="Массовая рассылка"),IF(MSKtmp!I330&lt;20,"Почта-экспресс","Груз-экспресс"),MSKtmp!K330)</f>
        <v>0</v>
      </c>
    </row>
    <row r="162" spans="1:13" ht="15" x14ac:dyDescent="0.2">
      <c r="A162" s="54">
        <f>MSKtmp!E332</f>
        <v>0</v>
      </c>
      <c r="B162" s="44" t="str">
        <f>F1</f>
        <v/>
      </c>
      <c r="C162" s="45">
        <f>MSKtmp!H332</f>
        <v>0</v>
      </c>
      <c r="D162" s="55">
        <f>MSKtmp!N332</f>
        <v>0</v>
      </c>
      <c r="E162" s="47" t="s">
        <v>21</v>
      </c>
      <c r="F162" s="48">
        <f>MSKtmp!C332</f>
        <v>0</v>
      </c>
      <c r="G162" s="46">
        <f>MSKtmp!L332</f>
        <v>0</v>
      </c>
      <c r="H162" s="46">
        <f>MSKtmp!M332</f>
        <v>0</v>
      </c>
      <c r="I162" s="46">
        <f>MSKtmp!P332</f>
        <v>0</v>
      </c>
      <c r="J162" s="49">
        <f>MSKtmp!O332</f>
        <v>0</v>
      </c>
      <c r="K162" s="50">
        <f>IF(MSKtmp!K332="Массовая рассылка",IF(MSKtmp!I332=0.5,"0.2",MSKtmp!I332),MSKtmp!I332)</f>
        <v>0</v>
      </c>
      <c r="L162" s="51">
        <f>IF(OR(MSKtmp!V332="Груз",MSKtmp!V332="Документы"),"",MSKtmp!V332)</f>
        <v>0</v>
      </c>
      <c r="M162" s="52">
        <f>IF(OR(MID(MSKtmp!K332,1,5)="между",MSKtmp!K332="Внутригородские",MSKtmp!K332="Почта-эконом",MSKtmp!K332="Массовая рассылка"),IF(MSKtmp!I332&lt;20,"Почта-экспресс","Груз-экспресс"),MSKtmp!K332)</f>
        <v>0</v>
      </c>
    </row>
    <row r="163" spans="1:13" ht="15" x14ac:dyDescent="0.2">
      <c r="A163" s="54">
        <f>MSKtmp!E334</f>
        <v>0</v>
      </c>
      <c r="B163" s="44" t="str">
        <f>F1</f>
        <v/>
      </c>
      <c r="C163" s="45">
        <f>MSKtmp!H334</f>
        <v>0</v>
      </c>
      <c r="D163" s="55">
        <f>MSKtmp!N334</f>
        <v>0</v>
      </c>
      <c r="E163" s="47" t="s">
        <v>21</v>
      </c>
      <c r="F163" s="48">
        <f>MSKtmp!C334</f>
        <v>0</v>
      </c>
      <c r="G163" s="46">
        <f>MSKtmp!L334</f>
        <v>0</v>
      </c>
      <c r="H163" s="46">
        <f>MSKtmp!M334</f>
        <v>0</v>
      </c>
      <c r="I163" s="46">
        <f>MSKtmp!P334</f>
        <v>0</v>
      </c>
      <c r="J163" s="49">
        <f>MSKtmp!O334</f>
        <v>0</v>
      </c>
      <c r="K163" s="50">
        <f>IF(MSKtmp!K334="Массовая рассылка",IF(MSKtmp!I334=0.5,"0.2",MSKtmp!I334),MSKtmp!I334)</f>
        <v>0</v>
      </c>
      <c r="L163" s="51">
        <f>IF(OR(MSKtmp!V334="Груз",MSKtmp!V334="Документы"),"",MSKtmp!V334)</f>
        <v>0</v>
      </c>
      <c r="M163" s="52">
        <f>IF(OR(MID(MSKtmp!K334,1,5)="между",MSKtmp!K334="Внутригородские",MSKtmp!K334="Почта-эконом",MSKtmp!K334="Массовая рассылка"),IF(MSKtmp!I334&lt;20,"Почта-экспресс","Груз-экспресс"),MSKtmp!K334)</f>
        <v>0</v>
      </c>
    </row>
    <row r="164" spans="1:13" ht="15" x14ac:dyDescent="0.2">
      <c r="A164" s="54">
        <f>MSKtmp!E336</f>
        <v>0</v>
      </c>
      <c r="B164" s="44" t="str">
        <f>F1</f>
        <v/>
      </c>
      <c r="C164" s="45">
        <f>MSKtmp!H336</f>
        <v>0</v>
      </c>
      <c r="D164" s="55">
        <f>MSKtmp!N336</f>
        <v>0</v>
      </c>
      <c r="E164" s="47" t="s">
        <v>21</v>
      </c>
      <c r="F164" s="48">
        <f>MSKtmp!C336</f>
        <v>0</v>
      </c>
      <c r="G164" s="46">
        <f>MSKtmp!L336</f>
        <v>0</v>
      </c>
      <c r="H164" s="46">
        <f>MSKtmp!M336</f>
        <v>0</v>
      </c>
      <c r="I164" s="46">
        <f>MSKtmp!P336</f>
        <v>0</v>
      </c>
      <c r="J164" s="49">
        <f>MSKtmp!O336</f>
        <v>0</v>
      </c>
      <c r="K164" s="50">
        <f>IF(MSKtmp!K336="Массовая рассылка",IF(MSKtmp!I336=0.5,"0.2",MSKtmp!I336),MSKtmp!I336)</f>
        <v>0</v>
      </c>
      <c r="L164" s="51">
        <f>IF(OR(MSKtmp!V336="Груз",MSKtmp!V336="Документы"),"",MSKtmp!V336)</f>
        <v>0</v>
      </c>
      <c r="M164" s="52">
        <f>IF(OR(MID(MSKtmp!K336,1,5)="между",MSKtmp!K336="Внутригородские",MSKtmp!K336="Почта-эконом",MSKtmp!K336="Массовая рассылка"),IF(MSKtmp!I336&lt;20,"Почта-экспресс","Груз-экспресс"),MSKtmp!K336)</f>
        <v>0</v>
      </c>
    </row>
    <row r="165" spans="1:13" ht="15" x14ac:dyDescent="0.2">
      <c r="A165" s="54">
        <f>MSKtmp!E338</f>
        <v>0</v>
      </c>
      <c r="B165" s="44" t="str">
        <f>F1</f>
        <v/>
      </c>
      <c r="C165" s="45">
        <f>MSKtmp!H338</f>
        <v>0</v>
      </c>
      <c r="D165" s="55">
        <f>MSKtmp!N338</f>
        <v>0</v>
      </c>
      <c r="E165" s="47" t="s">
        <v>21</v>
      </c>
      <c r="F165" s="48">
        <f>MSKtmp!C338</f>
        <v>0</v>
      </c>
      <c r="G165" s="46">
        <f>MSKtmp!L338</f>
        <v>0</v>
      </c>
      <c r="H165" s="46">
        <f>MSKtmp!M338</f>
        <v>0</v>
      </c>
      <c r="I165" s="46">
        <f>MSKtmp!P338</f>
        <v>0</v>
      </c>
      <c r="J165" s="49">
        <f>MSKtmp!O338</f>
        <v>0</v>
      </c>
      <c r="K165" s="50">
        <f>IF(MSKtmp!K338="Массовая рассылка",IF(MSKtmp!I338=0.5,"0.2",MSKtmp!I338),MSKtmp!I338)</f>
        <v>0</v>
      </c>
      <c r="L165" s="51">
        <f>IF(OR(MSKtmp!V338="Груз",MSKtmp!V338="Документы"),"",MSKtmp!V338)</f>
        <v>0</v>
      </c>
      <c r="M165" s="52">
        <f>IF(OR(MID(MSKtmp!K338,1,5)="между",MSKtmp!K338="Внутригородские",MSKtmp!K338="Почта-эконом",MSKtmp!K338="Массовая рассылка"),IF(MSKtmp!I338&lt;20,"Почта-экспресс","Груз-экспресс"),MSKtmp!K338)</f>
        <v>0</v>
      </c>
    </row>
    <row r="166" spans="1:13" ht="15" x14ac:dyDescent="0.2">
      <c r="A166" s="54">
        <f>MSKtmp!E340</f>
        <v>0</v>
      </c>
      <c r="B166" s="44" t="str">
        <f>F1</f>
        <v/>
      </c>
      <c r="C166" s="45">
        <f>MSKtmp!H340</f>
        <v>0</v>
      </c>
      <c r="D166" s="55">
        <f>MSKtmp!N340</f>
        <v>0</v>
      </c>
      <c r="E166" s="47" t="s">
        <v>21</v>
      </c>
      <c r="F166" s="48">
        <f>MSKtmp!C340</f>
        <v>0</v>
      </c>
      <c r="G166" s="46">
        <f>MSKtmp!L340</f>
        <v>0</v>
      </c>
      <c r="H166" s="46">
        <f>MSKtmp!M340</f>
        <v>0</v>
      </c>
      <c r="I166" s="46">
        <f>MSKtmp!P340</f>
        <v>0</v>
      </c>
      <c r="J166" s="49">
        <f>MSKtmp!O340</f>
        <v>0</v>
      </c>
      <c r="K166" s="50">
        <f>IF(MSKtmp!K340="Массовая рассылка",IF(MSKtmp!I340=0.5,"0.2",MSKtmp!I340),MSKtmp!I340)</f>
        <v>0</v>
      </c>
      <c r="L166" s="51">
        <f>IF(OR(MSKtmp!V340="Груз",MSKtmp!V340="Документы"),"",MSKtmp!V340)</f>
        <v>0</v>
      </c>
      <c r="M166" s="52">
        <f>IF(OR(MID(MSKtmp!K340,1,5)="между",MSKtmp!K340="Внутригородские",MSKtmp!K340="Почта-эконом",MSKtmp!K340="Массовая рассылка"),IF(MSKtmp!I340&lt;20,"Почта-экспресс","Груз-экспресс"),MSKtmp!K340)</f>
        <v>0</v>
      </c>
    </row>
    <row r="167" spans="1:13" ht="15" x14ac:dyDescent="0.2">
      <c r="A167" s="54">
        <f>MSKtmp!E342</f>
        <v>0</v>
      </c>
      <c r="B167" s="44" t="str">
        <f>F1</f>
        <v/>
      </c>
      <c r="C167" s="45">
        <f>MSKtmp!H342</f>
        <v>0</v>
      </c>
      <c r="D167" s="55">
        <f>MSKtmp!N342</f>
        <v>0</v>
      </c>
      <c r="E167" s="47" t="s">
        <v>21</v>
      </c>
      <c r="F167" s="48">
        <f>MSKtmp!C342</f>
        <v>0</v>
      </c>
      <c r="G167" s="46">
        <f>MSKtmp!L342</f>
        <v>0</v>
      </c>
      <c r="H167" s="46">
        <f>MSKtmp!M342</f>
        <v>0</v>
      </c>
      <c r="I167" s="46">
        <f>MSKtmp!P342</f>
        <v>0</v>
      </c>
      <c r="J167" s="49">
        <f>MSKtmp!O342</f>
        <v>0</v>
      </c>
      <c r="K167" s="50">
        <f>IF(MSKtmp!K342="Массовая рассылка",IF(MSKtmp!I342=0.5,"0.2",MSKtmp!I342),MSKtmp!I342)</f>
        <v>0</v>
      </c>
      <c r="L167" s="51">
        <f>IF(OR(MSKtmp!V342="Груз",MSKtmp!V342="Документы"),"",MSKtmp!V342)</f>
        <v>0</v>
      </c>
      <c r="M167" s="52">
        <f>IF(OR(MID(MSKtmp!K342,1,5)="между",MSKtmp!K342="Внутригородские",MSKtmp!K342="Почта-эконом",MSKtmp!K342="Массовая рассылка"),IF(MSKtmp!I342&lt;20,"Почта-экспресс","Груз-экспресс"),MSKtmp!K342)</f>
        <v>0</v>
      </c>
    </row>
    <row r="168" spans="1:13" ht="15" x14ac:dyDescent="0.2">
      <c r="A168" s="54">
        <f>MSKtmp!E344</f>
        <v>0</v>
      </c>
      <c r="B168" s="44" t="str">
        <f>F1</f>
        <v/>
      </c>
      <c r="C168" s="45">
        <f>MSKtmp!H344</f>
        <v>0</v>
      </c>
      <c r="D168" s="55">
        <f>MSKtmp!N344</f>
        <v>0</v>
      </c>
      <c r="E168" s="47" t="s">
        <v>21</v>
      </c>
      <c r="F168" s="48">
        <f>MSKtmp!C344</f>
        <v>0</v>
      </c>
      <c r="G168" s="46">
        <f>MSKtmp!L344</f>
        <v>0</v>
      </c>
      <c r="H168" s="46">
        <f>MSKtmp!M344</f>
        <v>0</v>
      </c>
      <c r="I168" s="46">
        <f>MSKtmp!P344</f>
        <v>0</v>
      </c>
      <c r="J168" s="49">
        <f>MSKtmp!O344</f>
        <v>0</v>
      </c>
      <c r="K168" s="50">
        <f>IF(MSKtmp!K344="Массовая рассылка",IF(MSKtmp!I344=0.5,"0.2",MSKtmp!I344),MSKtmp!I344)</f>
        <v>0</v>
      </c>
      <c r="L168" s="51">
        <f>IF(OR(MSKtmp!V344="Груз",MSKtmp!V344="Документы"),"",MSKtmp!V344)</f>
        <v>0</v>
      </c>
      <c r="M168" s="52">
        <f>IF(OR(MID(MSKtmp!K344,1,5)="между",MSKtmp!K344="Внутригородские",MSKtmp!K344="Почта-эконом",MSKtmp!K344="Массовая рассылка"),IF(MSKtmp!I344&lt;20,"Почта-экспресс","Груз-экспресс"),MSKtmp!K344)</f>
        <v>0</v>
      </c>
    </row>
    <row r="169" spans="1:13" ht="15" x14ac:dyDescent="0.2">
      <c r="A169" s="54">
        <f>MSKtmp!E346</f>
        <v>0</v>
      </c>
      <c r="B169" s="44" t="str">
        <f>F1</f>
        <v/>
      </c>
      <c r="C169" s="45">
        <f>MSKtmp!H346</f>
        <v>0</v>
      </c>
      <c r="D169" s="55">
        <f>MSKtmp!N346</f>
        <v>0</v>
      </c>
      <c r="E169" s="47" t="s">
        <v>21</v>
      </c>
      <c r="F169" s="48">
        <f>MSKtmp!C346</f>
        <v>0</v>
      </c>
      <c r="G169" s="46">
        <f>MSKtmp!L346</f>
        <v>0</v>
      </c>
      <c r="H169" s="46">
        <f>MSKtmp!M346</f>
        <v>0</v>
      </c>
      <c r="I169" s="46">
        <f>MSKtmp!P346</f>
        <v>0</v>
      </c>
      <c r="J169" s="49">
        <f>MSKtmp!O346</f>
        <v>0</v>
      </c>
      <c r="K169" s="50">
        <f>IF(MSKtmp!K346="Массовая рассылка",IF(MSKtmp!I346=0.5,"0.2",MSKtmp!I346),MSKtmp!I346)</f>
        <v>0</v>
      </c>
      <c r="L169" s="51">
        <f>IF(OR(MSKtmp!V346="Груз",MSKtmp!V346="Документы"),"",MSKtmp!V346)</f>
        <v>0</v>
      </c>
      <c r="M169" s="52">
        <f>IF(OR(MID(MSKtmp!K346,1,5)="между",MSKtmp!K346="Внутригородские",MSKtmp!K346="Почта-эконом",MSKtmp!K346="Массовая рассылка"),IF(MSKtmp!I346&lt;20,"Почта-экспресс","Груз-экспресс"),MSKtmp!K346)</f>
        <v>0</v>
      </c>
    </row>
    <row r="170" spans="1:13" ht="15" x14ac:dyDescent="0.2">
      <c r="A170" s="54">
        <f>MSKtmp!E348</f>
        <v>0</v>
      </c>
      <c r="B170" s="44" t="str">
        <f>F1</f>
        <v/>
      </c>
      <c r="C170" s="45">
        <f>MSKtmp!H348</f>
        <v>0</v>
      </c>
      <c r="D170" s="55">
        <f>MSKtmp!N348</f>
        <v>0</v>
      </c>
      <c r="E170" s="47" t="s">
        <v>21</v>
      </c>
      <c r="F170" s="48">
        <f>MSKtmp!C348</f>
        <v>0</v>
      </c>
      <c r="G170" s="46">
        <f>MSKtmp!L348</f>
        <v>0</v>
      </c>
      <c r="H170" s="46">
        <f>MSKtmp!M348</f>
        <v>0</v>
      </c>
      <c r="I170" s="46">
        <f>MSKtmp!P348</f>
        <v>0</v>
      </c>
      <c r="J170" s="49">
        <f>MSKtmp!O348</f>
        <v>0</v>
      </c>
      <c r="K170" s="50">
        <f>IF(MSKtmp!K348="Массовая рассылка",IF(MSKtmp!I348=0.5,"0.2",MSKtmp!I348),MSKtmp!I348)</f>
        <v>0</v>
      </c>
      <c r="L170" s="51">
        <f>IF(OR(MSKtmp!V348="Груз",MSKtmp!V348="Документы"),"",MSKtmp!V348)</f>
        <v>0</v>
      </c>
      <c r="M170" s="52">
        <f>IF(OR(MID(MSKtmp!K348,1,5)="между",MSKtmp!K348="Внутригородские",MSKtmp!K348="Почта-эконом",MSKtmp!K348="Массовая рассылка"),IF(MSKtmp!I348&lt;20,"Почта-экспресс","Груз-экспресс"),MSKtmp!K348)</f>
        <v>0</v>
      </c>
    </row>
    <row r="171" spans="1:13" ht="15" x14ac:dyDescent="0.2">
      <c r="A171" s="54">
        <f>MSKtmp!E350</f>
        <v>0</v>
      </c>
      <c r="B171" s="44" t="str">
        <f>F1</f>
        <v/>
      </c>
      <c r="C171" s="45">
        <f>MSKtmp!H350</f>
        <v>0</v>
      </c>
      <c r="D171" s="55">
        <f>MSKtmp!N350</f>
        <v>0</v>
      </c>
      <c r="E171" s="47" t="s">
        <v>21</v>
      </c>
      <c r="F171" s="48">
        <f>MSKtmp!C350</f>
        <v>0</v>
      </c>
      <c r="G171" s="46">
        <f>MSKtmp!L350</f>
        <v>0</v>
      </c>
      <c r="H171" s="46">
        <f>MSKtmp!M350</f>
        <v>0</v>
      </c>
      <c r="I171" s="46">
        <f>MSKtmp!P350</f>
        <v>0</v>
      </c>
      <c r="J171" s="49">
        <f>MSKtmp!O350</f>
        <v>0</v>
      </c>
      <c r="K171" s="50">
        <f>IF(MSKtmp!K350="Массовая рассылка",IF(MSKtmp!I350=0.5,"0.2",MSKtmp!I350),MSKtmp!I350)</f>
        <v>0</v>
      </c>
      <c r="L171" s="51">
        <f>IF(OR(MSKtmp!V350="Груз",MSKtmp!V350="Документы"),"",MSKtmp!V350)</f>
        <v>0</v>
      </c>
      <c r="M171" s="52">
        <f>IF(OR(MID(MSKtmp!K350,1,5)="между",MSKtmp!K350="Внутригородские",MSKtmp!K350="Почта-эконом",MSKtmp!K350="Массовая рассылка"),IF(MSKtmp!I350&lt;20,"Почта-экспресс","Груз-экспресс"),MSKtmp!K350)</f>
        <v>0</v>
      </c>
    </row>
    <row r="172" spans="1:13" ht="15" x14ac:dyDescent="0.2">
      <c r="A172" s="54">
        <f>MSKtmp!E352</f>
        <v>0</v>
      </c>
      <c r="B172" s="44" t="str">
        <f>F1</f>
        <v/>
      </c>
      <c r="C172" s="45">
        <f>MSKtmp!H352</f>
        <v>0</v>
      </c>
      <c r="D172" s="55">
        <f>MSKtmp!N352</f>
        <v>0</v>
      </c>
      <c r="E172" s="47" t="s">
        <v>21</v>
      </c>
      <c r="F172" s="48">
        <f>MSKtmp!C352</f>
        <v>0</v>
      </c>
      <c r="G172" s="46">
        <f>MSKtmp!L352</f>
        <v>0</v>
      </c>
      <c r="H172" s="46">
        <f>MSKtmp!M352</f>
        <v>0</v>
      </c>
      <c r="I172" s="46">
        <f>MSKtmp!P352</f>
        <v>0</v>
      </c>
      <c r="J172" s="49">
        <f>MSKtmp!O352</f>
        <v>0</v>
      </c>
      <c r="K172" s="50">
        <f>IF(MSKtmp!K352="Массовая рассылка",IF(MSKtmp!I352=0.5,"0.2",MSKtmp!I352),MSKtmp!I352)</f>
        <v>0</v>
      </c>
      <c r="L172" s="51">
        <f>IF(OR(MSKtmp!V352="Груз",MSKtmp!V352="Документы"),"",MSKtmp!V352)</f>
        <v>0</v>
      </c>
      <c r="M172" s="52">
        <f>IF(OR(MID(MSKtmp!K352,1,5)="между",MSKtmp!K352="Внутригородские",MSKtmp!K352="Почта-эконом",MSKtmp!K352="Массовая рассылка"),IF(MSKtmp!I352&lt;20,"Почта-экспресс","Груз-экспресс"),MSKtmp!K352)</f>
        <v>0</v>
      </c>
    </row>
    <row r="173" spans="1:13" ht="15" x14ac:dyDescent="0.2">
      <c r="A173" s="54">
        <f>MSKtmp!E354</f>
        <v>0</v>
      </c>
      <c r="B173" s="44" t="str">
        <f>F1</f>
        <v/>
      </c>
      <c r="C173" s="45">
        <f>MSKtmp!H354</f>
        <v>0</v>
      </c>
      <c r="D173" s="55">
        <f>MSKtmp!N354</f>
        <v>0</v>
      </c>
      <c r="E173" s="47" t="s">
        <v>21</v>
      </c>
      <c r="F173" s="48">
        <f>MSKtmp!C354</f>
        <v>0</v>
      </c>
      <c r="G173" s="46">
        <f>MSKtmp!L354</f>
        <v>0</v>
      </c>
      <c r="H173" s="46">
        <f>MSKtmp!M354</f>
        <v>0</v>
      </c>
      <c r="I173" s="46">
        <f>MSKtmp!P354</f>
        <v>0</v>
      </c>
      <c r="J173" s="49">
        <f>MSKtmp!O354</f>
        <v>0</v>
      </c>
      <c r="K173" s="50">
        <f>IF(MSKtmp!K354="Массовая рассылка",IF(MSKtmp!I354=0.5,"0.2",MSKtmp!I354),MSKtmp!I354)</f>
        <v>0</v>
      </c>
      <c r="L173" s="51">
        <f>IF(OR(MSKtmp!V354="Груз",MSKtmp!V354="Документы"),"",MSKtmp!V354)</f>
        <v>0</v>
      </c>
      <c r="M173" s="52">
        <f>IF(OR(MID(MSKtmp!K354,1,5)="между",MSKtmp!K354="Внутригородские",MSKtmp!K354="Почта-эконом",MSKtmp!K354="Массовая рассылка"),IF(MSKtmp!I354&lt;20,"Почта-экспресс","Груз-экспресс"),MSKtmp!K354)</f>
        <v>0</v>
      </c>
    </row>
    <row r="174" spans="1:13" ht="15" x14ac:dyDescent="0.2">
      <c r="A174" s="54">
        <f>MSKtmp!E356</f>
        <v>0</v>
      </c>
      <c r="B174" s="44" t="str">
        <f>F1</f>
        <v/>
      </c>
      <c r="C174" s="45">
        <f>MSKtmp!H356</f>
        <v>0</v>
      </c>
      <c r="D174" s="55">
        <f>MSKtmp!N356</f>
        <v>0</v>
      </c>
      <c r="E174" s="47" t="s">
        <v>21</v>
      </c>
      <c r="F174" s="48">
        <f>MSKtmp!C356</f>
        <v>0</v>
      </c>
      <c r="G174" s="46">
        <f>MSKtmp!L356</f>
        <v>0</v>
      </c>
      <c r="H174" s="46">
        <f>MSKtmp!M356</f>
        <v>0</v>
      </c>
      <c r="I174" s="46">
        <f>MSKtmp!P356</f>
        <v>0</v>
      </c>
      <c r="J174" s="49">
        <f>MSKtmp!O356</f>
        <v>0</v>
      </c>
      <c r="K174" s="50">
        <f>IF(MSKtmp!K356="Массовая рассылка",IF(MSKtmp!I356=0.5,"0.2",MSKtmp!I356),MSKtmp!I356)</f>
        <v>0</v>
      </c>
      <c r="L174" s="51">
        <f>IF(OR(MSKtmp!V356="Груз",MSKtmp!V356="Документы"),"",MSKtmp!V356)</f>
        <v>0</v>
      </c>
      <c r="M174" s="52">
        <f>IF(OR(MID(MSKtmp!K356,1,5)="между",MSKtmp!K356="Внутригородские",MSKtmp!K356="Почта-эконом",MSKtmp!K356="Массовая рассылка"),IF(MSKtmp!I356&lt;20,"Почта-экспресс","Груз-экспресс"),MSKtmp!K356)</f>
        <v>0</v>
      </c>
    </row>
    <row r="175" spans="1:13" ht="15" x14ac:dyDescent="0.2">
      <c r="A175" s="54">
        <f>MSKtmp!E358</f>
        <v>0</v>
      </c>
      <c r="B175" s="44" t="str">
        <f>F1</f>
        <v/>
      </c>
      <c r="C175" s="45">
        <f>MSKtmp!H358</f>
        <v>0</v>
      </c>
      <c r="D175" s="55">
        <f>MSKtmp!N358</f>
        <v>0</v>
      </c>
      <c r="E175" s="47" t="s">
        <v>21</v>
      </c>
      <c r="F175" s="48">
        <f>MSKtmp!C358</f>
        <v>0</v>
      </c>
      <c r="G175" s="46">
        <f>MSKtmp!L358</f>
        <v>0</v>
      </c>
      <c r="H175" s="46">
        <f>MSKtmp!M358</f>
        <v>0</v>
      </c>
      <c r="I175" s="46">
        <f>MSKtmp!P358</f>
        <v>0</v>
      </c>
      <c r="J175" s="49">
        <f>MSKtmp!O358</f>
        <v>0</v>
      </c>
      <c r="K175" s="50">
        <f>IF(MSKtmp!K358="Массовая рассылка",IF(MSKtmp!I358=0.5,"0.2",MSKtmp!I358),MSKtmp!I358)</f>
        <v>0</v>
      </c>
      <c r="L175" s="51">
        <f>IF(OR(MSKtmp!V358="Груз",MSKtmp!V358="Документы"),"",MSKtmp!V358)</f>
        <v>0</v>
      </c>
      <c r="M175" s="52">
        <f>IF(OR(MID(MSKtmp!K358,1,5)="между",MSKtmp!K358="Внутригородские",MSKtmp!K358="Почта-эконом",MSKtmp!K358="Массовая рассылка"),IF(MSKtmp!I358&lt;20,"Почта-экспресс","Груз-экспресс"),MSKtmp!K358)</f>
        <v>0</v>
      </c>
    </row>
    <row r="176" spans="1:13" ht="15" x14ac:dyDescent="0.2">
      <c r="A176" s="54">
        <f>MSKtmp!E360</f>
        <v>0</v>
      </c>
      <c r="B176" s="44" t="str">
        <f>F1</f>
        <v/>
      </c>
      <c r="C176" s="45">
        <f>MSKtmp!H360</f>
        <v>0</v>
      </c>
      <c r="D176" s="55">
        <f>MSKtmp!N360</f>
        <v>0</v>
      </c>
      <c r="E176" s="47" t="s">
        <v>21</v>
      </c>
      <c r="F176" s="48">
        <f>MSKtmp!C360</f>
        <v>0</v>
      </c>
      <c r="G176" s="46">
        <f>MSKtmp!L360</f>
        <v>0</v>
      </c>
      <c r="H176" s="46">
        <f>MSKtmp!M360</f>
        <v>0</v>
      </c>
      <c r="I176" s="46">
        <f>MSKtmp!P360</f>
        <v>0</v>
      </c>
      <c r="J176" s="49">
        <f>MSKtmp!O360</f>
        <v>0</v>
      </c>
      <c r="K176" s="50">
        <f>IF(MSKtmp!K360="Массовая рассылка",IF(MSKtmp!I360=0.5,"0.2",MSKtmp!I360),MSKtmp!I360)</f>
        <v>0</v>
      </c>
      <c r="L176" s="51">
        <f>IF(OR(MSKtmp!V360="Груз",MSKtmp!V360="Документы"),"",MSKtmp!V360)</f>
        <v>0</v>
      </c>
      <c r="M176" s="52">
        <f>IF(OR(MID(MSKtmp!K360,1,5)="между",MSKtmp!K360="Внутригородские",MSKtmp!K360="Почта-эконом",MSKtmp!K360="Массовая рассылка"),IF(MSKtmp!I360&lt;20,"Почта-экспресс","Груз-экспресс"),MSKtmp!K360)</f>
        <v>0</v>
      </c>
    </row>
    <row r="177" spans="1:13" ht="15" x14ac:dyDescent="0.2">
      <c r="A177" s="54">
        <f>MSKtmp!E362</f>
        <v>0</v>
      </c>
      <c r="B177" s="44" t="str">
        <f>F1</f>
        <v/>
      </c>
      <c r="C177" s="45">
        <f>MSKtmp!H362</f>
        <v>0</v>
      </c>
      <c r="D177" s="55">
        <f>MSKtmp!N362</f>
        <v>0</v>
      </c>
      <c r="E177" s="47" t="s">
        <v>21</v>
      </c>
      <c r="F177" s="48">
        <f>MSKtmp!C362</f>
        <v>0</v>
      </c>
      <c r="G177" s="46">
        <f>MSKtmp!L362</f>
        <v>0</v>
      </c>
      <c r="H177" s="46">
        <f>MSKtmp!M362</f>
        <v>0</v>
      </c>
      <c r="I177" s="46">
        <f>MSKtmp!P362</f>
        <v>0</v>
      </c>
      <c r="J177" s="49">
        <f>MSKtmp!O362</f>
        <v>0</v>
      </c>
      <c r="K177" s="50">
        <f>IF(MSKtmp!K362="Массовая рассылка",IF(MSKtmp!I362=0.5,"0.2",MSKtmp!I362),MSKtmp!I362)</f>
        <v>0</v>
      </c>
      <c r="L177" s="51">
        <f>IF(OR(MSKtmp!V362="Груз",MSKtmp!V362="Документы"),"",MSKtmp!V362)</f>
        <v>0</v>
      </c>
      <c r="M177" s="52">
        <f>IF(OR(MID(MSKtmp!K362,1,5)="между",MSKtmp!K362="Внутригородские",MSKtmp!K362="Почта-эконом",MSKtmp!K362="Массовая рассылка"),IF(MSKtmp!I362&lt;20,"Почта-экспресс","Груз-экспресс"),MSKtmp!K362)</f>
        <v>0</v>
      </c>
    </row>
    <row r="178" spans="1:13" ht="15" x14ac:dyDescent="0.2">
      <c r="A178" s="54">
        <f>MSKtmp!E364</f>
        <v>0</v>
      </c>
      <c r="B178" s="44" t="str">
        <f>F1</f>
        <v/>
      </c>
      <c r="C178" s="45">
        <f>MSKtmp!H364</f>
        <v>0</v>
      </c>
      <c r="D178" s="55">
        <f>MSKtmp!N364</f>
        <v>0</v>
      </c>
      <c r="E178" s="47" t="s">
        <v>21</v>
      </c>
      <c r="F178" s="48">
        <f>MSKtmp!C364</f>
        <v>0</v>
      </c>
      <c r="G178" s="46">
        <f>MSKtmp!L364</f>
        <v>0</v>
      </c>
      <c r="H178" s="46">
        <f>MSKtmp!M364</f>
        <v>0</v>
      </c>
      <c r="I178" s="46">
        <f>MSKtmp!P364</f>
        <v>0</v>
      </c>
      <c r="J178" s="49">
        <f>MSKtmp!O364</f>
        <v>0</v>
      </c>
      <c r="K178" s="50">
        <f>IF(MSKtmp!K364="Массовая рассылка",IF(MSKtmp!I364=0.5,"0.2",MSKtmp!I364),MSKtmp!I364)</f>
        <v>0</v>
      </c>
      <c r="L178" s="51">
        <f>IF(OR(MSKtmp!V364="Груз",MSKtmp!V364="Документы"),"",MSKtmp!V364)</f>
        <v>0</v>
      </c>
      <c r="M178" s="52">
        <f>IF(OR(MID(MSKtmp!K364,1,5)="между",MSKtmp!K364="Внутригородские",MSKtmp!K364="Почта-эконом",MSKtmp!K364="Массовая рассылка"),IF(MSKtmp!I364&lt;20,"Почта-экспресс","Груз-экспресс"),MSKtmp!K364)</f>
        <v>0</v>
      </c>
    </row>
    <row r="179" spans="1:13" ht="15" x14ac:dyDescent="0.2">
      <c r="A179" s="54">
        <f>MSKtmp!E366</f>
        <v>0</v>
      </c>
      <c r="B179" s="44" t="str">
        <f>F1</f>
        <v/>
      </c>
      <c r="C179" s="45">
        <f>MSKtmp!H366</f>
        <v>0</v>
      </c>
      <c r="D179" s="55">
        <f>MSKtmp!N366</f>
        <v>0</v>
      </c>
      <c r="E179" s="47" t="s">
        <v>21</v>
      </c>
      <c r="F179" s="48">
        <f>MSKtmp!C366</f>
        <v>0</v>
      </c>
      <c r="G179" s="46">
        <f>MSKtmp!L366</f>
        <v>0</v>
      </c>
      <c r="H179" s="46">
        <f>MSKtmp!M366</f>
        <v>0</v>
      </c>
      <c r="I179" s="46">
        <f>MSKtmp!P366</f>
        <v>0</v>
      </c>
      <c r="J179" s="49">
        <f>MSKtmp!O366</f>
        <v>0</v>
      </c>
      <c r="K179" s="50">
        <f>IF(MSKtmp!K366="Массовая рассылка",IF(MSKtmp!I366=0.5,"0.2",MSKtmp!I366),MSKtmp!I366)</f>
        <v>0</v>
      </c>
      <c r="L179" s="51">
        <f>IF(OR(MSKtmp!V366="Груз",MSKtmp!V366="Документы"),"",MSKtmp!V366)</f>
        <v>0</v>
      </c>
      <c r="M179" s="52">
        <f>IF(OR(MID(MSKtmp!K366,1,5)="между",MSKtmp!K366="Внутригородские",MSKtmp!K366="Почта-эконом",MSKtmp!K366="Массовая рассылка"),IF(MSKtmp!I366&lt;20,"Почта-экспресс","Груз-экспресс"),MSKtmp!K366)</f>
        <v>0</v>
      </c>
    </row>
    <row r="180" spans="1:13" ht="15" x14ac:dyDescent="0.2">
      <c r="A180" s="54">
        <f>MSKtmp!E368</f>
        <v>0</v>
      </c>
      <c r="B180" s="44" t="str">
        <f>F1</f>
        <v/>
      </c>
      <c r="C180" s="45">
        <f>MSKtmp!H368</f>
        <v>0</v>
      </c>
      <c r="D180" s="55">
        <f>MSKtmp!N368</f>
        <v>0</v>
      </c>
      <c r="E180" s="47" t="s">
        <v>21</v>
      </c>
      <c r="F180" s="48">
        <f>MSKtmp!C368</f>
        <v>0</v>
      </c>
      <c r="G180" s="46">
        <f>MSKtmp!L368</f>
        <v>0</v>
      </c>
      <c r="H180" s="46">
        <f>MSKtmp!M368</f>
        <v>0</v>
      </c>
      <c r="I180" s="46">
        <f>MSKtmp!P368</f>
        <v>0</v>
      </c>
      <c r="J180" s="49">
        <f>MSKtmp!O368</f>
        <v>0</v>
      </c>
      <c r="K180" s="50">
        <f>IF(MSKtmp!K368="Массовая рассылка",IF(MSKtmp!I368=0.5,"0.2",MSKtmp!I368),MSKtmp!I368)</f>
        <v>0</v>
      </c>
      <c r="L180" s="51">
        <f>IF(OR(MSKtmp!V368="Груз",MSKtmp!V368="Документы"),"",MSKtmp!V368)</f>
        <v>0</v>
      </c>
      <c r="M180" s="52">
        <f>IF(OR(MID(MSKtmp!K368,1,5)="между",MSKtmp!K368="Внутригородские",MSKtmp!K368="Почта-эконом",MSKtmp!K368="Массовая рассылка"),IF(MSKtmp!I368&lt;20,"Почта-экспресс","Груз-экспресс"),MSKtmp!K368)</f>
        <v>0</v>
      </c>
    </row>
    <row r="181" spans="1:13" ht="15" x14ac:dyDescent="0.2">
      <c r="A181" s="54">
        <f>MSKtmp!E370</f>
        <v>0</v>
      </c>
      <c r="B181" s="44" t="str">
        <f>F1</f>
        <v/>
      </c>
      <c r="C181" s="45">
        <f>MSKtmp!H370</f>
        <v>0</v>
      </c>
      <c r="D181" s="55">
        <f>MSKtmp!N370</f>
        <v>0</v>
      </c>
      <c r="E181" s="47" t="s">
        <v>21</v>
      </c>
      <c r="F181" s="48">
        <f>MSKtmp!C370</f>
        <v>0</v>
      </c>
      <c r="G181" s="46">
        <f>MSKtmp!L370</f>
        <v>0</v>
      </c>
      <c r="H181" s="46">
        <f>MSKtmp!M370</f>
        <v>0</v>
      </c>
      <c r="I181" s="46">
        <f>MSKtmp!P370</f>
        <v>0</v>
      </c>
      <c r="J181" s="49">
        <f>MSKtmp!O370</f>
        <v>0</v>
      </c>
      <c r="K181" s="50">
        <f>IF(MSKtmp!K370="Массовая рассылка",IF(MSKtmp!I370=0.5,"0.2",MSKtmp!I370),MSKtmp!I370)</f>
        <v>0</v>
      </c>
      <c r="L181" s="51">
        <f>IF(OR(MSKtmp!V370="Груз",MSKtmp!V370="Документы"),"",MSKtmp!V370)</f>
        <v>0</v>
      </c>
      <c r="M181" s="52">
        <f>IF(OR(MID(MSKtmp!K370,1,5)="между",MSKtmp!K370="Внутригородские",MSKtmp!K370="Почта-эконом",MSKtmp!K370="Массовая рассылка"),IF(MSKtmp!I370&lt;20,"Почта-экспресс","Груз-экспресс"),MSKtmp!K370)</f>
        <v>0</v>
      </c>
    </row>
    <row r="182" spans="1:13" ht="15" x14ac:dyDescent="0.2">
      <c r="A182" s="54">
        <f>MSKtmp!E372</f>
        <v>0</v>
      </c>
      <c r="B182" s="44" t="str">
        <f>F1</f>
        <v/>
      </c>
      <c r="C182" s="45">
        <f>MSKtmp!H372</f>
        <v>0</v>
      </c>
      <c r="D182" s="55">
        <f>MSKtmp!N372</f>
        <v>0</v>
      </c>
      <c r="E182" s="47" t="s">
        <v>21</v>
      </c>
      <c r="F182" s="48">
        <f>MSKtmp!C372</f>
        <v>0</v>
      </c>
      <c r="G182" s="46">
        <f>MSKtmp!L372</f>
        <v>0</v>
      </c>
      <c r="H182" s="46">
        <f>MSKtmp!M372</f>
        <v>0</v>
      </c>
      <c r="I182" s="46">
        <f>MSKtmp!P372</f>
        <v>0</v>
      </c>
      <c r="J182" s="49">
        <f>MSKtmp!O372</f>
        <v>0</v>
      </c>
      <c r="K182" s="50">
        <f>IF(MSKtmp!K372="Массовая рассылка",IF(MSKtmp!I372=0.5,"0.2",MSKtmp!I372),MSKtmp!I372)</f>
        <v>0</v>
      </c>
      <c r="L182" s="51">
        <f>IF(OR(MSKtmp!V372="Груз",MSKtmp!V372="Документы"),"",MSKtmp!V372)</f>
        <v>0</v>
      </c>
      <c r="M182" s="52">
        <f>IF(OR(MID(MSKtmp!K372,1,5)="между",MSKtmp!K372="Внутригородские",MSKtmp!K372="Почта-эконом",MSKtmp!K372="Массовая рассылка"),IF(MSKtmp!I372&lt;20,"Почта-экспресс","Груз-экспресс"),MSKtmp!K372)</f>
        <v>0</v>
      </c>
    </row>
    <row r="183" spans="1:13" ht="15" x14ac:dyDescent="0.2">
      <c r="A183" s="54">
        <f>MSKtmp!E374</f>
        <v>0</v>
      </c>
      <c r="B183" s="44" t="str">
        <f>F1</f>
        <v/>
      </c>
      <c r="C183" s="45">
        <f>MSKtmp!H374</f>
        <v>0</v>
      </c>
      <c r="D183" s="55">
        <f>MSKtmp!N374</f>
        <v>0</v>
      </c>
      <c r="E183" s="47" t="s">
        <v>21</v>
      </c>
      <c r="F183" s="48">
        <f>MSKtmp!C374</f>
        <v>0</v>
      </c>
      <c r="G183" s="46">
        <f>MSKtmp!L374</f>
        <v>0</v>
      </c>
      <c r="H183" s="46">
        <f>MSKtmp!M374</f>
        <v>0</v>
      </c>
      <c r="I183" s="46">
        <f>MSKtmp!P374</f>
        <v>0</v>
      </c>
      <c r="J183" s="49">
        <f>MSKtmp!O374</f>
        <v>0</v>
      </c>
      <c r="K183" s="50">
        <f>IF(MSKtmp!K374="Массовая рассылка",IF(MSKtmp!I374=0.5,"0.2",MSKtmp!I374),MSKtmp!I374)</f>
        <v>0</v>
      </c>
      <c r="L183" s="51">
        <f>IF(OR(MSKtmp!V374="Груз",MSKtmp!V374="Документы"),"",MSKtmp!V374)</f>
        <v>0</v>
      </c>
      <c r="M183" s="52">
        <f>IF(OR(MID(MSKtmp!K374,1,5)="между",MSKtmp!K374="Внутригородские",MSKtmp!K374="Почта-эконом",MSKtmp!K374="Массовая рассылка"),IF(MSKtmp!I374&lt;20,"Почта-экспресс","Груз-экспресс"),MSKtmp!K374)</f>
        <v>0</v>
      </c>
    </row>
    <row r="184" spans="1:13" ht="15" x14ac:dyDescent="0.2">
      <c r="A184" s="54">
        <f>MSKtmp!E376</f>
        <v>0</v>
      </c>
      <c r="B184" s="44" t="str">
        <f>F1</f>
        <v/>
      </c>
      <c r="C184" s="45">
        <f>MSKtmp!H376</f>
        <v>0</v>
      </c>
      <c r="D184" s="55">
        <f>MSKtmp!N376</f>
        <v>0</v>
      </c>
      <c r="E184" s="47" t="s">
        <v>21</v>
      </c>
      <c r="F184" s="48">
        <f>MSKtmp!C376</f>
        <v>0</v>
      </c>
      <c r="G184" s="46">
        <f>MSKtmp!L376</f>
        <v>0</v>
      </c>
      <c r="H184" s="46">
        <f>MSKtmp!M376</f>
        <v>0</v>
      </c>
      <c r="I184" s="46">
        <f>MSKtmp!P376</f>
        <v>0</v>
      </c>
      <c r="J184" s="49">
        <f>MSKtmp!O376</f>
        <v>0</v>
      </c>
      <c r="K184" s="50">
        <f>IF(MSKtmp!K376="Массовая рассылка",IF(MSKtmp!I376=0.5,"0.2",MSKtmp!I376),MSKtmp!I376)</f>
        <v>0</v>
      </c>
      <c r="L184" s="51">
        <f>IF(OR(MSKtmp!V376="Груз",MSKtmp!V376="Документы"),"",MSKtmp!V376)</f>
        <v>0</v>
      </c>
      <c r="M184" s="52">
        <f>IF(OR(MID(MSKtmp!K376,1,5)="между",MSKtmp!K376="Внутригородские",MSKtmp!K376="Почта-эконом",MSKtmp!K376="Массовая рассылка"),IF(MSKtmp!I376&lt;20,"Почта-экспресс","Груз-экспресс"),MSKtmp!K376)</f>
        <v>0</v>
      </c>
    </row>
    <row r="185" spans="1:13" ht="15" x14ac:dyDescent="0.2">
      <c r="A185" s="54">
        <f>MSKtmp!E378</f>
        <v>0</v>
      </c>
      <c r="B185" s="44" t="str">
        <f>F1</f>
        <v/>
      </c>
      <c r="C185" s="45">
        <f>MSKtmp!H378</f>
        <v>0</v>
      </c>
      <c r="D185" s="55">
        <f>MSKtmp!N378</f>
        <v>0</v>
      </c>
      <c r="E185" s="47" t="s">
        <v>21</v>
      </c>
      <c r="F185" s="48">
        <f>MSKtmp!C378</f>
        <v>0</v>
      </c>
      <c r="G185" s="46">
        <f>MSKtmp!L378</f>
        <v>0</v>
      </c>
      <c r="H185" s="46">
        <f>MSKtmp!M378</f>
        <v>0</v>
      </c>
      <c r="I185" s="46">
        <f>MSKtmp!P378</f>
        <v>0</v>
      </c>
      <c r="J185" s="49">
        <f>MSKtmp!O378</f>
        <v>0</v>
      </c>
      <c r="K185" s="50">
        <f>IF(MSKtmp!K378="Массовая рассылка",IF(MSKtmp!I378=0.5,"0.2",MSKtmp!I378),MSKtmp!I378)</f>
        <v>0</v>
      </c>
      <c r="L185" s="51">
        <f>IF(OR(MSKtmp!V378="Груз",MSKtmp!V378="Документы"),"",MSKtmp!V378)</f>
        <v>0</v>
      </c>
      <c r="M185" s="52">
        <f>IF(OR(MID(MSKtmp!K378,1,5)="между",MSKtmp!K378="Внутригородские",MSKtmp!K378="Почта-эконом",MSKtmp!K378="Массовая рассылка"),IF(MSKtmp!I378&lt;20,"Почта-экспресс","Груз-экспресс"),MSKtmp!K378)</f>
        <v>0</v>
      </c>
    </row>
    <row r="186" spans="1:13" ht="15" x14ac:dyDescent="0.2">
      <c r="A186" s="54">
        <f>MSKtmp!E380</f>
        <v>0</v>
      </c>
      <c r="B186" s="44" t="str">
        <f>F1</f>
        <v/>
      </c>
      <c r="C186" s="45">
        <f>MSKtmp!H380</f>
        <v>0</v>
      </c>
      <c r="D186" s="55">
        <f>MSKtmp!N380</f>
        <v>0</v>
      </c>
      <c r="E186" s="47" t="s">
        <v>21</v>
      </c>
      <c r="F186" s="48">
        <f>MSKtmp!C380</f>
        <v>0</v>
      </c>
      <c r="G186" s="46">
        <f>MSKtmp!L380</f>
        <v>0</v>
      </c>
      <c r="H186" s="46">
        <f>MSKtmp!M380</f>
        <v>0</v>
      </c>
      <c r="I186" s="46">
        <f>MSKtmp!P380</f>
        <v>0</v>
      </c>
      <c r="J186" s="49">
        <f>MSKtmp!O380</f>
        <v>0</v>
      </c>
      <c r="K186" s="50">
        <f>IF(MSKtmp!K380="Массовая рассылка",IF(MSKtmp!I380=0.5,"0.2",MSKtmp!I380),MSKtmp!I380)</f>
        <v>0</v>
      </c>
      <c r="L186" s="51">
        <f>IF(OR(MSKtmp!V380="Груз",MSKtmp!V380="Документы"),"",MSKtmp!V380)</f>
        <v>0</v>
      </c>
      <c r="M186" s="52">
        <f>IF(OR(MID(MSKtmp!K380,1,5)="между",MSKtmp!K380="Внутригородские",MSKtmp!K380="Почта-эконом",MSKtmp!K380="Массовая рассылка"),IF(MSKtmp!I380&lt;20,"Почта-экспресс","Груз-экспресс"),MSKtmp!K380)</f>
        <v>0</v>
      </c>
    </row>
    <row r="187" spans="1:13" ht="15" x14ac:dyDescent="0.2">
      <c r="A187" s="54">
        <f>MSKtmp!E382</f>
        <v>0</v>
      </c>
      <c r="B187" s="44" t="str">
        <f>F1</f>
        <v/>
      </c>
      <c r="C187" s="45">
        <f>MSKtmp!H382</f>
        <v>0</v>
      </c>
      <c r="D187" s="55">
        <f>MSKtmp!N382</f>
        <v>0</v>
      </c>
      <c r="E187" s="47" t="s">
        <v>21</v>
      </c>
      <c r="F187" s="48">
        <f>MSKtmp!C382</f>
        <v>0</v>
      </c>
      <c r="G187" s="46">
        <f>MSKtmp!L382</f>
        <v>0</v>
      </c>
      <c r="H187" s="46">
        <f>MSKtmp!M382</f>
        <v>0</v>
      </c>
      <c r="I187" s="46">
        <f>MSKtmp!P382</f>
        <v>0</v>
      </c>
      <c r="J187" s="49">
        <f>MSKtmp!O382</f>
        <v>0</v>
      </c>
      <c r="K187" s="50">
        <f>IF(MSKtmp!K382="Массовая рассылка",IF(MSKtmp!I382=0.5,"0.2",MSKtmp!I382),MSKtmp!I382)</f>
        <v>0</v>
      </c>
      <c r="L187" s="51">
        <f>IF(OR(MSKtmp!V382="Груз",MSKtmp!V382="Документы"),"",MSKtmp!V382)</f>
        <v>0</v>
      </c>
      <c r="M187" s="52">
        <f>IF(OR(MID(MSKtmp!K382,1,5)="между",MSKtmp!K382="Внутригородские",MSKtmp!K382="Почта-эконом",MSKtmp!K382="Массовая рассылка"),IF(MSKtmp!I382&lt;20,"Почта-экспресс","Груз-экспресс"),MSKtmp!K382)</f>
        <v>0</v>
      </c>
    </row>
    <row r="188" spans="1:13" ht="15" x14ac:dyDescent="0.2">
      <c r="A188" s="54">
        <f>MSKtmp!E384</f>
        <v>0</v>
      </c>
      <c r="B188" s="44" t="str">
        <f>F1</f>
        <v/>
      </c>
      <c r="C188" s="45">
        <f>MSKtmp!H384</f>
        <v>0</v>
      </c>
      <c r="D188" s="55">
        <f>MSKtmp!N384</f>
        <v>0</v>
      </c>
      <c r="E188" s="47" t="s">
        <v>21</v>
      </c>
      <c r="F188" s="48">
        <f>MSKtmp!C384</f>
        <v>0</v>
      </c>
      <c r="G188" s="46">
        <f>MSKtmp!L384</f>
        <v>0</v>
      </c>
      <c r="H188" s="46">
        <f>MSKtmp!M384</f>
        <v>0</v>
      </c>
      <c r="I188" s="46">
        <f>MSKtmp!P384</f>
        <v>0</v>
      </c>
      <c r="J188" s="49">
        <f>MSKtmp!O384</f>
        <v>0</v>
      </c>
      <c r="K188" s="50">
        <f>IF(MSKtmp!K384="Массовая рассылка",IF(MSKtmp!I384=0.5,"0.2",MSKtmp!I384),MSKtmp!I384)</f>
        <v>0</v>
      </c>
      <c r="L188" s="51">
        <f>IF(OR(MSKtmp!V384="Груз",MSKtmp!V384="Документы"),"",MSKtmp!V384)</f>
        <v>0</v>
      </c>
      <c r="M188" s="52">
        <f>IF(OR(MID(MSKtmp!K384,1,5)="между",MSKtmp!K384="Внутригородские",MSKtmp!K384="Почта-эконом",MSKtmp!K384="Массовая рассылка"),IF(MSKtmp!I384&lt;20,"Почта-экспресс","Груз-экспресс"),MSKtmp!K384)</f>
        <v>0</v>
      </c>
    </row>
    <row r="189" spans="1:13" ht="15" x14ac:dyDescent="0.2">
      <c r="A189" s="54">
        <f>MSKtmp!E386</f>
        <v>0</v>
      </c>
      <c r="B189" s="44" t="str">
        <f>F1</f>
        <v/>
      </c>
      <c r="C189" s="45">
        <f>MSKtmp!H386</f>
        <v>0</v>
      </c>
      <c r="D189" s="55">
        <f>MSKtmp!N386</f>
        <v>0</v>
      </c>
      <c r="E189" s="47" t="s">
        <v>21</v>
      </c>
      <c r="F189" s="48">
        <f>MSKtmp!C386</f>
        <v>0</v>
      </c>
      <c r="G189" s="46">
        <f>MSKtmp!L386</f>
        <v>0</v>
      </c>
      <c r="H189" s="46">
        <f>MSKtmp!M386</f>
        <v>0</v>
      </c>
      <c r="I189" s="46">
        <f>MSKtmp!P386</f>
        <v>0</v>
      </c>
      <c r="J189" s="49">
        <f>MSKtmp!O386</f>
        <v>0</v>
      </c>
      <c r="K189" s="50">
        <f>IF(MSKtmp!K386="Массовая рассылка",IF(MSKtmp!I386=0.5,"0.2",MSKtmp!I386),MSKtmp!I386)</f>
        <v>0</v>
      </c>
      <c r="L189" s="51">
        <f>IF(OR(MSKtmp!V386="Груз",MSKtmp!V386="Документы"),"",MSKtmp!V386)</f>
        <v>0</v>
      </c>
      <c r="M189" s="52">
        <f>IF(OR(MID(MSKtmp!K386,1,5)="между",MSKtmp!K386="Внутригородские",MSKtmp!K386="Почта-эконом",MSKtmp!K386="Массовая рассылка"),IF(MSKtmp!I386&lt;20,"Почта-экспресс","Груз-экспресс"),MSKtmp!K386)</f>
        <v>0</v>
      </c>
    </row>
    <row r="190" spans="1:13" ht="15" x14ac:dyDescent="0.2">
      <c r="A190" s="54">
        <f>MSKtmp!E388</f>
        <v>0</v>
      </c>
      <c r="B190" s="44" t="str">
        <f>F1</f>
        <v/>
      </c>
      <c r="C190" s="45">
        <f>MSKtmp!H388</f>
        <v>0</v>
      </c>
      <c r="D190" s="55">
        <f>MSKtmp!N388</f>
        <v>0</v>
      </c>
      <c r="E190" s="47" t="s">
        <v>21</v>
      </c>
      <c r="F190" s="48">
        <f>MSKtmp!C388</f>
        <v>0</v>
      </c>
      <c r="G190" s="46">
        <f>MSKtmp!L388</f>
        <v>0</v>
      </c>
      <c r="H190" s="46">
        <f>MSKtmp!M388</f>
        <v>0</v>
      </c>
      <c r="I190" s="46">
        <f>MSKtmp!P388</f>
        <v>0</v>
      </c>
      <c r="J190" s="49">
        <f>MSKtmp!O388</f>
        <v>0</v>
      </c>
      <c r="K190" s="50">
        <f>IF(MSKtmp!K388="Массовая рассылка",IF(MSKtmp!I388=0.5,"0.2",MSKtmp!I388),MSKtmp!I388)</f>
        <v>0</v>
      </c>
      <c r="L190" s="51">
        <f>IF(OR(MSKtmp!V388="Груз",MSKtmp!V388="Документы"),"",MSKtmp!V388)</f>
        <v>0</v>
      </c>
      <c r="M190" s="52">
        <f>IF(OR(MID(MSKtmp!K388,1,5)="между",MSKtmp!K388="Внутригородские",MSKtmp!K388="Почта-эконом",MSKtmp!K388="Массовая рассылка"),IF(MSKtmp!I388&lt;20,"Почта-экспресс","Груз-экспресс"),MSKtmp!K388)</f>
        <v>0</v>
      </c>
    </row>
    <row r="191" spans="1:13" ht="15" x14ac:dyDescent="0.2">
      <c r="A191" s="54">
        <f>MSKtmp!E390</f>
        <v>0</v>
      </c>
      <c r="B191" s="44" t="str">
        <f>F1</f>
        <v/>
      </c>
      <c r="C191" s="45">
        <f>MSKtmp!H390</f>
        <v>0</v>
      </c>
      <c r="D191" s="55">
        <f>MSKtmp!N390</f>
        <v>0</v>
      </c>
      <c r="E191" s="47" t="s">
        <v>21</v>
      </c>
      <c r="F191" s="48">
        <f>MSKtmp!C390</f>
        <v>0</v>
      </c>
      <c r="G191" s="46">
        <f>MSKtmp!L390</f>
        <v>0</v>
      </c>
      <c r="H191" s="46">
        <f>MSKtmp!M390</f>
        <v>0</v>
      </c>
      <c r="I191" s="46">
        <f>MSKtmp!P390</f>
        <v>0</v>
      </c>
      <c r="J191" s="49">
        <f>MSKtmp!O390</f>
        <v>0</v>
      </c>
      <c r="K191" s="50">
        <f>IF(MSKtmp!K390="Массовая рассылка",IF(MSKtmp!I390=0.5,"0.2",MSKtmp!I390),MSKtmp!I390)</f>
        <v>0</v>
      </c>
      <c r="L191" s="51">
        <f>IF(OR(MSKtmp!V390="Груз",MSKtmp!V390="Документы"),"",MSKtmp!V390)</f>
        <v>0</v>
      </c>
      <c r="M191" s="52">
        <f>IF(OR(MID(MSKtmp!K390,1,5)="между",MSKtmp!K390="Внутригородские",MSKtmp!K390="Почта-эконом",MSKtmp!K390="Массовая рассылка"),IF(MSKtmp!I390&lt;20,"Почта-экспресс","Груз-экспресс"),MSKtmp!K390)</f>
        <v>0</v>
      </c>
    </row>
    <row r="192" spans="1:13" ht="15" x14ac:dyDescent="0.2">
      <c r="A192" s="54">
        <f>MSKtmp!E392</f>
        <v>0</v>
      </c>
      <c r="B192" s="44" t="str">
        <f>F1</f>
        <v/>
      </c>
      <c r="C192" s="45">
        <f>MSKtmp!H392</f>
        <v>0</v>
      </c>
      <c r="D192" s="55">
        <f>MSKtmp!N392</f>
        <v>0</v>
      </c>
      <c r="E192" s="47" t="s">
        <v>21</v>
      </c>
      <c r="F192" s="48">
        <f>MSKtmp!C392</f>
        <v>0</v>
      </c>
      <c r="G192" s="46">
        <f>MSKtmp!L392</f>
        <v>0</v>
      </c>
      <c r="H192" s="46">
        <f>MSKtmp!M392</f>
        <v>0</v>
      </c>
      <c r="I192" s="46">
        <f>MSKtmp!P392</f>
        <v>0</v>
      </c>
      <c r="J192" s="49">
        <f>MSKtmp!O392</f>
        <v>0</v>
      </c>
      <c r="K192" s="50">
        <f>IF(MSKtmp!K392="Массовая рассылка",IF(MSKtmp!I392=0.5,"0.2",MSKtmp!I392),MSKtmp!I392)</f>
        <v>0</v>
      </c>
      <c r="L192" s="51">
        <f>IF(OR(MSKtmp!V392="Груз",MSKtmp!V392="Документы"),"",MSKtmp!V392)</f>
        <v>0</v>
      </c>
      <c r="M192" s="52">
        <f>IF(OR(MID(MSKtmp!K392,1,5)="между",MSKtmp!K392="Внутригородские",MSKtmp!K392="Почта-эконом",MSKtmp!K392="Массовая рассылка"),IF(MSKtmp!I392&lt;20,"Почта-экспресс","Груз-экспресс"),MSKtmp!K392)</f>
        <v>0</v>
      </c>
    </row>
    <row r="193" spans="1:13" ht="15" x14ac:dyDescent="0.2">
      <c r="A193" s="54">
        <f>MSKtmp!E394</f>
        <v>0</v>
      </c>
      <c r="B193" s="44" t="str">
        <f>F1</f>
        <v/>
      </c>
      <c r="C193" s="45">
        <f>MSKtmp!H394</f>
        <v>0</v>
      </c>
      <c r="D193" s="55">
        <f>MSKtmp!N394</f>
        <v>0</v>
      </c>
      <c r="E193" s="47" t="s">
        <v>21</v>
      </c>
      <c r="F193" s="48">
        <f>MSKtmp!C394</f>
        <v>0</v>
      </c>
      <c r="G193" s="46">
        <f>MSKtmp!L394</f>
        <v>0</v>
      </c>
      <c r="H193" s="46">
        <f>MSKtmp!M394</f>
        <v>0</v>
      </c>
      <c r="I193" s="46">
        <f>MSKtmp!P394</f>
        <v>0</v>
      </c>
      <c r="J193" s="49">
        <f>MSKtmp!O394</f>
        <v>0</v>
      </c>
      <c r="K193" s="50">
        <f>IF(MSKtmp!K394="Массовая рассылка",IF(MSKtmp!I394=0.5,"0.2",MSKtmp!I394),MSKtmp!I394)</f>
        <v>0</v>
      </c>
      <c r="L193" s="51">
        <f>IF(OR(MSKtmp!V394="Груз",MSKtmp!V394="Документы"),"",MSKtmp!V394)</f>
        <v>0</v>
      </c>
      <c r="M193" s="52">
        <f>IF(OR(MID(MSKtmp!K394,1,5)="между",MSKtmp!K394="Внутригородские",MSKtmp!K394="Почта-эконом",MSKtmp!K394="Массовая рассылка"),IF(MSKtmp!I394&lt;20,"Почта-экспресс","Груз-экспресс"),MSKtmp!K394)</f>
        <v>0</v>
      </c>
    </row>
    <row r="194" spans="1:13" ht="15" x14ac:dyDescent="0.2">
      <c r="A194" s="54">
        <f>MSKtmp!E396</f>
        <v>0</v>
      </c>
      <c r="B194" s="44" t="str">
        <f>F1</f>
        <v/>
      </c>
      <c r="C194" s="45">
        <f>MSKtmp!H396</f>
        <v>0</v>
      </c>
      <c r="D194" s="55">
        <f>MSKtmp!N396</f>
        <v>0</v>
      </c>
      <c r="E194" s="47" t="s">
        <v>21</v>
      </c>
      <c r="F194" s="48">
        <f>MSKtmp!C396</f>
        <v>0</v>
      </c>
      <c r="G194" s="46">
        <f>MSKtmp!L396</f>
        <v>0</v>
      </c>
      <c r="H194" s="46">
        <f>MSKtmp!M396</f>
        <v>0</v>
      </c>
      <c r="I194" s="46">
        <f>MSKtmp!P396</f>
        <v>0</v>
      </c>
      <c r="J194" s="49">
        <f>MSKtmp!O396</f>
        <v>0</v>
      </c>
      <c r="K194" s="50">
        <f>IF(MSKtmp!K396="Массовая рассылка",IF(MSKtmp!I396=0.5,"0.2",MSKtmp!I396),MSKtmp!I396)</f>
        <v>0</v>
      </c>
      <c r="L194" s="51">
        <f>IF(OR(MSKtmp!V396="Груз",MSKtmp!V396="Документы"),"",MSKtmp!V396)</f>
        <v>0</v>
      </c>
      <c r="M194" s="52">
        <f>IF(OR(MID(MSKtmp!K396,1,5)="между",MSKtmp!K396="Внутригородские",MSKtmp!K396="Почта-эконом",MSKtmp!K396="Массовая рассылка"),IF(MSKtmp!I396&lt;20,"Почта-экспресс","Груз-экспресс"),MSKtmp!K396)</f>
        <v>0</v>
      </c>
    </row>
    <row r="195" spans="1:13" ht="15" x14ac:dyDescent="0.2">
      <c r="A195" s="54">
        <f>MSKtmp!E398</f>
        <v>0</v>
      </c>
      <c r="B195" s="44" t="str">
        <f>F1</f>
        <v/>
      </c>
      <c r="C195" s="45">
        <f>MSKtmp!H398</f>
        <v>0</v>
      </c>
      <c r="D195" s="55">
        <f>MSKtmp!N398</f>
        <v>0</v>
      </c>
      <c r="E195" s="47" t="s">
        <v>21</v>
      </c>
      <c r="F195" s="48">
        <f>MSKtmp!C398</f>
        <v>0</v>
      </c>
      <c r="G195" s="46">
        <f>MSKtmp!L398</f>
        <v>0</v>
      </c>
      <c r="H195" s="46">
        <f>MSKtmp!M398</f>
        <v>0</v>
      </c>
      <c r="I195" s="46">
        <f>MSKtmp!P398</f>
        <v>0</v>
      </c>
      <c r="J195" s="49">
        <f>MSKtmp!O398</f>
        <v>0</v>
      </c>
      <c r="K195" s="50">
        <f>IF(MSKtmp!K398="Массовая рассылка",IF(MSKtmp!I398=0.5,"0.2",MSKtmp!I398),MSKtmp!I398)</f>
        <v>0</v>
      </c>
      <c r="L195" s="51">
        <f>IF(OR(MSKtmp!V398="Груз",MSKtmp!V398="Документы"),"",MSKtmp!V398)</f>
        <v>0</v>
      </c>
      <c r="M195" s="52">
        <f>IF(OR(MID(MSKtmp!K398,1,5)="между",MSKtmp!K398="Внутригородские",MSKtmp!K398="Почта-эконом",MSKtmp!K398="Массовая рассылка"),IF(MSKtmp!I398&lt;20,"Почта-экспресс","Груз-экспресс"),MSKtmp!K398)</f>
        <v>0</v>
      </c>
    </row>
    <row r="196" spans="1:13" ht="15" x14ac:dyDescent="0.2">
      <c r="A196" s="54">
        <f>MSKtmp!E400</f>
        <v>0</v>
      </c>
      <c r="B196" s="44" t="str">
        <f>F1</f>
        <v/>
      </c>
      <c r="C196" s="45">
        <f>MSKtmp!H400</f>
        <v>0</v>
      </c>
      <c r="D196" s="55">
        <f>MSKtmp!N400</f>
        <v>0</v>
      </c>
      <c r="E196" s="47" t="s">
        <v>21</v>
      </c>
      <c r="F196" s="48">
        <f>MSKtmp!C400</f>
        <v>0</v>
      </c>
      <c r="G196" s="46">
        <f>MSKtmp!L400</f>
        <v>0</v>
      </c>
      <c r="H196" s="46">
        <f>MSKtmp!M400</f>
        <v>0</v>
      </c>
      <c r="I196" s="46">
        <f>MSKtmp!P400</f>
        <v>0</v>
      </c>
      <c r="J196" s="49">
        <f>MSKtmp!O400</f>
        <v>0</v>
      </c>
      <c r="K196" s="50">
        <f>IF(MSKtmp!K400="Массовая рассылка",IF(MSKtmp!I400=0.5,"0.2",MSKtmp!I400),MSKtmp!I400)</f>
        <v>0</v>
      </c>
      <c r="L196" s="51">
        <f>IF(OR(MSKtmp!V400="Груз",MSKtmp!V400="Документы"),"",MSKtmp!V400)</f>
        <v>0</v>
      </c>
      <c r="M196" s="52">
        <f>IF(OR(MID(MSKtmp!K400,1,5)="между",MSKtmp!K400="Внутригородские",MSKtmp!K400="Почта-эконом",MSKtmp!K400="Массовая рассылка"),IF(MSKtmp!I400&lt;20,"Почта-экспресс","Груз-экспресс"),MSKtmp!K400)</f>
        <v>0</v>
      </c>
    </row>
    <row r="197" spans="1:13" ht="15" x14ac:dyDescent="0.2">
      <c r="A197" s="54">
        <f>MSKtmp!E402</f>
        <v>0</v>
      </c>
      <c r="B197" s="44" t="str">
        <f>F1</f>
        <v/>
      </c>
      <c r="C197" s="45">
        <f>MSKtmp!H402</f>
        <v>0</v>
      </c>
      <c r="D197" s="55">
        <f>MSKtmp!N402</f>
        <v>0</v>
      </c>
      <c r="E197" s="47" t="s">
        <v>21</v>
      </c>
      <c r="F197" s="48">
        <f>MSKtmp!C402</f>
        <v>0</v>
      </c>
      <c r="G197" s="46">
        <f>MSKtmp!L402</f>
        <v>0</v>
      </c>
      <c r="H197" s="46">
        <f>MSKtmp!M402</f>
        <v>0</v>
      </c>
      <c r="I197" s="46">
        <f>MSKtmp!P402</f>
        <v>0</v>
      </c>
      <c r="J197" s="49">
        <f>MSKtmp!O402</f>
        <v>0</v>
      </c>
      <c r="K197" s="50">
        <f>IF(MSKtmp!K402="Массовая рассылка",IF(MSKtmp!I402=0.5,"0.2",MSKtmp!I402),MSKtmp!I402)</f>
        <v>0</v>
      </c>
      <c r="L197" s="51">
        <f>IF(OR(MSKtmp!V402="Груз",MSKtmp!V402="Документы"),"",MSKtmp!V402)</f>
        <v>0</v>
      </c>
      <c r="M197" s="52">
        <f>IF(OR(MID(MSKtmp!K402,1,5)="между",MSKtmp!K402="Внутригородские",MSKtmp!K402="Почта-эконом",MSKtmp!K402="Массовая рассылка"),IF(MSKtmp!I402&lt;20,"Почта-экспресс","Груз-экспресс"),MSKtmp!K402)</f>
        <v>0</v>
      </c>
    </row>
    <row r="198" spans="1:13" ht="15" x14ac:dyDescent="0.2">
      <c r="A198" s="54">
        <f>MSKtmp!E404</f>
        <v>0</v>
      </c>
      <c r="B198" s="44" t="str">
        <f>F1</f>
        <v/>
      </c>
      <c r="C198" s="45">
        <f>MSKtmp!H404</f>
        <v>0</v>
      </c>
      <c r="D198" s="55">
        <f>MSKtmp!N404</f>
        <v>0</v>
      </c>
      <c r="E198" s="47" t="s">
        <v>21</v>
      </c>
      <c r="F198" s="48">
        <f>MSKtmp!C404</f>
        <v>0</v>
      </c>
      <c r="G198" s="46">
        <f>MSKtmp!L404</f>
        <v>0</v>
      </c>
      <c r="H198" s="46">
        <f>MSKtmp!M404</f>
        <v>0</v>
      </c>
      <c r="I198" s="46">
        <f>MSKtmp!P404</f>
        <v>0</v>
      </c>
      <c r="J198" s="49">
        <f>MSKtmp!O404</f>
        <v>0</v>
      </c>
      <c r="K198" s="50">
        <f>IF(MSKtmp!K404="Массовая рассылка",IF(MSKtmp!I404=0.5,"0.2",MSKtmp!I404),MSKtmp!I404)</f>
        <v>0</v>
      </c>
      <c r="L198" s="51">
        <f>IF(OR(MSKtmp!V404="Груз",MSKtmp!V404="Документы"),"",MSKtmp!V404)</f>
        <v>0</v>
      </c>
      <c r="M198" s="52">
        <f>IF(OR(MID(MSKtmp!K404,1,5)="между",MSKtmp!K404="Внутригородские",MSKtmp!K404="Почта-эконом",MSKtmp!K404="Массовая рассылка"),IF(MSKtmp!I404&lt;20,"Почта-экспресс","Груз-экспресс"),MSKtmp!K404)</f>
        <v>0</v>
      </c>
    </row>
    <row r="199" spans="1:13" ht="15" x14ac:dyDescent="0.2">
      <c r="A199" s="54">
        <f>MSKtmp!E406</f>
        <v>0</v>
      </c>
      <c r="B199" s="44" t="str">
        <f>F1</f>
        <v/>
      </c>
      <c r="C199" s="45">
        <f>MSKtmp!H406</f>
        <v>0</v>
      </c>
      <c r="D199" s="55">
        <f>MSKtmp!N406</f>
        <v>0</v>
      </c>
      <c r="E199" s="47" t="s">
        <v>21</v>
      </c>
      <c r="F199" s="48">
        <f>MSKtmp!C406</f>
        <v>0</v>
      </c>
      <c r="G199" s="46">
        <f>MSKtmp!L406</f>
        <v>0</v>
      </c>
      <c r="H199" s="46">
        <f>MSKtmp!M406</f>
        <v>0</v>
      </c>
      <c r="I199" s="46">
        <f>MSKtmp!P406</f>
        <v>0</v>
      </c>
      <c r="J199" s="49">
        <f>MSKtmp!O406</f>
        <v>0</v>
      </c>
      <c r="K199" s="50">
        <f>IF(MSKtmp!K406="Массовая рассылка",IF(MSKtmp!I406=0.5,"0.2",MSKtmp!I406),MSKtmp!I406)</f>
        <v>0</v>
      </c>
      <c r="L199" s="51">
        <f>IF(OR(MSKtmp!V406="Груз",MSKtmp!V406="Документы"),"",MSKtmp!V406)</f>
        <v>0</v>
      </c>
      <c r="M199" s="52">
        <f>IF(OR(MID(MSKtmp!K406,1,5)="между",MSKtmp!K406="Внутригородские",MSKtmp!K406="Почта-эконом",MSKtmp!K406="Массовая рассылка"),IF(MSKtmp!I406&lt;20,"Почта-экспресс","Груз-экспресс"),MSKtmp!K406)</f>
        <v>0</v>
      </c>
    </row>
    <row r="200" spans="1:13" ht="15" x14ac:dyDescent="0.2">
      <c r="A200" s="54">
        <f>MSKtmp!E408</f>
        <v>0</v>
      </c>
      <c r="B200" s="44" t="str">
        <f>F1</f>
        <v/>
      </c>
      <c r="C200" s="45">
        <f>MSKtmp!H408</f>
        <v>0</v>
      </c>
      <c r="D200" s="55">
        <f>MSKtmp!N408</f>
        <v>0</v>
      </c>
      <c r="E200" s="47" t="s">
        <v>21</v>
      </c>
      <c r="F200" s="48">
        <f>MSKtmp!C408</f>
        <v>0</v>
      </c>
      <c r="G200" s="46">
        <f>MSKtmp!L408</f>
        <v>0</v>
      </c>
      <c r="H200" s="46">
        <f>MSKtmp!M408</f>
        <v>0</v>
      </c>
      <c r="I200" s="46">
        <f>MSKtmp!P408</f>
        <v>0</v>
      </c>
      <c r="J200" s="49">
        <f>MSKtmp!O408</f>
        <v>0</v>
      </c>
      <c r="K200" s="50">
        <f>IF(MSKtmp!K408="Массовая рассылка",IF(MSKtmp!I408=0.5,"0.2",MSKtmp!I408),MSKtmp!I408)</f>
        <v>0</v>
      </c>
      <c r="L200" s="51">
        <f>IF(OR(MSKtmp!V408="Груз",MSKtmp!V408="Документы"),"",MSKtmp!V408)</f>
        <v>0</v>
      </c>
      <c r="M200" s="52">
        <f>IF(OR(MID(MSKtmp!K408,1,5)="между",MSKtmp!K408="Внутригородские",MSKtmp!K408="Почта-эконом",MSKtmp!K408="Массовая рассылка"),IF(MSKtmp!I408&lt;20,"Почта-экспресс","Груз-экспресс"),MSKtmp!K408)</f>
        <v>0</v>
      </c>
    </row>
    <row r="201" spans="1:13" ht="15" x14ac:dyDescent="0.2">
      <c r="A201" s="54">
        <f>MSKtmp!E410</f>
        <v>0</v>
      </c>
      <c r="B201" s="44" t="str">
        <f>F1</f>
        <v/>
      </c>
      <c r="C201" s="45">
        <f>MSKtmp!H410</f>
        <v>0</v>
      </c>
      <c r="D201" s="55">
        <f>MSKtmp!N410</f>
        <v>0</v>
      </c>
      <c r="E201" s="47" t="s">
        <v>21</v>
      </c>
      <c r="F201" s="48">
        <f>MSKtmp!C410</f>
        <v>0</v>
      </c>
      <c r="G201" s="46">
        <f>MSKtmp!L410</f>
        <v>0</v>
      </c>
      <c r="H201" s="46">
        <f>MSKtmp!M410</f>
        <v>0</v>
      </c>
      <c r="I201" s="46">
        <f>MSKtmp!P410</f>
        <v>0</v>
      </c>
      <c r="J201" s="49">
        <f>MSKtmp!O410</f>
        <v>0</v>
      </c>
      <c r="K201" s="50">
        <f>IF(MSKtmp!K410="Массовая рассылка",IF(MSKtmp!I410=0.5,"0.2",MSKtmp!I410),MSKtmp!I410)</f>
        <v>0</v>
      </c>
      <c r="L201" s="51">
        <f>IF(OR(MSKtmp!V410="Груз",MSKtmp!V410="Документы"),"",MSKtmp!V410)</f>
        <v>0</v>
      </c>
      <c r="M201" s="52">
        <f>IF(OR(MID(MSKtmp!K410,1,5)="между",MSKtmp!K410="Внутригородские",MSKtmp!K410="Почта-эконом",MSKtmp!K410="Массовая рассылка"),IF(MSKtmp!I410&lt;20,"Почта-экспресс","Груз-экспресс"),MSKtmp!K410)</f>
        <v>0</v>
      </c>
    </row>
    <row r="202" spans="1:13" ht="15" x14ac:dyDescent="0.2">
      <c r="A202" s="54">
        <f>MSKtmp!E412</f>
        <v>0</v>
      </c>
      <c r="B202" s="44" t="str">
        <f>F1</f>
        <v/>
      </c>
      <c r="C202" s="45">
        <f>MSKtmp!H412</f>
        <v>0</v>
      </c>
      <c r="D202" s="55">
        <f>MSKtmp!N412</f>
        <v>0</v>
      </c>
      <c r="E202" s="47" t="s">
        <v>21</v>
      </c>
      <c r="F202" s="48">
        <f>MSKtmp!C412</f>
        <v>0</v>
      </c>
      <c r="G202" s="46">
        <f>MSKtmp!L412</f>
        <v>0</v>
      </c>
      <c r="H202" s="46">
        <f>MSKtmp!M412</f>
        <v>0</v>
      </c>
      <c r="I202" s="46">
        <f>MSKtmp!P412</f>
        <v>0</v>
      </c>
      <c r="J202" s="49">
        <f>MSKtmp!O412</f>
        <v>0</v>
      </c>
      <c r="K202" s="50">
        <f>IF(MSKtmp!K412="Массовая рассылка",IF(MSKtmp!I412=0.5,"0.2",MSKtmp!I412),MSKtmp!I412)</f>
        <v>0</v>
      </c>
      <c r="L202" s="51">
        <f>IF(OR(MSKtmp!V412="Груз",MSKtmp!V412="Документы"),"",MSKtmp!V412)</f>
        <v>0</v>
      </c>
      <c r="M202" s="52">
        <f>IF(OR(MID(MSKtmp!K412,1,5)="между",MSKtmp!K412="Внутригородские",MSKtmp!K412="Почта-эконом",MSKtmp!K412="Массовая рассылка"),IF(MSKtmp!I412&lt;20,"Почта-экспресс","Груз-экспресс"),MSKtmp!K412)</f>
        <v>0</v>
      </c>
    </row>
    <row r="203" spans="1:13" ht="15" x14ac:dyDescent="0.2">
      <c r="A203" s="54">
        <f>MSKtmp!E414</f>
        <v>0</v>
      </c>
      <c r="B203" s="44" t="str">
        <f>F1</f>
        <v/>
      </c>
      <c r="C203" s="45">
        <f>MSKtmp!H414</f>
        <v>0</v>
      </c>
      <c r="D203" s="55">
        <f>MSKtmp!N414</f>
        <v>0</v>
      </c>
      <c r="E203" s="47" t="s">
        <v>21</v>
      </c>
      <c r="F203" s="48">
        <f>MSKtmp!C414</f>
        <v>0</v>
      </c>
      <c r="G203" s="46">
        <f>MSKtmp!L414</f>
        <v>0</v>
      </c>
      <c r="H203" s="46">
        <f>MSKtmp!M414</f>
        <v>0</v>
      </c>
      <c r="I203" s="46">
        <f>MSKtmp!P414</f>
        <v>0</v>
      </c>
      <c r="J203" s="49">
        <f>MSKtmp!O414</f>
        <v>0</v>
      </c>
      <c r="K203" s="50">
        <f>IF(MSKtmp!K414="Массовая рассылка",IF(MSKtmp!I414=0.5,"0.2",MSKtmp!I414),MSKtmp!I414)</f>
        <v>0</v>
      </c>
      <c r="L203" s="51">
        <f>IF(OR(MSKtmp!V414="Груз",MSKtmp!V414="Документы"),"",MSKtmp!V414)</f>
        <v>0</v>
      </c>
      <c r="M203" s="52">
        <f>IF(OR(MID(MSKtmp!K414,1,5)="между",MSKtmp!K414="Внутригородские",MSKtmp!K414="Почта-эконом",MSKtmp!K414="Массовая рассылка"),IF(MSKtmp!I414&lt;20,"Почта-экспресс","Груз-экспресс"),MSKtmp!K414)</f>
        <v>0</v>
      </c>
    </row>
    <row r="204" spans="1:13" ht="15" x14ac:dyDescent="0.2">
      <c r="A204" s="54">
        <f>MSKtmp!E416</f>
        <v>0</v>
      </c>
      <c r="B204" s="44" t="str">
        <f>F1</f>
        <v/>
      </c>
      <c r="C204" s="45">
        <f>MSKtmp!H416</f>
        <v>0</v>
      </c>
      <c r="D204" s="55">
        <f>MSKtmp!N416</f>
        <v>0</v>
      </c>
      <c r="E204" s="47" t="s">
        <v>21</v>
      </c>
      <c r="F204" s="48">
        <f>MSKtmp!C416</f>
        <v>0</v>
      </c>
      <c r="G204" s="46">
        <f>MSKtmp!L416</f>
        <v>0</v>
      </c>
      <c r="H204" s="46">
        <f>MSKtmp!M416</f>
        <v>0</v>
      </c>
      <c r="I204" s="46">
        <f>MSKtmp!P416</f>
        <v>0</v>
      </c>
      <c r="J204" s="49">
        <f>MSKtmp!O416</f>
        <v>0</v>
      </c>
      <c r="K204" s="50">
        <f>IF(MSKtmp!K416="Массовая рассылка",IF(MSKtmp!I416=0.5,"0.2",MSKtmp!I416),MSKtmp!I416)</f>
        <v>0</v>
      </c>
      <c r="L204" s="51">
        <f>IF(OR(MSKtmp!V416="Груз",MSKtmp!V416="Документы"),"",MSKtmp!V416)</f>
        <v>0</v>
      </c>
      <c r="M204" s="52">
        <f>IF(OR(MID(MSKtmp!K416,1,5)="между",MSKtmp!K416="Внутригородские",MSKtmp!K416="Почта-эконом",MSKtmp!K416="Массовая рассылка"),IF(MSKtmp!I416&lt;20,"Почта-экспресс","Груз-экспресс"),MSKtmp!K416)</f>
        <v>0</v>
      </c>
    </row>
    <row r="205" spans="1:13" ht="15" x14ac:dyDescent="0.2">
      <c r="A205" s="54">
        <f>MSKtmp!E418</f>
        <v>0</v>
      </c>
      <c r="B205" s="44" t="str">
        <f>F1</f>
        <v/>
      </c>
      <c r="C205" s="45">
        <f>MSKtmp!H418</f>
        <v>0</v>
      </c>
      <c r="D205" s="55">
        <f>MSKtmp!N418</f>
        <v>0</v>
      </c>
      <c r="E205" s="47" t="s">
        <v>21</v>
      </c>
      <c r="F205" s="48">
        <f>MSKtmp!C418</f>
        <v>0</v>
      </c>
      <c r="G205" s="46">
        <f>MSKtmp!L418</f>
        <v>0</v>
      </c>
      <c r="H205" s="46">
        <f>MSKtmp!M418</f>
        <v>0</v>
      </c>
      <c r="I205" s="46">
        <f>MSKtmp!P418</f>
        <v>0</v>
      </c>
      <c r="J205" s="49">
        <f>MSKtmp!O418</f>
        <v>0</v>
      </c>
      <c r="K205" s="50">
        <f>IF(MSKtmp!K418="Массовая рассылка",IF(MSKtmp!I418=0.5,"0.2",MSKtmp!I418),MSKtmp!I418)</f>
        <v>0</v>
      </c>
      <c r="L205" s="51">
        <f>IF(OR(MSKtmp!V418="Груз",MSKtmp!V418="Документы"),"",MSKtmp!V418)</f>
        <v>0</v>
      </c>
      <c r="M205" s="52">
        <f>IF(OR(MID(MSKtmp!K418,1,5)="между",MSKtmp!K418="Внутригородские",MSKtmp!K418="Почта-эконом",MSKtmp!K418="Массовая рассылка"),IF(MSKtmp!I418&lt;20,"Почта-экспресс","Груз-экспресс"),MSKtmp!K418)</f>
        <v>0</v>
      </c>
    </row>
    <row r="206" spans="1:13" ht="15" x14ac:dyDescent="0.2">
      <c r="A206" s="54">
        <f>MSKtmp!E420</f>
        <v>0</v>
      </c>
      <c r="B206" s="44" t="str">
        <f>F1</f>
        <v/>
      </c>
      <c r="C206" s="45">
        <f>MSKtmp!H420</f>
        <v>0</v>
      </c>
      <c r="D206" s="55">
        <f>MSKtmp!N420</f>
        <v>0</v>
      </c>
      <c r="E206" s="47" t="s">
        <v>21</v>
      </c>
      <c r="F206" s="48">
        <f>MSKtmp!C420</f>
        <v>0</v>
      </c>
      <c r="G206" s="46">
        <f>MSKtmp!L420</f>
        <v>0</v>
      </c>
      <c r="H206" s="46">
        <f>MSKtmp!M420</f>
        <v>0</v>
      </c>
      <c r="I206" s="46">
        <f>MSKtmp!P420</f>
        <v>0</v>
      </c>
      <c r="J206" s="49">
        <f>MSKtmp!O420</f>
        <v>0</v>
      </c>
      <c r="K206" s="50">
        <f>IF(MSKtmp!K420="Массовая рассылка",IF(MSKtmp!I420=0.5,"0.2",MSKtmp!I420),MSKtmp!I420)</f>
        <v>0</v>
      </c>
      <c r="L206" s="51">
        <f>IF(OR(MSKtmp!V420="Груз",MSKtmp!V420="Документы"),"",MSKtmp!V420)</f>
        <v>0</v>
      </c>
      <c r="M206" s="52">
        <f>IF(OR(MID(MSKtmp!K420,1,5)="между",MSKtmp!K420="Внутригородские",MSKtmp!K420="Почта-эконом",MSKtmp!K420="Массовая рассылка"),IF(MSKtmp!I420&lt;20,"Почта-экспресс","Груз-экспресс"),MSKtmp!K420)</f>
        <v>0</v>
      </c>
    </row>
    <row r="207" spans="1:13" ht="15.75" thickBot="1" x14ac:dyDescent="0.25">
      <c r="A207" s="64">
        <f>MSKtmp!E422</f>
        <v>0</v>
      </c>
      <c r="B207" s="44" t="str">
        <f>F1</f>
        <v/>
      </c>
      <c r="C207" s="65">
        <f>MSKtmp!H422</f>
        <v>0</v>
      </c>
      <c r="D207" s="66">
        <f>MSKtmp!N422</f>
        <v>0</v>
      </c>
      <c r="E207" s="67" t="s">
        <v>21</v>
      </c>
      <c r="F207" s="68">
        <f>MSKtmp!C422</f>
        <v>0</v>
      </c>
      <c r="G207" s="69">
        <f>MSKtmp!L422</f>
        <v>0</v>
      </c>
      <c r="H207" s="69">
        <f>MSKtmp!M422</f>
        <v>0</v>
      </c>
      <c r="I207" s="69">
        <f>MSKtmp!P422</f>
        <v>0</v>
      </c>
      <c r="J207" s="70">
        <f>MSKtmp!O422</f>
        <v>0</v>
      </c>
      <c r="K207" s="50">
        <f>IF(MSKtmp!K422="Массовая рассылка",IF(MSKtmp!I422=0.5,"0.2",MSKtmp!I422),MSKtmp!I422)</f>
        <v>0</v>
      </c>
      <c r="L207" s="71">
        <f>IF(OR(MSKtmp!V422="Груз",MSKtmp!V422="Документы"),"",MSKtmp!V422)</f>
        <v>0</v>
      </c>
      <c r="M207" s="52">
        <f>IF(OR(MID(MSKtmp!K422,1,5)="между",MSKtmp!K422="Внутригородские",MSKtmp!K422="Почта-эконом",MSKtmp!K422="Массовая рассылка"),IF(MSKtmp!I422&lt;20,"Почта-экспресс","Груз-экспресс"),MSKtmp!K422)</f>
        <v>0</v>
      </c>
    </row>
    <row r="208" spans="1:13" ht="15.75" thickTop="1" thickBot="1" x14ac:dyDescent="0.25">
      <c r="A208" s="72"/>
      <c r="B208" s="73" t="s">
        <v>22</v>
      </c>
      <c r="C208" s="74">
        <f>SUM(C8:C207)</f>
        <v>0</v>
      </c>
      <c r="D208" s="72"/>
      <c r="E208" s="72"/>
      <c r="F208" s="75"/>
      <c r="G208" s="76" t="s">
        <v>4</v>
      </c>
      <c r="H208" s="77" t="str">
        <f>F1</f>
        <v/>
      </c>
      <c r="I208" s="78"/>
      <c r="J208" s="72"/>
      <c r="K208" s="72"/>
      <c r="L208" s="72"/>
      <c r="M208" s="72"/>
    </row>
    <row r="209" spans="1:13" ht="13.5" thickTop="1" x14ac:dyDescent="0.2">
      <c r="A209" s="79"/>
      <c r="B209" s="79"/>
      <c r="C209" s="80"/>
      <c r="D209" s="79"/>
      <c r="E209" s="79"/>
      <c r="F209" s="79"/>
      <c r="G209" s="34"/>
      <c r="H209" s="79"/>
      <c r="I209" s="79"/>
      <c r="J209" s="79"/>
      <c r="K209" s="79"/>
      <c r="L209" s="79"/>
      <c r="M209" s="79"/>
    </row>
    <row r="210" spans="1:13" x14ac:dyDescent="0.2">
      <c r="A210" s="79"/>
      <c r="B210" s="79"/>
      <c r="C210" s="80"/>
      <c r="D210" s="79"/>
      <c r="E210" s="79"/>
      <c r="F210" s="79"/>
      <c r="G210" s="36" t="s">
        <v>23</v>
      </c>
      <c r="H210" s="79"/>
      <c r="I210" s="79"/>
      <c r="J210" s="79"/>
      <c r="K210" s="79"/>
      <c r="L210" s="79"/>
      <c r="M210" s="79"/>
    </row>
    <row r="211" spans="1:13" x14ac:dyDescent="0.2">
      <c r="A211" s="79"/>
      <c r="B211" s="79"/>
      <c r="C211" s="80"/>
      <c r="D211" s="79"/>
      <c r="E211" s="79"/>
      <c r="F211" s="79"/>
      <c r="G211" s="81" t="s">
        <v>24</v>
      </c>
      <c r="H211" s="79"/>
      <c r="I211" s="79"/>
      <c r="J211" s="79"/>
      <c r="K211" s="79"/>
      <c r="L211" s="79"/>
      <c r="M211" s="79"/>
    </row>
    <row r="212" spans="1:13" x14ac:dyDescent="0.2">
      <c r="A212" s="79"/>
      <c r="B212" s="79"/>
      <c r="C212" s="80"/>
      <c r="D212" s="79"/>
      <c r="E212" s="79"/>
      <c r="F212" s="79"/>
      <c r="G212" s="81"/>
      <c r="H212" s="79"/>
      <c r="I212" s="79"/>
      <c r="J212" s="79"/>
      <c r="K212" s="79"/>
      <c r="L212" s="79"/>
      <c r="M212" s="79"/>
    </row>
    <row r="213" spans="1:13" x14ac:dyDescent="0.2">
      <c r="A213" s="79"/>
      <c r="B213" s="79"/>
      <c r="C213" s="80"/>
      <c r="D213" s="79"/>
      <c r="E213" s="79"/>
      <c r="F213" s="79"/>
      <c r="G213" s="36" t="s">
        <v>23</v>
      </c>
      <c r="H213" s="79"/>
      <c r="I213" s="79"/>
      <c r="J213" s="79"/>
      <c r="K213" s="79"/>
      <c r="L213" s="79"/>
      <c r="M213" s="79"/>
    </row>
  </sheetData>
  <mergeCells count="2">
    <mergeCell ref="B2:F2"/>
    <mergeCell ref="B5:C5"/>
  </mergeCells>
  <pageMargins left="0.70866141732283472" right="0.70866141732283472" top="0.35433070866141736" bottom="0.74803149606299213" header="0.31496062992125984" footer="0.31496062992125984"/>
  <pageSetup paperSize="9" scale="62" fitToHeight="0" orientation="landscape" r:id="rId1"/>
  <headerFooter>
    <oddFooter>&amp;CСтраница  &amp;P из &amp;N. &amp;D ПОНИ МСК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MSKtmp</vt:lpstr>
      <vt:lpstr>MSKend</vt:lpstr>
      <vt:lpstr>MSKend!Область_печати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Куликов Никита С.</dc:creator>
  <cp:lastModifiedBy>Куликов Никита С.</cp:lastModifiedBy>
  <dcterms:created xsi:type="dcterms:W3CDTF">2018-10-26T11:53:47Z</dcterms:created>
  <dcterms:modified xsi:type="dcterms:W3CDTF">2018-12-18T16:45:59Z</dcterms:modified>
</cp:coreProperties>
</file>