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eanut/Documents/"/>
    </mc:Choice>
  </mc:AlternateContent>
  <xr:revisionPtr revIDLastSave="0" documentId="13_ncr:1_{948EE094-7B00-5E46-A0F0-A5A11AE601EA}" xr6:coauthVersionLast="47" xr6:coauthVersionMax="47" xr10:uidLastSave="{00000000-0000-0000-0000-000000000000}"/>
  <bookViews>
    <workbookView xWindow="280" yWindow="520" windowWidth="25320" windowHeight="14240" activeTab="6" xr2:uid="{00000000-000D-0000-FFFF-FFFF00000000}"/>
  </bookViews>
  <sheets>
    <sheet name="Kickstarter" sheetId="1" r:id="rId1"/>
    <sheet name="Theater Outcomes by Launch Date" sheetId="8" r:id="rId2"/>
    <sheet name="Outcomes Based on Goals" sheetId="9" r:id="rId3"/>
    <sheet name="Outcomes Based on Launch Date" sheetId="7" r:id="rId4"/>
    <sheet name="Category Statistics" sheetId="2" r:id="rId5"/>
    <sheet name="Subcategory Statistics" sheetId="3" r:id="rId6"/>
    <sheet name="Descriptive Statistics" sheetId="15" r:id="rId7"/>
    <sheet name="Edinburgh Research" sheetId="16" r:id="rId8"/>
  </sheets>
  <externalReferences>
    <externalReference r:id="rId9"/>
  </externalReferences>
  <definedNames>
    <definedName name="_xlnm._FilterDatabase" localSheetId="0" hidden="1">Kickstarter!$U$1:$U$4116</definedName>
  </definedNames>
  <calcPr calcId="191029"/>
  <pivotCaches>
    <pivotCache cacheId="12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" i="1" l="1"/>
  <c r="D13" i="9"/>
  <c r="C13" i="9"/>
  <c r="B13" i="9"/>
  <c r="D12" i="9"/>
  <c r="D11" i="9"/>
  <c r="D10" i="9"/>
  <c r="D9" i="9"/>
  <c r="D8" i="9"/>
  <c r="D7" i="9"/>
  <c r="D6" i="9"/>
  <c r="D5" i="9"/>
  <c r="D4" i="9"/>
  <c r="D2" i="9"/>
  <c r="C12" i="9"/>
  <c r="C11" i="9"/>
  <c r="C10" i="9"/>
  <c r="C9" i="9"/>
  <c r="C8" i="9"/>
  <c r="C7" i="9"/>
  <c r="C6" i="9"/>
  <c r="C5" i="9"/>
  <c r="C4" i="9"/>
  <c r="C3" i="9"/>
  <c r="D3" i="9"/>
  <c r="C2" i="9"/>
  <c r="B12" i="9"/>
  <c r="B11" i="9"/>
  <c r="B10" i="9"/>
  <c r="B9" i="9"/>
  <c r="B8" i="9"/>
  <c r="B7" i="9"/>
  <c r="B6" i="9"/>
  <c r="B5" i="9"/>
  <c r="B4" i="9"/>
  <c r="B3" i="9"/>
  <c r="B2" i="9"/>
  <c r="F3" i="16"/>
  <c r="F4" i="16"/>
  <c r="F5" i="16"/>
  <c r="F6" i="16"/>
  <c r="F2" i="16"/>
  <c r="D3" i="16"/>
  <c r="D4" i="16"/>
  <c r="D5" i="16"/>
  <c r="D6" i="16"/>
  <c r="D2" i="16"/>
  <c r="C3" i="16"/>
  <c r="C4" i="16"/>
  <c r="C5" i="16"/>
  <c r="C6" i="16"/>
  <c r="C2" i="16"/>
  <c r="B6" i="16"/>
  <c r="B5" i="16"/>
  <c r="B4" i="16"/>
  <c r="B3" i="16"/>
  <c r="B2" i="16"/>
  <c r="T4114" i="1"/>
  <c r="T4113" i="1"/>
  <c r="T4112" i="1"/>
  <c r="T4111" i="1"/>
  <c r="T4110" i="1"/>
  <c r="T4109" i="1"/>
  <c r="T4108" i="1"/>
  <c r="T4107" i="1"/>
  <c r="T4106" i="1"/>
  <c r="T4103" i="1"/>
  <c r="T4104" i="1"/>
  <c r="T4105" i="1"/>
  <c r="T4100" i="1"/>
  <c r="T4101" i="1"/>
  <c r="T4102" i="1"/>
  <c r="T4099" i="1"/>
  <c r="T4098" i="1"/>
  <c r="T4097" i="1"/>
  <c r="T4091" i="1"/>
  <c r="T4092" i="1"/>
  <c r="T4093" i="1"/>
  <c r="T4094" i="1"/>
  <c r="T4095" i="1"/>
  <c r="T4096" i="1"/>
  <c r="T4090" i="1"/>
  <c r="T4089" i="1"/>
  <c r="T4088" i="1"/>
  <c r="T4087" i="1"/>
  <c r="T4086" i="1"/>
  <c r="T4085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71" i="1"/>
  <c r="T4070" i="1"/>
  <c r="T4069" i="1"/>
  <c r="T4067" i="1"/>
  <c r="T4068" i="1"/>
  <c r="T4065" i="1"/>
  <c r="T4066" i="1"/>
  <c r="T4064" i="1"/>
  <c r="T4063" i="1"/>
  <c r="T4062" i="1"/>
  <c r="T4060" i="1"/>
  <c r="T4061" i="1"/>
  <c r="T4059" i="1"/>
  <c r="T4054" i="1"/>
  <c r="T4055" i="1"/>
  <c r="T4056" i="1"/>
  <c r="T4057" i="1"/>
  <c r="T4058" i="1"/>
  <c r="T4053" i="1"/>
  <c r="T4052" i="1"/>
  <c r="T4042" i="1"/>
  <c r="T4043" i="1"/>
  <c r="T4044" i="1"/>
  <c r="T4045" i="1"/>
  <c r="T4046" i="1"/>
  <c r="T4047" i="1"/>
  <c r="T4048" i="1"/>
  <c r="T4049" i="1"/>
  <c r="T4050" i="1"/>
  <c r="T4051" i="1"/>
  <c r="T4041" i="1"/>
  <c r="T4040" i="1"/>
  <c r="T4038" i="1"/>
  <c r="T4039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20" i="1"/>
  <c r="T4015" i="1"/>
  <c r="T4016" i="1"/>
  <c r="T4017" i="1"/>
  <c r="T4018" i="1"/>
  <c r="T4019" i="1"/>
  <c r="T4014" i="1"/>
  <c r="T4011" i="1"/>
  <c r="T4012" i="1"/>
  <c r="T4013" i="1"/>
  <c r="T4010" i="1"/>
  <c r="T4008" i="1"/>
  <c r="T400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3989" i="1"/>
  <c r="T3988" i="1"/>
  <c r="T3987" i="1"/>
  <c r="T3984" i="1"/>
  <c r="T3985" i="1"/>
  <c r="T3986" i="1"/>
  <c r="T3983" i="1"/>
  <c r="T3976" i="1"/>
  <c r="T3977" i="1"/>
  <c r="T3978" i="1"/>
  <c r="T3979" i="1"/>
  <c r="T3980" i="1"/>
  <c r="T3981" i="1"/>
  <c r="T3982" i="1"/>
  <c r="T3975" i="1"/>
  <c r="T3974" i="1"/>
  <c r="T3973" i="1"/>
  <c r="T3972" i="1"/>
  <c r="T3971" i="1"/>
  <c r="T3963" i="1"/>
  <c r="T3964" i="1"/>
  <c r="T3965" i="1"/>
  <c r="T3966" i="1"/>
  <c r="T3967" i="1"/>
  <c r="T3968" i="1"/>
  <c r="T3969" i="1"/>
  <c r="T3970" i="1"/>
  <c r="T3962" i="1"/>
  <c r="T3961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897" i="1"/>
  <c r="T3895" i="1"/>
  <c r="T3896" i="1"/>
  <c r="T3894" i="1"/>
  <c r="T3891" i="1"/>
  <c r="T3892" i="1"/>
  <c r="T3893" i="1"/>
  <c r="T3890" i="1"/>
  <c r="T3889" i="1"/>
  <c r="T3884" i="1"/>
  <c r="T3885" i="1"/>
  <c r="T3886" i="1"/>
  <c r="T3887" i="1"/>
  <c r="T3888" i="1"/>
  <c r="T3883" i="1"/>
  <c r="T3881" i="1"/>
  <c r="T3882" i="1"/>
  <c r="T3880" i="1"/>
  <c r="T3879" i="1"/>
  <c r="T3873" i="1"/>
  <c r="T3874" i="1"/>
  <c r="T3875" i="1"/>
  <c r="T3876" i="1"/>
  <c r="T3877" i="1"/>
  <c r="T3878" i="1"/>
  <c r="T3872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59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38" i="1"/>
  <c r="T3837" i="1"/>
  <c r="T3836" i="1"/>
  <c r="T3828" i="1"/>
  <c r="T3829" i="1"/>
  <c r="T3830" i="1"/>
  <c r="T3831" i="1"/>
  <c r="T3832" i="1"/>
  <c r="T3833" i="1"/>
  <c r="T3834" i="1"/>
  <c r="T3835" i="1"/>
  <c r="T3825" i="1"/>
  <c r="T3826" i="1"/>
  <c r="T3827" i="1"/>
  <c r="T3824" i="1"/>
  <c r="T3816" i="1"/>
  <c r="T3817" i="1"/>
  <c r="T3818" i="1"/>
  <c r="T3819" i="1"/>
  <c r="T3820" i="1"/>
  <c r="T3821" i="1"/>
  <c r="T3822" i="1"/>
  <c r="T3823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792" i="1"/>
  <c r="T3791" i="1"/>
  <c r="T3790" i="1"/>
  <c r="T3789" i="1"/>
  <c r="T3781" i="1"/>
  <c r="T3782" i="1"/>
  <c r="T3783" i="1"/>
  <c r="T3784" i="1"/>
  <c r="T3785" i="1"/>
  <c r="T3786" i="1"/>
  <c r="T3787" i="1"/>
  <c r="T3788" i="1"/>
  <c r="T3779" i="1"/>
  <c r="T3780" i="1"/>
  <c r="T3778" i="1"/>
  <c r="T3777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665" i="1"/>
  <c r="T3666" i="1"/>
  <c r="T3664" i="1"/>
  <c r="T3663" i="1"/>
  <c r="T3659" i="1"/>
  <c r="T3660" i="1"/>
  <c r="T3661" i="1"/>
  <c r="T3662" i="1"/>
  <c r="T3658" i="1"/>
  <c r="T3657" i="1"/>
  <c r="T3646" i="1"/>
  <c r="T3647" i="1"/>
  <c r="T3648" i="1"/>
  <c r="T3649" i="1"/>
  <c r="T3650" i="1"/>
  <c r="T3651" i="1"/>
  <c r="T3652" i="1"/>
  <c r="T3653" i="1"/>
  <c r="T3654" i="1"/>
  <c r="T3655" i="1"/>
  <c r="T3656" i="1"/>
  <c r="T3645" i="1"/>
  <c r="T3644" i="1"/>
  <c r="T3643" i="1"/>
  <c r="T3642" i="1"/>
  <c r="T3641" i="1"/>
  <c r="T3638" i="1"/>
  <c r="T3639" i="1"/>
  <c r="T3640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01" i="1"/>
  <c r="T3599" i="1"/>
  <c r="T3600" i="1"/>
  <c r="T3598" i="1"/>
  <c r="T3594" i="1"/>
  <c r="T3595" i="1"/>
  <c r="T3596" i="1"/>
  <c r="T3597" i="1"/>
  <c r="T3593" i="1"/>
  <c r="T3592" i="1"/>
  <c r="T3590" i="1"/>
  <c r="T3591" i="1"/>
  <c r="T3589" i="1"/>
  <c r="T3588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46" i="1"/>
  <c r="T3545" i="1"/>
  <c r="T3541" i="1"/>
  <c r="T3542" i="1"/>
  <c r="T3543" i="1"/>
  <c r="T3544" i="1"/>
  <c r="T3540" i="1"/>
  <c r="T3539" i="1"/>
  <c r="T3538" i="1"/>
  <c r="T3536" i="1"/>
  <c r="T3537" i="1"/>
  <c r="T3534" i="1"/>
  <c r="T3535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461" i="1"/>
  <c r="T3462" i="1"/>
  <c r="T3460" i="1"/>
  <c r="T3459" i="1"/>
  <c r="T3452" i="1"/>
  <c r="T3453" i="1"/>
  <c r="T3454" i="1"/>
  <c r="T3455" i="1"/>
  <c r="T3456" i="1"/>
  <c r="T3457" i="1"/>
  <c r="T3458" i="1"/>
  <c r="T3451" i="1"/>
  <c r="T3450" i="1"/>
  <c r="T3446" i="1"/>
  <c r="T3447" i="1"/>
  <c r="T3448" i="1"/>
  <c r="T3449" i="1"/>
  <c r="T3444" i="1"/>
  <c r="T3445" i="1"/>
  <c r="T3439" i="1"/>
  <c r="T3440" i="1"/>
  <c r="T3441" i="1"/>
  <c r="T3442" i="1"/>
  <c r="T3443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322" i="1"/>
  <c r="T3323" i="1"/>
  <c r="T3324" i="1"/>
  <c r="T3321" i="1"/>
  <c r="T3318" i="1"/>
  <c r="T3319" i="1"/>
  <c r="T3320" i="1"/>
  <c r="T3317" i="1"/>
  <c r="T3311" i="1"/>
  <c r="T3312" i="1"/>
  <c r="T3313" i="1"/>
  <c r="T3314" i="1"/>
  <c r="T3315" i="1"/>
  <c r="T3316" i="1"/>
  <c r="T3310" i="1"/>
  <c r="T3308" i="1"/>
  <c r="T3309" i="1"/>
  <c r="T3307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290" i="1"/>
  <c r="T3291" i="1"/>
  <c r="T3292" i="1"/>
  <c r="T3293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175" i="1"/>
  <c r="T3174" i="1"/>
  <c r="T3172" i="1"/>
  <c r="T3173" i="1"/>
  <c r="T3167" i="1"/>
  <c r="T3168" i="1"/>
  <c r="T3169" i="1"/>
  <c r="T3170" i="1"/>
  <c r="T3171" i="1"/>
  <c r="T3166" i="1"/>
  <c r="T3165" i="1"/>
  <c r="T3164" i="1"/>
  <c r="T3157" i="1"/>
  <c r="T3158" i="1"/>
  <c r="T3159" i="1"/>
  <c r="T3160" i="1"/>
  <c r="T3161" i="1"/>
  <c r="T3162" i="1"/>
  <c r="T3163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34" i="1"/>
  <c r="T3129" i="1"/>
  <c r="T3130" i="1"/>
  <c r="T3131" i="1"/>
  <c r="T3132" i="1"/>
  <c r="T3133" i="1"/>
  <c r="T3128" i="1"/>
  <c r="T3127" i="1"/>
  <c r="T3119" i="1"/>
  <c r="T3120" i="1"/>
  <c r="T3121" i="1"/>
  <c r="T3122" i="1"/>
  <c r="T3123" i="1"/>
  <c r="T3124" i="1"/>
  <c r="T3125" i="1"/>
  <c r="T3126" i="1"/>
  <c r="T3118" i="1"/>
  <c r="T3117" i="1"/>
  <c r="T3115" i="1"/>
  <c r="T3116" i="1"/>
  <c r="T3114" i="1"/>
  <c r="T3113" i="1"/>
  <c r="T3102" i="1"/>
  <c r="T3103" i="1"/>
  <c r="T3104" i="1"/>
  <c r="T3105" i="1"/>
  <c r="T3106" i="1"/>
  <c r="T3107" i="1"/>
  <c r="T3108" i="1"/>
  <c r="T3109" i="1"/>
  <c r="T3110" i="1"/>
  <c r="T3111" i="1"/>
  <c r="T3112" i="1"/>
  <c r="T3100" i="1"/>
  <c r="T3101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2970" i="1"/>
  <c r="T2966" i="1"/>
  <c r="T2967" i="1"/>
  <c r="T2968" i="1"/>
  <c r="T2969" i="1"/>
  <c r="T2965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51" i="1"/>
  <c r="T2950" i="1"/>
  <c r="T2949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33" i="1"/>
  <c r="T2932" i="1"/>
  <c r="T2930" i="1"/>
  <c r="T2931" i="1"/>
  <c r="T2929" i="1"/>
  <c r="T2919" i="1"/>
  <c r="T2920" i="1"/>
  <c r="T2921" i="1"/>
  <c r="T2922" i="1"/>
  <c r="T2923" i="1"/>
  <c r="T2924" i="1"/>
  <c r="T2925" i="1"/>
  <c r="T2926" i="1"/>
  <c r="T2927" i="1"/>
  <c r="T2928" i="1"/>
  <c r="T2918" i="1"/>
  <c r="T2917" i="1"/>
  <c r="T2916" i="1"/>
  <c r="T2915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860" i="1"/>
  <c r="T2859" i="1"/>
  <c r="T2856" i="1"/>
  <c r="T2857" i="1"/>
  <c r="T2858" i="1"/>
  <c r="T2855" i="1"/>
  <c r="T2854" i="1"/>
  <c r="T2853" i="1"/>
  <c r="T2852" i="1"/>
  <c r="T2843" i="1"/>
  <c r="T2844" i="1"/>
  <c r="T2845" i="1"/>
  <c r="T2846" i="1"/>
  <c r="T2847" i="1"/>
  <c r="T2848" i="1"/>
  <c r="T2849" i="1"/>
  <c r="T2850" i="1"/>
  <c r="T2851" i="1"/>
  <c r="T2842" i="1"/>
  <c r="T2841" i="1"/>
  <c r="T2835" i="1"/>
  <c r="T2836" i="1"/>
  <c r="T2837" i="1"/>
  <c r="T2838" i="1"/>
  <c r="T2839" i="1"/>
  <c r="T2840" i="1"/>
  <c r="T2834" i="1"/>
  <c r="T2833" i="1"/>
  <c r="T2832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607" i="1"/>
  <c r="T2608" i="1"/>
  <c r="T2609" i="1"/>
  <c r="T2606" i="1"/>
  <c r="T2604" i="1"/>
  <c r="T2605" i="1"/>
  <c r="T2603" i="1"/>
  <c r="T2601" i="1"/>
  <c r="T2602" i="1"/>
  <c r="T2592" i="1"/>
  <c r="T2593" i="1"/>
  <c r="T2594" i="1"/>
  <c r="T2595" i="1"/>
  <c r="T2596" i="1"/>
  <c r="T2597" i="1"/>
  <c r="T2598" i="1"/>
  <c r="T2599" i="1"/>
  <c r="T2600" i="1"/>
  <c r="T2591" i="1"/>
  <c r="T2590" i="1"/>
  <c r="T2589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67" i="1"/>
  <c r="T2565" i="1"/>
  <c r="T2566" i="1"/>
  <c r="T2564" i="1"/>
  <c r="T2563" i="1"/>
  <c r="T2560" i="1"/>
  <c r="T2561" i="1"/>
  <c r="T2562" i="1"/>
  <c r="T2559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41" i="1"/>
  <c r="T2542" i="1"/>
  <c r="T2540" i="1"/>
  <c r="T2539" i="1"/>
  <c r="T2538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453" i="1"/>
  <c r="T2454" i="1"/>
  <c r="T2455" i="1"/>
  <c r="T2451" i="1"/>
  <c r="T2452" i="1"/>
  <c r="T2450" i="1"/>
  <c r="T2449" i="1"/>
  <c r="T2448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00" i="1"/>
  <c r="T2398" i="1"/>
  <c r="T2399" i="1"/>
  <c r="T2397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53" i="1"/>
  <c r="T2352" i="1"/>
  <c r="T2351" i="1"/>
  <c r="T2349" i="1"/>
  <c r="T2350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26" i="1"/>
  <c r="T2325" i="1"/>
  <c r="T2323" i="1"/>
  <c r="T2324" i="1"/>
  <c r="T2322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237" i="1"/>
  <c r="T2236" i="1"/>
  <c r="T2235" i="1"/>
  <c r="T2234" i="1"/>
  <c r="T2231" i="1"/>
  <c r="T2232" i="1"/>
  <c r="T2233" i="1"/>
  <c r="T2230" i="1"/>
  <c r="T2229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193" i="1"/>
  <c r="T2191" i="1"/>
  <c r="T2192" i="1"/>
  <c r="T2189" i="1"/>
  <c r="T2190" i="1"/>
  <c r="T2188" i="1"/>
  <c r="T2187" i="1"/>
  <c r="T2186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1887" i="1"/>
  <c r="T1886" i="1"/>
  <c r="T1883" i="1"/>
  <c r="T1884" i="1"/>
  <c r="T1885" i="1"/>
  <c r="T1880" i="1"/>
  <c r="T1881" i="1"/>
  <c r="T1882" i="1"/>
  <c r="T1879" i="1"/>
  <c r="T1876" i="1"/>
  <c r="T1877" i="1"/>
  <c r="T1878" i="1"/>
  <c r="T1875" i="1"/>
  <c r="T187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44" i="1"/>
  <c r="T1843" i="1"/>
  <c r="T1840" i="1"/>
  <c r="T1841" i="1"/>
  <c r="T1842" i="1"/>
  <c r="T1839" i="1"/>
  <c r="T1836" i="1"/>
  <c r="T1837" i="1"/>
  <c r="T1838" i="1"/>
  <c r="T1835" i="1"/>
  <c r="T1830" i="1"/>
  <c r="T1831" i="1"/>
  <c r="T1832" i="1"/>
  <c r="T1833" i="1"/>
  <c r="T1834" i="1"/>
  <c r="T1829" i="1"/>
  <c r="T1827" i="1"/>
  <c r="T1828" i="1"/>
  <c r="T1826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720" i="1"/>
  <c r="T1719" i="1"/>
  <c r="T1718" i="1"/>
  <c r="T1716" i="1"/>
  <c r="T1717" i="1"/>
  <c r="T1715" i="1"/>
  <c r="T1714" i="1"/>
  <c r="T1712" i="1"/>
  <c r="T1713" i="1"/>
  <c r="T1711" i="1"/>
  <c r="T1710" i="1"/>
  <c r="T1704" i="1"/>
  <c r="T1705" i="1"/>
  <c r="T1706" i="1"/>
  <c r="T1707" i="1"/>
  <c r="T1708" i="1"/>
  <c r="T1709" i="1"/>
  <c r="T1703" i="1"/>
  <c r="T1702" i="1"/>
  <c r="T1700" i="1"/>
  <c r="T1701" i="1"/>
  <c r="T1699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18" i="1"/>
  <c r="T1617" i="1"/>
  <c r="T1616" i="1"/>
  <c r="T1610" i="1"/>
  <c r="T1611" i="1"/>
  <c r="T1612" i="1"/>
  <c r="T1613" i="1"/>
  <c r="T1614" i="1"/>
  <c r="T1615" i="1"/>
  <c r="T1607" i="1"/>
  <c r="T1608" i="1"/>
  <c r="T1609" i="1"/>
  <c r="T1606" i="1"/>
  <c r="T1595" i="1"/>
  <c r="T1596" i="1"/>
  <c r="T1597" i="1"/>
  <c r="T1598" i="1"/>
  <c r="T1599" i="1"/>
  <c r="T1600" i="1"/>
  <c r="T1601" i="1"/>
  <c r="T1602" i="1"/>
  <c r="T1603" i="1"/>
  <c r="T1604" i="1"/>
  <c r="T1605" i="1"/>
  <c r="T1594" i="1"/>
  <c r="T1593" i="1"/>
  <c r="T1592" i="1"/>
  <c r="T1588" i="1"/>
  <c r="T1589" i="1"/>
  <c r="T1590" i="1"/>
  <c r="T1591" i="1"/>
  <c r="T1580" i="1"/>
  <c r="T1581" i="1"/>
  <c r="T1582" i="1"/>
  <c r="T1583" i="1"/>
  <c r="T1584" i="1"/>
  <c r="T1585" i="1"/>
  <c r="T1586" i="1"/>
  <c r="T1587" i="1"/>
  <c r="T1579" i="1"/>
  <c r="T1577" i="1"/>
  <c r="T15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378" i="1"/>
  <c r="T1377" i="1"/>
  <c r="T1374" i="1"/>
  <c r="T1375" i="1"/>
  <c r="T1376" i="1"/>
  <c r="T1373" i="1"/>
  <c r="T1372" i="1"/>
  <c r="T1371" i="1"/>
  <c r="T1370" i="1"/>
  <c r="T1369" i="1"/>
  <c r="T1368" i="1"/>
  <c r="T1358" i="1"/>
  <c r="T1359" i="1"/>
  <c r="T1360" i="1"/>
  <c r="T1361" i="1"/>
  <c r="T1362" i="1"/>
  <c r="T1363" i="1"/>
  <c r="T1364" i="1"/>
  <c r="T1365" i="1"/>
  <c r="T1366" i="1"/>
  <c r="T1367" i="1"/>
  <c r="T1351" i="1"/>
  <c r="T1352" i="1"/>
  <c r="T1353" i="1"/>
  <c r="T1354" i="1"/>
  <c r="T1355" i="1"/>
  <c r="T1356" i="1"/>
  <c r="T1357" i="1"/>
  <c r="T1350" i="1"/>
  <c r="T1345" i="1"/>
  <c r="T1346" i="1"/>
  <c r="T1347" i="1"/>
  <c r="T1348" i="1"/>
  <c r="T1349" i="1"/>
  <c r="T1344" i="1"/>
  <c r="T1340" i="1"/>
  <c r="T1341" i="1"/>
  <c r="T1342" i="1"/>
  <c r="T1343" i="1"/>
  <c r="T1339" i="1"/>
  <c r="T1338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183" i="1"/>
  <c r="T1182" i="1"/>
  <c r="T1181" i="1"/>
  <c r="T1176" i="1"/>
  <c r="T1177" i="1"/>
  <c r="T1178" i="1"/>
  <c r="T1179" i="1"/>
  <c r="T1180" i="1"/>
  <c r="T1175" i="1"/>
  <c r="T1171" i="1"/>
  <c r="T1172" i="1"/>
  <c r="T1173" i="1"/>
  <c r="T1174" i="1"/>
  <c r="T1169" i="1"/>
  <c r="T1170" i="1"/>
  <c r="T1168" i="1"/>
  <c r="T1167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48" i="1"/>
  <c r="T1149" i="1"/>
  <c r="T1150" i="1"/>
  <c r="T1151" i="1"/>
  <c r="T1152" i="1"/>
  <c r="T1153" i="1"/>
  <c r="T1154" i="1"/>
  <c r="T1147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930" i="1"/>
  <c r="T929" i="1"/>
  <c r="T928" i="1"/>
  <c r="T927" i="1"/>
  <c r="T924" i="1"/>
  <c r="T925" i="1"/>
  <c r="T926" i="1"/>
  <c r="T923" i="1"/>
  <c r="T922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02" i="1"/>
  <c r="T903" i="1"/>
  <c r="T904" i="1"/>
  <c r="T905" i="1"/>
  <c r="T906" i="1"/>
  <c r="T907" i="1"/>
  <c r="T908" i="1"/>
  <c r="T909" i="1"/>
  <c r="T897" i="1"/>
  <c r="T898" i="1"/>
  <c r="T899" i="1"/>
  <c r="T900" i="1"/>
  <c r="T901" i="1"/>
  <c r="T896" i="1"/>
  <c r="T892" i="1"/>
  <c r="T893" i="1"/>
  <c r="T894" i="1"/>
  <c r="T895" i="1"/>
  <c r="T885" i="1"/>
  <c r="T886" i="1"/>
  <c r="T887" i="1"/>
  <c r="T888" i="1"/>
  <c r="T889" i="1"/>
  <c r="T890" i="1"/>
  <c r="T891" i="1"/>
  <c r="T884" i="1"/>
  <c r="T883" i="1"/>
  <c r="T882" i="1"/>
  <c r="T881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739" i="1"/>
  <c r="T735" i="1"/>
  <c r="T736" i="1"/>
  <c r="T737" i="1"/>
  <c r="T738" i="1"/>
  <c r="T734" i="1"/>
  <c r="T733" i="1"/>
  <c r="T732" i="1"/>
  <c r="T731" i="1"/>
  <c r="T723" i="1"/>
  <c r="T724" i="1"/>
  <c r="T725" i="1"/>
  <c r="T726" i="1"/>
  <c r="T727" i="1"/>
  <c r="T728" i="1"/>
  <c r="T729" i="1"/>
  <c r="T730" i="1"/>
  <c r="T712" i="1"/>
  <c r="T713" i="1"/>
  <c r="T714" i="1"/>
  <c r="T715" i="1"/>
  <c r="T716" i="1"/>
  <c r="T717" i="1"/>
  <c r="T718" i="1"/>
  <c r="T719" i="1"/>
  <c r="T720" i="1"/>
  <c r="T721" i="1"/>
  <c r="T722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668" i="1"/>
  <c r="T669" i="1"/>
  <c r="T667" i="1"/>
  <c r="T656" i="1"/>
  <c r="T657" i="1"/>
  <c r="T658" i="1"/>
  <c r="T659" i="1"/>
  <c r="T660" i="1"/>
  <c r="T661" i="1"/>
  <c r="T662" i="1"/>
  <c r="T663" i="1"/>
  <c r="T664" i="1"/>
  <c r="T665" i="1"/>
  <c r="T666" i="1"/>
  <c r="T655" i="1"/>
  <c r="T653" i="1"/>
  <c r="T654" i="1"/>
  <c r="T65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461" i="1"/>
  <c r="T462" i="1"/>
  <c r="T460" i="1"/>
  <c r="T459" i="1"/>
  <c r="T458" i="1"/>
  <c r="T457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37" i="1"/>
  <c r="T438" i="1"/>
  <c r="T439" i="1"/>
  <c r="T440" i="1"/>
  <c r="T441" i="1"/>
  <c r="T442" i="1"/>
  <c r="T443" i="1"/>
  <c r="T444" i="1"/>
  <c r="T436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09" i="1"/>
  <c r="T408" i="1"/>
  <c r="T40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377" i="1"/>
  <c r="T376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55" i="1"/>
  <c r="T354" i="1"/>
  <c r="T353" i="1"/>
  <c r="T352" i="1"/>
  <c r="T345" i="1"/>
  <c r="T346" i="1"/>
  <c r="T347" i="1"/>
  <c r="T348" i="1"/>
  <c r="T349" i="1"/>
  <c r="T350" i="1"/>
  <c r="T351" i="1"/>
  <c r="T343" i="1"/>
  <c r="T344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09" i="1"/>
  <c r="T299" i="1"/>
  <c r="T300" i="1"/>
  <c r="T301" i="1"/>
  <c r="T302" i="1"/>
  <c r="T303" i="1"/>
  <c r="T304" i="1"/>
  <c r="T305" i="1"/>
  <c r="T306" i="1"/>
  <c r="T307" i="1"/>
  <c r="T308" i="1"/>
  <c r="T298" i="1"/>
  <c r="T297" i="1"/>
  <c r="T296" i="1"/>
  <c r="T295" i="1"/>
  <c r="T29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174" i="1"/>
  <c r="T173" i="1"/>
  <c r="T172" i="1"/>
  <c r="T167" i="1"/>
  <c r="T168" i="1"/>
  <c r="T169" i="1"/>
  <c r="T170" i="1"/>
  <c r="T171" i="1"/>
  <c r="T165" i="1"/>
  <c r="T16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33" i="1"/>
  <c r="T132" i="1"/>
  <c r="T131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96" i="1"/>
  <c r="T95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70" i="1"/>
  <c r="T69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51" i="1"/>
  <c r="T52" i="1"/>
  <c r="T50" i="1"/>
  <c r="T42" i="1"/>
  <c r="T43" i="1"/>
  <c r="T44" i="1"/>
  <c r="T45" i="1"/>
  <c r="T46" i="1"/>
  <c r="T47" i="1"/>
  <c r="T48" i="1"/>
  <c r="T49" i="1"/>
  <c r="T41" i="1"/>
  <c r="T40" i="1"/>
  <c r="T38" i="1"/>
  <c r="T39" i="1"/>
  <c r="T37" i="1"/>
  <c r="T25" i="1"/>
  <c r="T26" i="1"/>
  <c r="T27" i="1"/>
  <c r="T28" i="1"/>
  <c r="T29" i="1"/>
  <c r="T30" i="1"/>
  <c r="T31" i="1"/>
  <c r="T32" i="1"/>
  <c r="T33" i="1"/>
  <c r="T34" i="1"/>
  <c r="T35" i="1"/>
  <c r="T36" i="1"/>
  <c r="T24" i="1"/>
  <c r="T22" i="1"/>
  <c r="T23" i="1"/>
  <c r="T21" i="1"/>
  <c r="T17" i="1"/>
  <c r="T18" i="1"/>
  <c r="T19" i="1"/>
  <c r="T20" i="1"/>
  <c r="T16" i="1"/>
  <c r="T12" i="1"/>
  <c r="T13" i="1"/>
  <c r="T14" i="1"/>
  <c r="T15" i="1"/>
  <c r="T11" i="1"/>
  <c r="T10" i="1"/>
  <c r="T7" i="1"/>
  <c r="T8" i="1"/>
  <c r="T9" i="1"/>
  <c r="T6" i="1"/>
  <c r="T5" i="1"/>
  <c r="T2" i="1"/>
  <c r="T3" i="1"/>
  <c r="T4" i="1"/>
  <c r="T4115" i="1"/>
  <c r="S2610" i="1"/>
  <c r="U2610" i="1" s="1"/>
  <c r="S3644" i="1"/>
  <c r="U3644" i="1" s="1"/>
  <c r="S1720" i="1"/>
  <c r="U1720" i="1" s="1"/>
  <c r="S2456" i="1"/>
  <c r="U2456" i="1" s="1"/>
  <c r="S2568" i="1"/>
  <c r="U2568" i="1" s="1"/>
  <c r="S1619" i="1"/>
  <c r="U1619" i="1" s="1"/>
  <c r="S176" i="1"/>
  <c r="U176" i="1" s="1"/>
  <c r="S1379" i="1"/>
  <c r="U1379" i="1" s="1"/>
  <c r="S1888" i="1"/>
  <c r="U1888" i="1" s="1"/>
  <c r="S3463" i="1"/>
  <c r="U3463" i="1" s="1"/>
  <c r="S1620" i="1"/>
  <c r="U1620" i="1" s="1"/>
  <c r="S2238" i="1"/>
  <c r="U2238" i="1" s="1"/>
  <c r="S931" i="1"/>
  <c r="U931" i="1" s="1"/>
  <c r="S2861" i="1"/>
  <c r="U2861" i="1" s="1"/>
  <c r="S740" i="1"/>
  <c r="U740" i="1" s="1"/>
  <c r="S3464" i="1"/>
  <c r="U3464" i="1" s="1"/>
  <c r="S437" i="1"/>
  <c r="U437" i="1" s="1"/>
  <c r="S932" i="1"/>
  <c r="U932" i="1" s="1"/>
  <c r="S3157" i="1"/>
  <c r="U3157" i="1" s="1"/>
  <c r="S134" i="1"/>
  <c r="U134" i="1" s="1"/>
  <c r="S933" i="1"/>
  <c r="U933" i="1" s="1"/>
  <c r="S3547" i="1"/>
  <c r="U3547" i="1" s="1"/>
  <c r="S310" i="1"/>
  <c r="U310" i="1" s="1"/>
  <c r="S712" i="1"/>
  <c r="U712" i="1" s="1"/>
  <c r="S3176" i="1"/>
  <c r="U3176" i="1" s="1"/>
  <c r="S2862" i="1"/>
  <c r="U2862" i="1" s="1"/>
  <c r="S1380" i="1"/>
  <c r="U1380" i="1" s="1"/>
  <c r="S1721" i="1"/>
  <c r="U1721" i="1" s="1"/>
  <c r="S10" i="1"/>
  <c r="U10" i="1" s="1"/>
  <c r="S3459" i="1"/>
  <c r="U3459" i="1" s="1"/>
  <c r="S2189" i="1"/>
  <c r="U2189" i="1" s="1"/>
  <c r="S1340" i="1"/>
  <c r="U1340" i="1" s="1"/>
  <c r="S463" i="1"/>
  <c r="U463" i="1" s="1"/>
  <c r="S2239" i="1"/>
  <c r="U2239" i="1" s="1"/>
  <c r="S3294" i="1"/>
  <c r="U3294" i="1" s="1"/>
  <c r="S1184" i="1"/>
  <c r="U1184" i="1" s="1"/>
  <c r="S3325" i="1"/>
  <c r="U3325" i="1" s="1"/>
  <c r="S934" i="1"/>
  <c r="U934" i="1" s="1"/>
  <c r="S935" i="1"/>
  <c r="U935" i="1" s="1"/>
  <c r="S2952" i="1"/>
  <c r="U2952" i="1" s="1"/>
  <c r="S2611" i="1"/>
  <c r="U2611" i="1" s="1"/>
  <c r="S936" i="1"/>
  <c r="U936" i="1" s="1"/>
  <c r="S1889" i="1"/>
  <c r="U1889" i="1" s="1"/>
  <c r="S2541" i="1"/>
  <c r="U2541" i="1" s="1"/>
  <c r="S1890" i="1"/>
  <c r="U1890" i="1" s="1"/>
  <c r="S937" i="1"/>
  <c r="U937" i="1" s="1"/>
  <c r="S2863" i="1"/>
  <c r="U2863" i="1" s="1"/>
  <c r="S311" i="1"/>
  <c r="U311" i="1" s="1"/>
  <c r="S2843" i="1"/>
  <c r="U2843" i="1" s="1"/>
  <c r="S2612" i="1"/>
  <c r="U2612" i="1" s="1"/>
  <c r="S1381" i="1"/>
  <c r="U1381" i="1" s="1"/>
  <c r="S2613" i="1"/>
  <c r="U2613" i="1" s="1"/>
  <c r="S2559" i="1"/>
  <c r="U2559" i="1" s="1"/>
  <c r="S2457" i="1"/>
  <c r="U2457" i="1" s="1"/>
  <c r="S2971" i="1"/>
  <c r="U2971" i="1" s="1"/>
  <c r="S2614" i="1"/>
  <c r="U2614" i="1" s="1"/>
  <c r="S3177" i="1"/>
  <c r="U3177" i="1" s="1"/>
  <c r="S1845" i="1"/>
  <c r="U1845" i="1" s="1"/>
  <c r="S1891" i="1"/>
  <c r="U1891" i="1" s="1"/>
  <c r="S1382" i="1"/>
  <c r="U1382" i="1" s="1"/>
  <c r="S938" i="1"/>
  <c r="U938" i="1" s="1"/>
  <c r="S670" i="1"/>
  <c r="U670" i="1" s="1"/>
  <c r="S2354" i="1"/>
  <c r="U2354" i="1" s="1"/>
  <c r="S939" i="1"/>
  <c r="U939" i="1" s="1"/>
  <c r="S940" i="1"/>
  <c r="U940" i="1" s="1"/>
  <c r="S312" i="1"/>
  <c r="U312" i="1" s="1"/>
  <c r="S2615" i="1"/>
  <c r="U2615" i="1" s="1"/>
  <c r="S177" i="1"/>
  <c r="U177" i="1" s="1"/>
  <c r="S910" i="1"/>
  <c r="U910" i="1" s="1"/>
  <c r="S1155" i="1"/>
  <c r="U1155" i="1" s="1"/>
  <c r="S445" i="1"/>
  <c r="U445" i="1" s="1"/>
  <c r="S178" i="1"/>
  <c r="U178" i="1" s="1"/>
  <c r="S1621" i="1"/>
  <c r="U1621" i="1" s="1"/>
  <c r="S97" i="1"/>
  <c r="U97" i="1" s="1"/>
  <c r="S147" i="1"/>
  <c r="U147" i="1" s="1"/>
  <c r="S17" i="1"/>
  <c r="U17" i="1" s="1"/>
  <c r="S723" i="1"/>
  <c r="U723" i="1" s="1"/>
  <c r="S2864" i="1"/>
  <c r="U2864" i="1" s="1"/>
  <c r="S378" i="1"/>
  <c r="U378" i="1" s="1"/>
  <c r="S1722" i="1"/>
  <c r="U1722" i="1" s="1"/>
  <c r="S53" i="1"/>
  <c r="U53" i="1" s="1"/>
  <c r="S179" i="1"/>
  <c r="U179" i="1" s="1"/>
  <c r="S671" i="1"/>
  <c r="U671" i="1" s="1"/>
  <c r="S2240" i="1"/>
  <c r="U2240" i="1" s="1"/>
  <c r="S1185" i="1"/>
  <c r="U1185" i="1" s="1"/>
  <c r="S1622" i="1"/>
  <c r="U1622" i="1" s="1"/>
  <c r="S2241" i="1"/>
  <c r="U2241" i="1" s="1"/>
  <c r="S180" i="1"/>
  <c r="U180" i="1" s="1"/>
  <c r="S1383" i="1"/>
  <c r="U1383" i="1" s="1"/>
  <c r="S1892" i="1"/>
  <c r="U1892" i="1" s="1"/>
  <c r="S464" i="1"/>
  <c r="U464" i="1" s="1"/>
  <c r="S71" i="1"/>
  <c r="U71" i="1" s="1"/>
  <c r="S135" i="1"/>
  <c r="U135" i="1" s="1"/>
  <c r="S741" i="1"/>
  <c r="U741" i="1" s="1"/>
  <c r="S148" i="1"/>
  <c r="U148" i="1" s="1"/>
  <c r="S1580" i="1"/>
  <c r="U1580" i="1" s="1"/>
  <c r="S742" i="1"/>
  <c r="U742" i="1" s="1"/>
  <c r="S1893" i="1"/>
  <c r="U1893" i="1" s="1"/>
  <c r="S1623" i="1"/>
  <c r="U1623" i="1" s="1"/>
  <c r="S2242" i="1"/>
  <c r="U2242" i="1" s="1"/>
  <c r="S724" i="1"/>
  <c r="U724" i="1" s="1"/>
  <c r="S181" i="1"/>
  <c r="U181" i="1" s="1"/>
  <c r="S1156" i="1"/>
  <c r="U1156" i="1" s="1"/>
  <c r="S1894" i="1"/>
  <c r="U1894" i="1" s="1"/>
  <c r="S2401" i="1"/>
  <c r="U2401" i="1" s="1"/>
  <c r="S743" i="1"/>
  <c r="U743" i="1" s="1"/>
  <c r="S465" i="1"/>
  <c r="U465" i="1" s="1"/>
  <c r="S725" i="1"/>
  <c r="U725" i="1" s="1"/>
  <c r="S1624" i="1"/>
  <c r="U1624" i="1" s="1"/>
  <c r="S1895" i="1"/>
  <c r="U1895" i="1" s="1"/>
  <c r="S1896" i="1"/>
  <c r="U1896" i="1" s="1"/>
  <c r="S1384" i="1"/>
  <c r="U1384" i="1" s="1"/>
  <c r="S167" i="1"/>
  <c r="U167" i="1" s="1"/>
  <c r="S1625" i="1"/>
  <c r="U1625" i="1" s="1"/>
  <c r="S1846" i="1"/>
  <c r="U1846" i="1" s="1"/>
  <c r="S1897" i="1"/>
  <c r="U1897" i="1" s="1"/>
  <c r="S1588" i="1"/>
  <c r="U1588" i="1" s="1"/>
  <c r="S3828" i="1"/>
  <c r="U3828" i="1" s="1"/>
  <c r="S1385" i="1"/>
  <c r="U1385" i="1" s="1"/>
  <c r="S4115" i="1"/>
  <c r="U4115" i="1" s="1"/>
  <c r="S3781" i="1"/>
  <c r="U3781" i="1" s="1"/>
  <c r="S1723" i="1"/>
  <c r="U1723" i="1" s="1"/>
  <c r="S182" i="1"/>
  <c r="U182" i="1" s="1"/>
  <c r="S3326" i="1"/>
  <c r="U3326" i="1" s="1"/>
  <c r="S2458" i="1"/>
  <c r="U2458" i="1" s="1"/>
  <c r="S3898" i="1"/>
  <c r="U3898" i="1" s="1"/>
  <c r="S3178" i="1"/>
  <c r="U3178" i="1" s="1"/>
  <c r="S313" i="1"/>
  <c r="U313" i="1" s="1"/>
  <c r="S672" i="1"/>
  <c r="U672" i="1" s="1"/>
  <c r="S3860" i="1"/>
  <c r="U3860" i="1" s="1"/>
  <c r="S3837" i="1"/>
  <c r="U3837" i="1" s="1"/>
  <c r="S1898" i="1"/>
  <c r="U1898" i="1" s="1"/>
  <c r="S1386" i="1"/>
  <c r="U1386" i="1" s="1"/>
  <c r="S1387" i="1"/>
  <c r="U1387" i="1" s="1"/>
  <c r="S3782" i="1"/>
  <c r="U3782" i="1" s="1"/>
  <c r="S3990" i="1"/>
  <c r="U3990" i="1" s="1"/>
  <c r="S183" i="1"/>
  <c r="U183" i="1" s="1"/>
  <c r="S4021" i="1"/>
  <c r="U4021" i="1" s="1"/>
  <c r="S2865" i="1"/>
  <c r="U2865" i="1" s="1"/>
  <c r="S1388" i="1"/>
  <c r="U1388" i="1" s="1"/>
  <c r="S2194" i="1"/>
  <c r="U2194" i="1" s="1"/>
  <c r="S2402" i="1"/>
  <c r="U2402" i="1" s="1"/>
  <c r="S1847" i="1"/>
  <c r="U1847" i="1" s="1"/>
  <c r="S3179" i="1"/>
  <c r="U3179" i="1" s="1"/>
  <c r="S2355" i="1"/>
  <c r="U2355" i="1" s="1"/>
  <c r="S3667" i="1"/>
  <c r="U3667" i="1" s="1"/>
  <c r="S2616" i="1"/>
  <c r="U2616" i="1" s="1"/>
  <c r="S3984" i="1"/>
  <c r="U3984" i="1" s="1"/>
  <c r="S4042" i="1"/>
  <c r="U4042" i="1" s="1"/>
  <c r="S4064" i="1"/>
  <c r="U4064" i="1" s="1"/>
  <c r="S3668" i="1"/>
  <c r="U3668" i="1" s="1"/>
  <c r="S744" i="1"/>
  <c r="U744" i="1" s="1"/>
  <c r="S4099" i="1"/>
  <c r="U4099" i="1" s="1"/>
  <c r="S3548" i="1"/>
  <c r="U3548" i="1" s="1"/>
  <c r="S1378" i="1"/>
  <c r="U1378" i="1" s="1"/>
  <c r="S1899" i="1"/>
  <c r="U1899" i="1" s="1"/>
  <c r="S4072" i="1"/>
  <c r="U4072" i="1" s="1"/>
  <c r="S1900" i="1"/>
  <c r="U1900" i="1" s="1"/>
  <c r="S3669" i="1"/>
  <c r="U3669" i="1" s="1"/>
  <c r="S1358" i="1"/>
  <c r="U1358" i="1" s="1"/>
  <c r="S4103" i="1"/>
  <c r="U4103" i="1" s="1"/>
  <c r="S3974" i="1"/>
  <c r="U3974" i="1" s="1"/>
  <c r="S3119" i="1"/>
  <c r="U3119" i="1" s="1"/>
  <c r="S1901" i="1"/>
  <c r="U1901" i="1" s="1"/>
  <c r="S3963" i="1"/>
  <c r="U3963" i="1" s="1"/>
  <c r="S2459" i="1"/>
  <c r="U2459" i="1" s="1"/>
  <c r="S1186" i="1"/>
  <c r="U1186" i="1" s="1"/>
  <c r="S2617" i="1"/>
  <c r="U2617" i="1" s="1"/>
  <c r="S3670" i="1"/>
  <c r="U3670" i="1" s="1"/>
  <c r="S3891" i="1"/>
  <c r="U3891" i="1" s="1"/>
  <c r="S667" i="1"/>
  <c r="U667" i="1" s="1"/>
  <c r="S2243" i="1"/>
  <c r="U2243" i="1" s="1"/>
  <c r="S3180" i="1"/>
  <c r="U3180" i="1" s="1"/>
  <c r="S745" i="1"/>
  <c r="U745" i="1" s="1"/>
  <c r="S168" i="1"/>
  <c r="U168" i="1" s="1"/>
  <c r="S4073" i="1"/>
  <c r="U4073" i="1" s="1"/>
  <c r="S466" i="1"/>
  <c r="U466" i="1" s="1"/>
  <c r="S673" i="1"/>
  <c r="U673" i="1" s="1"/>
  <c r="S1617" i="1"/>
  <c r="U1617" i="1" s="1"/>
  <c r="S467" i="1"/>
  <c r="U467" i="1" s="1"/>
  <c r="S2919" i="1"/>
  <c r="U2919" i="1" s="1"/>
  <c r="S746" i="1"/>
  <c r="U746" i="1" s="1"/>
  <c r="S3602" i="1"/>
  <c r="U3602" i="1" s="1"/>
  <c r="S1902" i="1"/>
  <c r="U1902" i="1" s="1"/>
  <c r="S1903" i="1"/>
  <c r="U1903" i="1" s="1"/>
  <c r="S747" i="1"/>
  <c r="U747" i="1" s="1"/>
  <c r="S4074" i="1"/>
  <c r="U4074" i="1" s="1"/>
  <c r="S2866" i="1"/>
  <c r="U2866" i="1" s="1"/>
  <c r="S1904" i="1"/>
  <c r="U1904" i="1" s="1"/>
  <c r="S4091" i="1"/>
  <c r="U4091" i="1" s="1"/>
  <c r="S468" i="1"/>
  <c r="U468" i="1" s="1"/>
  <c r="S1187" i="1"/>
  <c r="U1187" i="1" s="1"/>
  <c r="S4104" i="1"/>
  <c r="U4104" i="1" s="1"/>
  <c r="S1626" i="1"/>
  <c r="U1626" i="1" s="1"/>
  <c r="S1188" i="1"/>
  <c r="U1188" i="1" s="1"/>
  <c r="S3327" i="1"/>
  <c r="U3327" i="1" s="1"/>
  <c r="S2618" i="1"/>
  <c r="U2618" i="1" s="1"/>
  <c r="S2244" i="1"/>
  <c r="U2244" i="1" s="1"/>
  <c r="S345" i="1"/>
  <c r="U345" i="1" s="1"/>
  <c r="S2245" i="1"/>
  <c r="U2245" i="1" s="1"/>
  <c r="S1189" i="1"/>
  <c r="U1189" i="1" s="1"/>
  <c r="S4054" i="1"/>
  <c r="U4054" i="1" s="1"/>
  <c r="S2460" i="1"/>
  <c r="U2460" i="1" s="1"/>
  <c r="S2930" i="1"/>
  <c r="U2930" i="1" s="1"/>
  <c r="S2953" i="1"/>
  <c r="U2953" i="1" s="1"/>
  <c r="S3671" i="1"/>
  <c r="U3671" i="1" s="1"/>
  <c r="S3328" i="1"/>
  <c r="U3328" i="1" s="1"/>
  <c r="S2867" i="1"/>
  <c r="U2867" i="1" s="1"/>
  <c r="S1905" i="1"/>
  <c r="U1905" i="1" s="1"/>
  <c r="S2323" i="1"/>
  <c r="U2323" i="1" s="1"/>
  <c r="S3672" i="1"/>
  <c r="U3672" i="1" s="1"/>
  <c r="S2920" i="1"/>
  <c r="U2920" i="1" s="1"/>
  <c r="S1840" i="1"/>
  <c r="U1840" i="1" s="1"/>
  <c r="S3673" i="1"/>
  <c r="U3673" i="1" s="1"/>
  <c r="S3899" i="1"/>
  <c r="U3899" i="1" s="1"/>
  <c r="S1906" i="1"/>
  <c r="U1906" i="1" s="1"/>
  <c r="S3674" i="1"/>
  <c r="U3674" i="1" s="1"/>
  <c r="S3675" i="1"/>
  <c r="U3675" i="1" s="1"/>
  <c r="S3676" i="1"/>
  <c r="U3676" i="1" s="1"/>
  <c r="S469" i="1"/>
  <c r="U469" i="1" s="1"/>
  <c r="S4100" i="1"/>
  <c r="U4100" i="1" s="1"/>
  <c r="S4110" i="1"/>
  <c r="U4110" i="1" s="1"/>
  <c r="S54" i="1"/>
  <c r="U54" i="1" s="1"/>
  <c r="S3461" i="1"/>
  <c r="U3461" i="1" s="1"/>
  <c r="S3452" i="1"/>
  <c r="U3452" i="1" s="1"/>
  <c r="S2461" i="1"/>
  <c r="U2461" i="1" s="1"/>
  <c r="S1389" i="1"/>
  <c r="U1389" i="1" s="1"/>
  <c r="S2972" i="1"/>
  <c r="U2972" i="1" s="1"/>
  <c r="S4101" i="1"/>
  <c r="U4101" i="1" s="1"/>
  <c r="S1724" i="1"/>
  <c r="U1724" i="1" s="1"/>
  <c r="S4060" i="1"/>
  <c r="U4060" i="1" s="1"/>
  <c r="S470" i="1"/>
  <c r="U470" i="1" s="1"/>
  <c r="S2619" i="1"/>
  <c r="U2619" i="1" s="1"/>
  <c r="S3991" i="1"/>
  <c r="U3991" i="1" s="1"/>
  <c r="S2973" i="1"/>
  <c r="U2973" i="1" s="1"/>
  <c r="S3439" i="1"/>
  <c r="U3439" i="1" s="1"/>
  <c r="S471" i="1"/>
  <c r="U471" i="1" s="1"/>
  <c r="S2974" i="1"/>
  <c r="U2974" i="1" s="1"/>
  <c r="S3589" i="1"/>
  <c r="U3589" i="1" s="1"/>
  <c r="S2934" i="1"/>
  <c r="U2934" i="1" s="1"/>
  <c r="S3329" i="1"/>
  <c r="U3329" i="1" s="1"/>
  <c r="S1627" i="1"/>
  <c r="U1627" i="1" s="1"/>
  <c r="S1907" i="1"/>
  <c r="U1907" i="1" s="1"/>
  <c r="S1908" i="1"/>
  <c r="U1908" i="1" s="1"/>
  <c r="S1909" i="1"/>
  <c r="U1909" i="1" s="1"/>
  <c r="S3873" i="1"/>
  <c r="U3873" i="1" s="1"/>
  <c r="S2620" i="1"/>
  <c r="U2620" i="1" s="1"/>
  <c r="S3465" i="1"/>
  <c r="U3465" i="1" s="1"/>
  <c r="S1628" i="1"/>
  <c r="U1628" i="1" s="1"/>
  <c r="S1910" i="1"/>
  <c r="U1910" i="1" s="1"/>
  <c r="S748" i="1"/>
  <c r="U748" i="1" s="1"/>
  <c r="S3318" i="1"/>
  <c r="U3318" i="1" s="1"/>
  <c r="S2462" i="1"/>
  <c r="U2462" i="1" s="1"/>
  <c r="S2935" i="1"/>
  <c r="U2935" i="1" s="1"/>
  <c r="S3549" i="1"/>
  <c r="U3549" i="1" s="1"/>
  <c r="S3466" i="1"/>
  <c r="U3466" i="1" s="1"/>
  <c r="S3839" i="1"/>
  <c r="U3839" i="1" s="1"/>
  <c r="S2621" i="1"/>
  <c r="U2621" i="1" s="1"/>
  <c r="S3181" i="1"/>
  <c r="U3181" i="1" s="1"/>
  <c r="S1190" i="1"/>
  <c r="U1190" i="1" s="1"/>
  <c r="S3330" i="1"/>
  <c r="U3330" i="1" s="1"/>
  <c r="S1911" i="1"/>
  <c r="U1911" i="1" s="1"/>
  <c r="S1912" i="1"/>
  <c r="U1912" i="1" s="1"/>
  <c r="S472" i="1"/>
  <c r="U472" i="1" s="1"/>
  <c r="S2606" i="1"/>
  <c r="U2606" i="1" s="1"/>
  <c r="S1913" i="1"/>
  <c r="U1913" i="1" s="1"/>
  <c r="S3900" i="1"/>
  <c r="U3900" i="1" s="1"/>
  <c r="S1171" i="1"/>
  <c r="U1171" i="1" s="1"/>
  <c r="S3467" i="1"/>
  <c r="U3467" i="1" s="1"/>
  <c r="S1390" i="1"/>
  <c r="U1390" i="1" s="1"/>
  <c r="S1914" i="1"/>
  <c r="U1914" i="1" s="1"/>
  <c r="S1725" i="1"/>
  <c r="U1725" i="1" s="1"/>
  <c r="S3182" i="1"/>
  <c r="U3182" i="1" s="1"/>
  <c r="S1726" i="1"/>
  <c r="U1726" i="1" s="1"/>
  <c r="S3816" i="1"/>
  <c r="U3816" i="1" s="1"/>
  <c r="S3446" i="1"/>
  <c r="U3446" i="1" s="1"/>
  <c r="S3120" i="1"/>
  <c r="U3120" i="1" s="1"/>
  <c r="S3840" i="1"/>
  <c r="U3840" i="1" s="1"/>
  <c r="S2195" i="1"/>
  <c r="U2195" i="1" s="1"/>
  <c r="S3646" i="1"/>
  <c r="U3646" i="1" s="1"/>
  <c r="S3135" i="1"/>
  <c r="U3135" i="1" s="1"/>
  <c r="S3603" i="1"/>
  <c r="U3603" i="1" s="1"/>
  <c r="S2954" i="1"/>
  <c r="U2954" i="1" s="1"/>
  <c r="S2975" i="1"/>
  <c r="U2975" i="1" s="1"/>
  <c r="S2976" i="1"/>
  <c r="U2976" i="1" s="1"/>
  <c r="S3677" i="1"/>
  <c r="U3677" i="1" s="1"/>
  <c r="S2977" i="1"/>
  <c r="U2977" i="1" s="1"/>
  <c r="S1848" i="1"/>
  <c r="U1848" i="1" s="1"/>
  <c r="S1915" i="1"/>
  <c r="U1915" i="1" s="1"/>
  <c r="S3841" i="1"/>
  <c r="U3841" i="1" s="1"/>
  <c r="S3440" i="1"/>
  <c r="U3440" i="1" s="1"/>
  <c r="S1916" i="1"/>
  <c r="U1916" i="1" s="1"/>
  <c r="S3678" i="1"/>
  <c r="U3678" i="1" s="1"/>
  <c r="S3331" i="1"/>
  <c r="U3331" i="1" s="1"/>
  <c r="S3183" i="1"/>
  <c r="U3183" i="1" s="1"/>
  <c r="S3983" i="1"/>
  <c r="U3983" i="1" s="1"/>
  <c r="S2622" i="1"/>
  <c r="U2622" i="1" s="1"/>
  <c r="S3332" i="1"/>
  <c r="U3332" i="1" s="1"/>
  <c r="S2936" i="1"/>
  <c r="U2936" i="1" s="1"/>
  <c r="S2623" i="1"/>
  <c r="U2623" i="1" s="1"/>
  <c r="S1391" i="1"/>
  <c r="U1391" i="1" s="1"/>
  <c r="S1610" i="1"/>
  <c r="U1610" i="1" s="1"/>
  <c r="S2403" i="1"/>
  <c r="U2403" i="1" s="1"/>
  <c r="S473" i="1"/>
  <c r="U473" i="1" s="1"/>
  <c r="S3295" i="1"/>
  <c r="U3295" i="1" s="1"/>
  <c r="S2868" i="1"/>
  <c r="U2868" i="1" s="1"/>
  <c r="S3136" i="1"/>
  <c r="U3136" i="1" s="1"/>
  <c r="S474" i="1"/>
  <c r="U474" i="1" s="1"/>
  <c r="S3184" i="1"/>
  <c r="U3184" i="1" s="1"/>
  <c r="S2463" i="1"/>
  <c r="U2463" i="1" s="1"/>
  <c r="S3121" i="1"/>
  <c r="U3121" i="1" s="1"/>
  <c r="S475" i="1"/>
  <c r="U475" i="1" s="1"/>
  <c r="S3333" i="1"/>
  <c r="U3333" i="1" s="1"/>
  <c r="S2978" i="1"/>
  <c r="U2978" i="1" s="1"/>
  <c r="S3468" i="1"/>
  <c r="U3468" i="1" s="1"/>
  <c r="S1917" i="1"/>
  <c r="U1917" i="1" s="1"/>
  <c r="S1918" i="1"/>
  <c r="U1918" i="1" s="1"/>
  <c r="S3185" i="1"/>
  <c r="U3185" i="1" s="1"/>
  <c r="S3550" i="1"/>
  <c r="U3550" i="1" s="1"/>
  <c r="S3334" i="1"/>
  <c r="U3334" i="1" s="1"/>
  <c r="S2191" i="1"/>
  <c r="U2191" i="1" s="1"/>
  <c r="S2544" i="1"/>
  <c r="U2544" i="1" s="1"/>
  <c r="S3679" i="1"/>
  <c r="U3679" i="1" s="1"/>
  <c r="S3992" i="1"/>
  <c r="U3992" i="1" s="1"/>
  <c r="S1727" i="1"/>
  <c r="U1727" i="1" s="1"/>
  <c r="S3842" i="1"/>
  <c r="U3842" i="1" s="1"/>
  <c r="S2624" i="1"/>
  <c r="U2624" i="1" s="1"/>
  <c r="S3551" i="1"/>
  <c r="U3551" i="1" s="1"/>
  <c r="S3604" i="1"/>
  <c r="U3604" i="1" s="1"/>
  <c r="S3901" i="1"/>
  <c r="U3901" i="1" s="1"/>
  <c r="S3605" i="1"/>
  <c r="U3605" i="1" s="1"/>
  <c r="S2625" i="1"/>
  <c r="U2625" i="1" s="1"/>
  <c r="S2545" i="1"/>
  <c r="U2545" i="1" s="1"/>
  <c r="S3335" i="1"/>
  <c r="U3335" i="1" s="1"/>
  <c r="S1392" i="1"/>
  <c r="U1392" i="1" s="1"/>
  <c r="S2979" i="1"/>
  <c r="U2979" i="1" s="1"/>
  <c r="S2246" i="1"/>
  <c r="U2246" i="1" s="1"/>
  <c r="S3552" i="1"/>
  <c r="U3552" i="1" s="1"/>
  <c r="S1629" i="1"/>
  <c r="U1629" i="1" s="1"/>
  <c r="S3783" i="1"/>
  <c r="U3783" i="1" s="1"/>
  <c r="S3469" i="1"/>
  <c r="U3469" i="1" s="1"/>
  <c r="S3545" i="1"/>
  <c r="U3545" i="1" s="1"/>
  <c r="S2966" i="1"/>
  <c r="U2966" i="1" s="1"/>
  <c r="S2626" i="1"/>
  <c r="U2626" i="1" s="1"/>
  <c r="S3606" i="1"/>
  <c r="U3606" i="1" s="1"/>
  <c r="S2627" i="1"/>
  <c r="U2627" i="1" s="1"/>
  <c r="S2855" i="1"/>
  <c r="U2855" i="1" s="1"/>
  <c r="S3336" i="1"/>
  <c r="U3336" i="1" s="1"/>
  <c r="S3546" i="1"/>
  <c r="U3546" i="1" s="1"/>
  <c r="S2628" i="1"/>
  <c r="U2628" i="1" s="1"/>
  <c r="S3792" i="1"/>
  <c r="U3792" i="1" s="1"/>
  <c r="S1630" i="1"/>
  <c r="U1630" i="1" s="1"/>
  <c r="S3553" i="1"/>
  <c r="U3553" i="1" s="1"/>
  <c r="S2404" i="1"/>
  <c r="U2404" i="1" s="1"/>
  <c r="S2980" i="1"/>
  <c r="U2980" i="1" s="1"/>
  <c r="S3680" i="1"/>
  <c r="U3680" i="1" s="1"/>
  <c r="S3321" i="1"/>
  <c r="U3321" i="1" s="1"/>
  <c r="S2869" i="1"/>
  <c r="U2869" i="1" s="1"/>
  <c r="S3554" i="1"/>
  <c r="U3554" i="1" s="1"/>
  <c r="S2603" i="1"/>
  <c r="U2603" i="1" s="1"/>
  <c r="S2567" i="1"/>
  <c r="U2567" i="1" s="1"/>
  <c r="S2356" i="1"/>
  <c r="U2356" i="1" s="1"/>
  <c r="S2981" i="1"/>
  <c r="U2981" i="1" s="1"/>
  <c r="S3594" i="1"/>
  <c r="U3594" i="1" s="1"/>
  <c r="S2629" i="1"/>
  <c r="U2629" i="1" s="1"/>
  <c r="S2921" i="1"/>
  <c r="U2921" i="1" s="1"/>
  <c r="S2327" i="1"/>
  <c r="U2327" i="1" s="1"/>
  <c r="S3337" i="1"/>
  <c r="U3337" i="1" s="1"/>
  <c r="S3993" i="1"/>
  <c r="U3993" i="1" s="1"/>
  <c r="S98" i="1"/>
  <c r="U98" i="1" s="1"/>
  <c r="S2405" i="1"/>
  <c r="U2405" i="1" s="1"/>
  <c r="S2247" i="1"/>
  <c r="U2247" i="1" s="1"/>
  <c r="S184" i="1"/>
  <c r="U184" i="1" s="1"/>
  <c r="S1182" i="1"/>
  <c r="U1182" i="1" s="1"/>
  <c r="S2870" i="1"/>
  <c r="U2870" i="1" s="1"/>
  <c r="S1393" i="1"/>
  <c r="U1393" i="1" s="1"/>
  <c r="S2982" i="1"/>
  <c r="U2982" i="1" s="1"/>
  <c r="S1728" i="1"/>
  <c r="U1728" i="1" s="1"/>
  <c r="S3338" i="1"/>
  <c r="U3338" i="1" s="1"/>
  <c r="S314" i="1"/>
  <c r="U314" i="1" s="1"/>
  <c r="S461" i="1"/>
  <c r="U461" i="1" s="1"/>
  <c r="S3186" i="1"/>
  <c r="U3186" i="1" s="1"/>
  <c r="S3339" i="1"/>
  <c r="U3339" i="1" s="1"/>
  <c r="S315" i="1"/>
  <c r="U315" i="1" s="1"/>
  <c r="S3595" i="1"/>
  <c r="U3595" i="1" s="1"/>
  <c r="S1919" i="1"/>
  <c r="U1919" i="1" s="1"/>
  <c r="S3825" i="1"/>
  <c r="U3825" i="1" s="1"/>
  <c r="S476" i="1"/>
  <c r="U476" i="1" s="1"/>
  <c r="S3187" i="1"/>
  <c r="U3187" i="1" s="1"/>
  <c r="S3158" i="1"/>
  <c r="U3158" i="1" s="1"/>
  <c r="S3681" i="1"/>
  <c r="U3681" i="1" s="1"/>
  <c r="S1879" i="1"/>
  <c r="U1879" i="1" s="1"/>
  <c r="S2630" i="1"/>
  <c r="U2630" i="1" s="1"/>
  <c r="S2983" i="1"/>
  <c r="U2983" i="1" s="1"/>
  <c r="S2918" i="1"/>
  <c r="U2918" i="1" s="1"/>
  <c r="S2406" i="1"/>
  <c r="U2406" i="1" s="1"/>
  <c r="S3188" i="1"/>
  <c r="U3188" i="1" s="1"/>
  <c r="S2631" i="1"/>
  <c r="U2631" i="1" s="1"/>
  <c r="S3682" i="1"/>
  <c r="U3682" i="1" s="1"/>
  <c r="S941" i="1"/>
  <c r="U941" i="1" s="1"/>
  <c r="S1920" i="1"/>
  <c r="U1920" i="1" s="1"/>
  <c r="S3555" i="1"/>
  <c r="U3555" i="1" s="1"/>
  <c r="S1368" i="1"/>
  <c r="U1368" i="1" s="1"/>
  <c r="S1359" i="1"/>
  <c r="U1359" i="1" s="1"/>
  <c r="S942" i="1"/>
  <c r="U942" i="1" s="1"/>
  <c r="S2248" i="1"/>
  <c r="U2248" i="1" s="1"/>
  <c r="S185" i="1"/>
  <c r="U185" i="1" s="1"/>
  <c r="S477" i="1"/>
  <c r="U477" i="1" s="1"/>
  <c r="S3470" i="1"/>
  <c r="U3470" i="1" s="1"/>
  <c r="S1191" i="1"/>
  <c r="U1191" i="1" s="1"/>
  <c r="S2932" i="1"/>
  <c r="U2932" i="1" s="1"/>
  <c r="S3159" i="1"/>
  <c r="U3159" i="1" s="1"/>
  <c r="S735" i="1"/>
  <c r="U735" i="1" s="1"/>
  <c r="S478" i="1"/>
  <c r="U478" i="1" s="1"/>
  <c r="S2835" i="1"/>
  <c r="U2835" i="1" s="1"/>
  <c r="S3307" i="1"/>
  <c r="U3307" i="1" s="1"/>
  <c r="S2464" i="1"/>
  <c r="U2464" i="1" s="1"/>
  <c r="S1595" i="1"/>
  <c r="U1595" i="1" s="1"/>
  <c r="S2984" i="1"/>
  <c r="U2984" i="1" s="1"/>
  <c r="S3607" i="1"/>
  <c r="U3607" i="1" s="1"/>
  <c r="S3189" i="1"/>
  <c r="U3189" i="1" s="1"/>
  <c r="S1394" i="1"/>
  <c r="U1394" i="1" s="1"/>
  <c r="S3683" i="1"/>
  <c r="U3683" i="1" s="1"/>
  <c r="S2632" i="1"/>
  <c r="U2632" i="1" s="1"/>
  <c r="S2328" i="1"/>
  <c r="U2328" i="1" s="1"/>
  <c r="S2871" i="1"/>
  <c r="U2871" i="1" s="1"/>
  <c r="S1921" i="1"/>
  <c r="U1921" i="1" s="1"/>
  <c r="S479" i="1"/>
  <c r="U479" i="1" s="1"/>
  <c r="S1395" i="1"/>
  <c r="U1395" i="1" s="1"/>
  <c r="S2249" i="1"/>
  <c r="U2249" i="1" s="1"/>
  <c r="S1396" i="1"/>
  <c r="U1396" i="1" s="1"/>
  <c r="S1192" i="1"/>
  <c r="U1192" i="1" s="1"/>
  <c r="S3964" i="1"/>
  <c r="U3964" i="1" s="1"/>
  <c r="S480" i="1"/>
  <c r="U480" i="1" s="1"/>
  <c r="S2357" i="1"/>
  <c r="U2357" i="1" s="1"/>
  <c r="S3190" i="1"/>
  <c r="U3190" i="1" s="1"/>
  <c r="S169" i="1"/>
  <c r="U169" i="1" s="1"/>
  <c r="S1922" i="1"/>
  <c r="U1922" i="1" s="1"/>
  <c r="S149" i="1"/>
  <c r="U149" i="1" s="1"/>
  <c r="S3122" i="1"/>
  <c r="U3122" i="1" s="1"/>
  <c r="S2633" i="1"/>
  <c r="U2633" i="1" s="1"/>
  <c r="S481" i="1"/>
  <c r="U481" i="1" s="1"/>
  <c r="S3793" i="1"/>
  <c r="U3793" i="1" s="1"/>
  <c r="S2836" i="1"/>
  <c r="U2836" i="1" s="1"/>
  <c r="S3471" i="1"/>
  <c r="U3471" i="1" s="1"/>
  <c r="S1193" i="1"/>
  <c r="U1193" i="1" s="1"/>
  <c r="S943" i="1"/>
  <c r="U943" i="1" s="1"/>
  <c r="S3684" i="1"/>
  <c r="U3684" i="1" s="1"/>
  <c r="S3191" i="1"/>
  <c r="U3191" i="1" s="1"/>
  <c r="S379" i="1"/>
  <c r="U379" i="1" s="1"/>
  <c r="S3890" i="1"/>
  <c r="U3890" i="1" s="1"/>
  <c r="S2634" i="1"/>
  <c r="U2634" i="1" s="1"/>
  <c r="S3817" i="1"/>
  <c r="U3817" i="1" s="1"/>
  <c r="S2565" i="1"/>
  <c r="U2565" i="1" s="1"/>
  <c r="S3192" i="1"/>
  <c r="U3192" i="1" s="1"/>
  <c r="S2635" i="1"/>
  <c r="U2635" i="1" s="1"/>
  <c r="S3599" i="1"/>
  <c r="U3599" i="1" s="1"/>
  <c r="S2546" i="1"/>
  <c r="U2546" i="1" s="1"/>
  <c r="S299" i="1"/>
  <c r="U299" i="1" s="1"/>
  <c r="S3902" i="1"/>
  <c r="U3902" i="1" s="1"/>
  <c r="S3784" i="1"/>
  <c r="U3784" i="1" s="1"/>
  <c r="S652" i="1"/>
  <c r="U652" i="1" s="1"/>
  <c r="S294" i="1"/>
  <c r="U294" i="1" s="1"/>
  <c r="S2636" i="1"/>
  <c r="U2636" i="1" s="1"/>
  <c r="S3193" i="1"/>
  <c r="U3193" i="1" s="1"/>
  <c r="S2407" i="1"/>
  <c r="U2407" i="1" s="1"/>
  <c r="S2250" i="1"/>
  <c r="U2250" i="1" s="1"/>
  <c r="S1923" i="1"/>
  <c r="U1923" i="1" s="1"/>
  <c r="S3785" i="1"/>
  <c r="U3785" i="1" s="1"/>
  <c r="S410" i="1"/>
  <c r="U410" i="1" s="1"/>
  <c r="S3472" i="1"/>
  <c r="U3472" i="1" s="1"/>
  <c r="S1596" i="1"/>
  <c r="U1596" i="1" s="1"/>
  <c r="S944" i="1"/>
  <c r="U944" i="1" s="1"/>
  <c r="S4038" i="1"/>
  <c r="U4038" i="1" s="1"/>
  <c r="S749" i="1"/>
  <c r="U749" i="1" s="1"/>
  <c r="S2637" i="1"/>
  <c r="U2637" i="1" s="1"/>
  <c r="S2985" i="1"/>
  <c r="U2985" i="1" s="1"/>
  <c r="S3608" i="1"/>
  <c r="U3608" i="1" s="1"/>
  <c r="S3473" i="1"/>
  <c r="U3473" i="1" s="1"/>
  <c r="S2638" i="1"/>
  <c r="U2638" i="1" s="1"/>
  <c r="S2986" i="1"/>
  <c r="U2986" i="1" s="1"/>
  <c r="S3861" i="1"/>
  <c r="U3861" i="1" s="1"/>
  <c r="S3593" i="1"/>
  <c r="U3593" i="1" s="1"/>
  <c r="S4086" i="1"/>
  <c r="U4086" i="1" s="1"/>
  <c r="S3685" i="1"/>
  <c r="U3685" i="1" s="1"/>
  <c r="S2872" i="1"/>
  <c r="U2872" i="1" s="1"/>
  <c r="S3838" i="1"/>
  <c r="U3838" i="1" s="1"/>
  <c r="S482" i="1"/>
  <c r="U482" i="1" s="1"/>
  <c r="S2639" i="1"/>
  <c r="U2639" i="1" s="1"/>
  <c r="S4112" i="1"/>
  <c r="U4112" i="1" s="1"/>
  <c r="S3474" i="1"/>
  <c r="U3474" i="1" s="1"/>
  <c r="S3194" i="1"/>
  <c r="U3194" i="1" s="1"/>
  <c r="S2358" i="1"/>
  <c r="U2358" i="1" s="1"/>
  <c r="S3794" i="1"/>
  <c r="U3794" i="1" s="1"/>
  <c r="S1844" i="1"/>
  <c r="U1844" i="1" s="1"/>
  <c r="S3824" i="1"/>
  <c r="U3824" i="1" s="1"/>
  <c r="S3195" i="1"/>
  <c r="U3195" i="1" s="1"/>
  <c r="S2329" i="1"/>
  <c r="U2329" i="1" s="1"/>
  <c r="S2640" i="1"/>
  <c r="U2640" i="1" s="1"/>
  <c r="S3196" i="1"/>
  <c r="U3196" i="1" s="1"/>
  <c r="S2330" i="1"/>
  <c r="U2330" i="1" s="1"/>
  <c r="S3322" i="1"/>
  <c r="U3322" i="1" s="1"/>
  <c r="S2873" i="1"/>
  <c r="U2873" i="1" s="1"/>
  <c r="S4022" i="1"/>
  <c r="U4022" i="1" s="1"/>
  <c r="S3197" i="1"/>
  <c r="U3197" i="1" s="1"/>
  <c r="S3686" i="1"/>
  <c r="U3686" i="1" s="1"/>
  <c r="S1924" i="1"/>
  <c r="U1924" i="1" s="1"/>
  <c r="S2955" i="1"/>
  <c r="U2955" i="1" s="1"/>
  <c r="S1925" i="1"/>
  <c r="U1925" i="1" s="1"/>
  <c r="S2465" i="1"/>
  <c r="U2465" i="1" s="1"/>
  <c r="S3687" i="1"/>
  <c r="U3687" i="1" s="1"/>
  <c r="S750" i="1"/>
  <c r="U750" i="1" s="1"/>
  <c r="S3894" i="1"/>
  <c r="U3894" i="1" s="1"/>
  <c r="S1926" i="1"/>
  <c r="U1926" i="1" s="1"/>
  <c r="S2987" i="1"/>
  <c r="U2987" i="1" s="1"/>
  <c r="S2397" i="1"/>
  <c r="U2397" i="1" s="1"/>
  <c r="S2915" i="1"/>
  <c r="U2915" i="1" s="1"/>
  <c r="S1927" i="1"/>
  <c r="U1927" i="1" s="1"/>
  <c r="S1928" i="1"/>
  <c r="U1928" i="1" s="1"/>
  <c r="S1397" i="1"/>
  <c r="U1397" i="1" s="1"/>
  <c r="S1929" i="1"/>
  <c r="U1929" i="1" s="1"/>
  <c r="S1631" i="1"/>
  <c r="U1631" i="1" s="1"/>
  <c r="S2874" i="1"/>
  <c r="U2874" i="1" s="1"/>
  <c r="S751" i="1"/>
  <c r="U751" i="1" s="1"/>
  <c r="S2641" i="1"/>
  <c r="U2641" i="1" s="1"/>
  <c r="S668" i="1"/>
  <c r="U668" i="1" s="1"/>
  <c r="S674" i="1"/>
  <c r="U674" i="1" s="1"/>
  <c r="S1616" i="1"/>
  <c r="U1616" i="1" s="1"/>
  <c r="S1729" i="1"/>
  <c r="U1729" i="1" s="1"/>
  <c r="S2642" i="1"/>
  <c r="U2642" i="1" s="1"/>
  <c r="S945" i="1"/>
  <c r="U945" i="1" s="1"/>
  <c r="S2988" i="1"/>
  <c r="U2988" i="1" s="1"/>
  <c r="S946" i="1"/>
  <c r="U946" i="1" s="1"/>
  <c r="S1597" i="1"/>
  <c r="U1597" i="1" s="1"/>
  <c r="S947" i="1"/>
  <c r="U947" i="1" s="1"/>
  <c r="S1930" i="1"/>
  <c r="U1930" i="1" s="1"/>
  <c r="S186" i="1"/>
  <c r="U186" i="1" s="1"/>
  <c r="S2989" i="1"/>
  <c r="U2989" i="1" s="1"/>
  <c r="S1849" i="1"/>
  <c r="U1849" i="1" s="1"/>
  <c r="S4043" i="1"/>
  <c r="U4043" i="1" s="1"/>
  <c r="S3296" i="1"/>
  <c r="U3296" i="1" s="1"/>
  <c r="S187" i="1"/>
  <c r="U187" i="1" s="1"/>
  <c r="S3688" i="1"/>
  <c r="U3688" i="1" s="1"/>
  <c r="S3795" i="1"/>
  <c r="U3795" i="1" s="1"/>
  <c r="S2408" i="1"/>
  <c r="U2408" i="1" s="1"/>
  <c r="S2643" i="1"/>
  <c r="U2643" i="1" s="1"/>
  <c r="S1194" i="1"/>
  <c r="U1194" i="1" s="1"/>
  <c r="S1931" i="1"/>
  <c r="U1931" i="1" s="1"/>
  <c r="S3843" i="1"/>
  <c r="U3843" i="1" s="1"/>
  <c r="S3647" i="1"/>
  <c r="U3647" i="1" s="1"/>
  <c r="S3340" i="1"/>
  <c r="U3340" i="1" s="1"/>
  <c r="S1714" i="1"/>
  <c r="U1714" i="1" s="1"/>
  <c r="S2409" i="1"/>
  <c r="U2409" i="1" s="1"/>
  <c r="S2466" i="1"/>
  <c r="U2466" i="1" s="1"/>
  <c r="S3994" i="1"/>
  <c r="U3994" i="1" s="1"/>
  <c r="S380" i="1"/>
  <c r="U380" i="1" s="1"/>
  <c r="S4041" i="1"/>
  <c r="U4041" i="1" s="1"/>
  <c r="S3903" i="1"/>
  <c r="U3903" i="1" s="1"/>
  <c r="S2990" i="1"/>
  <c r="U2990" i="1" s="1"/>
  <c r="S3689" i="1"/>
  <c r="U3689" i="1" s="1"/>
  <c r="S3844" i="1"/>
  <c r="U3844" i="1" s="1"/>
  <c r="S3137" i="1"/>
  <c r="U3137" i="1" s="1"/>
  <c r="S3341" i="1"/>
  <c r="U3341" i="1" s="1"/>
  <c r="S1932" i="1"/>
  <c r="U1932" i="1" s="1"/>
  <c r="S2644" i="1"/>
  <c r="U2644" i="1" s="1"/>
  <c r="S3323" i="1"/>
  <c r="U3323" i="1" s="1"/>
  <c r="S1195" i="1"/>
  <c r="U1195" i="1" s="1"/>
  <c r="S3874" i="1"/>
  <c r="U3874" i="1" s="1"/>
  <c r="S3342" i="1"/>
  <c r="U3342" i="1" s="1"/>
  <c r="S1196" i="1"/>
  <c r="U1196" i="1" s="1"/>
  <c r="S3881" i="1"/>
  <c r="U3881" i="1" s="1"/>
  <c r="S2853" i="1"/>
  <c r="U2853" i="1" s="1"/>
  <c r="S3796" i="1"/>
  <c r="U3796" i="1" s="1"/>
  <c r="S3862" i="1"/>
  <c r="U3862" i="1" s="1"/>
  <c r="S1933" i="1"/>
  <c r="U1933" i="1" s="1"/>
  <c r="S3976" i="1"/>
  <c r="U3976" i="1" s="1"/>
  <c r="S2875" i="1"/>
  <c r="U2875" i="1" s="1"/>
  <c r="S1398" i="1"/>
  <c r="U1398" i="1" s="1"/>
  <c r="S150" i="1"/>
  <c r="U150" i="1" s="1"/>
  <c r="S3904" i="1"/>
  <c r="U3904" i="1" s="1"/>
  <c r="S2569" i="1"/>
  <c r="U2569" i="1" s="1"/>
  <c r="S483" i="1"/>
  <c r="U483" i="1" s="1"/>
  <c r="S2570" i="1"/>
  <c r="U2570" i="1" s="1"/>
  <c r="S2645" i="1"/>
  <c r="U2645" i="1" s="1"/>
  <c r="S3475" i="1"/>
  <c r="U3475" i="1" s="1"/>
  <c r="S2571" i="1"/>
  <c r="U2571" i="1" s="1"/>
  <c r="S2410" i="1"/>
  <c r="U2410" i="1" s="1"/>
  <c r="S1934" i="1"/>
  <c r="U1934" i="1" s="1"/>
  <c r="S3905" i="1"/>
  <c r="U3905" i="1" s="1"/>
  <c r="S2411" i="1"/>
  <c r="U2411" i="1" s="1"/>
  <c r="S188" i="1"/>
  <c r="U188" i="1" s="1"/>
  <c r="S3343" i="1"/>
  <c r="U3343" i="1" s="1"/>
  <c r="S3906" i="1"/>
  <c r="U3906" i="1" s="1"/>
  <c r="S3198" i="1"/>
  <c r="U3198" i="1" s="1"/>
  <c r="S2412" i="1"/>
  <c r="U2412" i="1" s="1"/>
  <c r="S1197" i="1"/>
  <c r="U1197" i="1" s="1"/>
  <c r="S3690" i="1"/>
  <c r="U3690" i="1" s="1"/>
  <c r="S1935" i="1"/>
  <c r="U1935" i="1" s="1"/>
  <c r="S2646" i="1"/>
  <c r="U2646" i="1" s="1"/>
  <c r="S3829" i="1"/>
  <c r="U3829" i="1" s="1"/>
  <c r="S2991" i="1"/>
  <c r="U2991" i="1" s="1"/>
  <c r="S752" i="1"/>
  <c r="U752" i="1" s="1"/>
  <c r="S1936" i="1"/>
  <c r="U1936" i="1" s="1"/>
  <c r="S1937" i="1"/>
  <c r="U1937" i="1" s="1"/>
  <c r="S72" i="1"/>
  <c r="U72" i="1" s="1"/>
  <c r="S3995" i="1"/>
  <c r="U3995" i="1" s="1"/>
  <c r="S409" i="1"/>
  <c r="U409" i="1" s="1"/>
  <c r="S2951" i="1"/>
  <c r="U2951" i="1" s="1"/>
  <c r="S3863" i="1"/>
  <c r="U3863" i="1" s="1"/>
  <c r="S2647" i="1"/>
  <c r="U2647" i="1" s="1"/>
  <c r="S3797" i="1"/>
  <c r="U3797" i="1" s="1"/>
  <c r="S2648" i="1"/>
  <c r="U2648" i="1" s="1"/>
  <c r="S295" i="1"/>
  <c r="U295" i="1" s="1"/>
  <c r="S1938" i="1"/>
  <c r="U1938" i="1" s="1"/>
  <c r="S948" i="1"/>
  <c r="U948" i="1" s="1"/>
  <c r="S151" i="1"/>
  <c r="U151" i="1" s="1"/>
  <c r="S4106" i="1"/>
  <c r="U4106" i="1" s="1"/>
  <c r="S3476" i="1"/>
  <c r="U3476" i="1" s="1"/>
  <c r="S3344" i="1"/>
  <c r="U3344" i="1" s="1"/>
  <c r="S2251" i="1"/>
  <c r="U2251" i="1" s="1"/>
  <c r="S3845" i="1"/>
  <c r="U3845" i="1" s="1"/>
  <c r="S1939" i="1"/>
  <c r="U1939" i="1" s="1"/>
  <c r="S3345" i="1"/>
  <c r="U3345" i="1" s="1"/>
  <c r="S3346" i="1"/>
  <c r="U3346" i="1" s="1"/>
  <c r="S4069" i="1"/>
  <c r="U4069" i="1" s="1"/>
  <c r="S1940" i="1"/>
  <c r="U1940" i="1" s="1"/>
  <c r="S4023" i="1"/>
  <c r="U4023" i="1" s="1"/>
  <c r="S2860" i="1"/>
  <c r="U2860" i="1" s="1"/>
  <c r="S3691" i="1"/>
  <c r="U3691" i="1" s="1"/>
  <c r="S3199" i="1"/>
  <c r="U3199" i="1" s="1"/>
  <c r="S2649" i="1"/>
  <c r="U2649" i="1" s="1"/>
  <c r="S1941" i="1"/>
  <c r="U1941" i="1" s="1"/>
  <c r="S3347" i="1"/>
  <c r="U3347" i="1" s="1"/>
  <c r="S949" i="1"/>
  <c r="U949" i="1" s="1"/>
  <c r="S3907" i="1"/>
  <c r="U3907" i="1" s="1"/>
  <c r="S4024" i="1"/>
  <c r="U4024" i="1" s="1"/>
  <c r="S4092" i="1"/>
  <c r="U4092" i="1" s="1"/>
  <c r="S22" i="1"/>
  <c r="U22" i="1" s="1"/>
  <c r="S3609" i="1"/>
  <c r="U3609" i="1" s="1"/>
  <c r="S3200" i="1"/>
  <c r="U3200" i="1" s="1"/>
  <c r="S3348" i="1"/>
  <c r="U3348" i="1" s="1"/>
  <c r="S3349" i="1"/>
  <c r="U3349" i="1" s="1"/>
  <c r="S950" i="1"/>
  <c r="U950" i="1" s="1"/>
  <c r="S411" i="1"/>
  <c r="U411" i="1" s="1"/>
  <c r="S951" i="1"/>
  <c r="U951" i="1" s="1"/>
  <c r="S3556" i="1"/>
  <c r="U3556" i="1" s="1"/>
  <c r="S1198" i="1"/>
  <c r="U1198" i="1" s="1"/>
  <c r="S753" i="1"/>
  <c r="U753" i="1" s="1"/>
  <c r="S3350" i="1"/>
  <c r="U3350" i="1" s="1"/>
  <c r="S1399" i="1"/>
  <c r="U1399" i="1" s="1"/>
  <c r="S3846" i="1"/>
  <c r="U3846" i="1" s="1"/>
  <c r="S2876" i="1"/>
  <c r="U2876" i="1" s="1"/>
  <c r="S2467" i="1"/>
  <c r="U2467" i="1" s="1"/>
  <c r="S1942" i="1"/>
  <c r="U1942" i="1" s="1"/>
  <c r="S2992" i="1"/>
  <c r="U2992" i="1" s="1"/>
  <c r="S3460" i="1"/>
  <c r="U3460" i="1" s="1"/>
  <c r="S1400" i="1"/>
  <c r="U1400" i="1" s="1"/>
  <c r="S3692" i="1"/>
  <c r="U3692" i="1" s="1"/>
  <c r="S2650" i="1"/>
  <c r="U2650" i="1" s="1"/>
  <c r="S3600" i="1"/>
  <c r="U3600" i="1" s="1"/>
  <c r="S4025" i="1"/>
  <c r="U4025" i="1" s="1"/>
  <c r="S2877" i="1"/>
  <c r="U2877" i="1" s="1"/>
  <c r="S2651" i="1"/>
  <c r="U2651" i="1" s="1"/>
  <c r="S4026" i="1"/>
  <c r="U4026" i="1" s="1"/>
  <c r="S3693" i="1"/>
  <c r="U3693" i="1" s="1"/>
  <c r="S2993" i="1"/>
  <c r="U2993" i="1" s="1"/>
  <c r="S4027" i="1"/>
  <c r="U4027" i="1" s="1"/>
  <c r="S3884" i="1"/>
  <c r="U3884" i="1" s="1"/>
  <c r="S3477" i="1"/>
  <c r="U3477" i="1" s="1"/>
  <c r="S3694" i="1"/>
  <c r="U3694" i="1" s="1"/>
  <c r="S3908" i="1"/>
  <c r="U3908" i="1" s="1"/>
  <c r="S3695" i="1"/>
  <c r="U3695" i="1" s="1"/>
  <c r="S2252" i="1"/>
  <c r="U2252" i="1" s="1"/>
  <c r="S3909" i="1"/>
  <c r="U3909" i="1" s="1"/>
  <c r="S3696" i="1"/>
  <c r="U3696" i="1" s="1"/>
  <c r="S3462" i="1"/>
  <c r="U3462" i="1" s="1"/>
  <c r="S3791" i="1"/>
  <c r="U3791" i="1" s="1"/>
  <c r="S3847" i="1"/>
  <c r="U3847" i="1" s="1"/>
  <c r="S1199" i="1"/>
  <c r="U1199" i="1" s="1"/>
  <c r="S3697" i="1"/>
  <c r="U3697" i="1" s="1"/>
  <c r="S3557" i="1"/>
  <c r="U3557" i="1" s="1"/>
  <c r="S4059" i="1"/>
  <c r="U4059" i="1" s="1"/>
  <c r="S952" i="1"/>
  <c r="U952" i="1" s="1"/>
  <c r="S4075" i="1"/>
  <c r="U4075" i="1" s="1"/>
  <c r="S3910" i="1"/>
  <c r="U3910" i="1" s="1"/>
  <c r="S3201" i="1"/>
  <c r="U3201" i="1" s="1"/>
  <c r="S4028" i="1"/>
  <c r="U4028" i="1" s="1"/>
  <c r="S3202" i="1"/>
  <c r="U3202" i="1" s="1"/>
  <c r="S3698" i="1"/>
  <c r="U3698" i="1" s="1"/>
  <c r="S3203" i="1"/>
  <c r="U3203" i="1" s="1"/>
  <c r="S3911" i="1"/>
  <c r="U3911" i="1" s="1"/>
  <c r="S3996" i="1"/>
  <c r="U3996" i="1" s="1"/>
  <c r="S3798" i="1"/>
  <c r="U3798" i="1" s="1"/>
  <c r="S4011" i="1"/>
  <c r="U4011" i="1" s="1"/>
  <c r="S1943" i="1"/>
  <c r="U1943" i="1" s="1"/>
  <c r="S3912" i="1"/>
  <c r="U3912" i="1" s="1"/>
  <c r="S3985" i="1"/>
  <c r="U3985" i="1" s="1"/>
  <c r="S2994" i="1"/>
  <c r="U2994" i="1" s="1"/>
  <c r="S3311" i="1"/>
  <c r="U3311" i="1" s="1"/>
  <c r="S2995" i="1"/>
  <c r="U2995" i="1" s="1"/>
  <c r="S2996" i="1"/>
  <c r="U2996" i="1" s="1"/>
  <c r="S3786" i="1"/>
  <c r="U3786" i="1" s="1"/>
  <c r="S3913" i="1"/>
  <c r="U3913" i="1" s="1"/>
  <c r="S3914" i="1"/>
  <c r="U3914" i="1" s="1"/>
  <c r="S3826" i="1"/>
  <c r="U3826" i="1" s="1"/>
  <c r="S3610" i="1"/>
  <c r="U3610" i="1" s="1"/>
  <c r="S2997" i="1"/>
  <c r="U2997" i="1" s="1"/>
  <c r="S675" i="1"/>
  <c r="U675" i="1" s="1"/>
  <c r="S3915" i="1"/>
  <c r="U3915" i="1" s="1"/>
  <c r="S3663" i="1"/>
  <c r="U3663" i="1" s="1"/>
  <c r="S3351" i="1"/>
  <c r="U3351" i="1" s="1"/>
  <c r="S2998" i="1"/>
  <c r="U2998" i="1" s="1"/>
  <c r="S3450" i="1"/>
  <c r="U3450" i="1" s="1"/>
  <c r="S2359" i="1"/>
  <c r="U2359" i="1" s="1"/>
  <c r="S3916" i="1"/>
  <c r="U3916" i="1" s="1"/>
  <c r="S2878" i="1"/>
  <c r="U2878" i="1" s="1"/>
  <c r="S2999" i="1"/>
  <c r="U2999" i="1" s="1"/>
  <c r="S924" i="1"/>
  <c r="U924" i="1" s="1"/>
  <c r="S2539" i="1"/>
  <c r="U2539" i="1" s="1"/>
  <c r="S3352" i="1"/>
  <c r="U3352" i="1" s="1"/>
  <c r="S1944" i="1"/>
  <c r="U1944" i="1" s="1"/>
  <c r="S2360" i="1"/>
  <c r="U2360" i="1" s="1"/>
  <c r="S3204" i="1"/>
  <c r="U3204" i="1" s="1"/>
  <c r="S1200" i="1"/>
  <c r="U1200" i="1" s="1"/>
  <c r="S1632" i="1"/>
  <c r="U1632" i="1" s="1"/>
  <c r="S2413" i="1"/>
  <c r="U2413" i="1" s="1"/>
  <c r="S1730" i="1"/>
  <c r="U1730" i="1" s="1"/>
  <c r="S3205" i="1"/>
  <c r="U3205" i="1" s="1"/>
  <c r="S1945" i="1"/>
  <c r="U1945" i="1" s="1"/>
  <c r="S16" i="1"/>
  <c r="U16" i="1" s="1"/>
  <c r="S1201" i="1"/>
  <c r="U1201" i="1" s="1"/>
  <c r="S2547" i="1"/>
  <c r="U2547" i="1" s="1"/>
  <c r="S3658" i="1"/>
  <c r="U3658" i="1" s="1"/>
  <c r="S1700" i="1"/>
  <c r="U1700" i="1" s="1"/>
  <c r="S1946" i="1"/>
  <c r="U1946" i="1" s="1"/>
  <c r="S754" i="1"/>
  <c r="U754" i="1" s="1"/>
  <c r="S2253" i="1"/>
  <c r="U2253" i="1" s="1"/>
  <c r="S1401" i="1"/>
  <c r="U1401" i="1" s="1"/>
  <c r="S2937" i="1"/>
  <c r="U2937" i="1" s="1"/>
  <c r="S736" i="1"/>
  <c r="U736" i="1" s="1"/>
  <c r="S300" i="1"/>
  <c r="U300" i="1" s="1"/>
  <c r="S1947" i="1"/>
  <c r="U1947" i="1" s="1"/>
  <c r="S1167" i="1"/>
  <c r="U1167" i="1" s="1"/>
  <c r="S1377" i="1"/>
  <c r="U1377" i="1" s="1"/>
  <c r="S2361" i="1"/>
  <c r="U2361" i="1" s="1"/>
  <c r="S953" i="1"/>
  <c r="U953" i="1" s="1"/>
  <c r="S2652" i="1"/>
  <c r="U2652" i="1" s="1"/>
  <c r="S1843" i="1"/>
  <c r="U1843" i="1" s="1"/>
  <c r="S1402" i="1"/>
  <c r="U1402" i="1" s="1"/>
  <c r="S1948" i="1"/>
  <c r="U1948" i="1" s="1"/>
  <c r="S2653" i="1"/>
  <c r="U2653" i="1" s="1"/>
  <c r="S954" i="1"/>
  <c r="U954" i="1" s="1"/>
  <c r="S1202" i="1"/>
  <c r="U1202" i="1" s="1"/>
  <c r="S356" i="1"/>
  <c r="U356" i="1" s="1"/>
  <c r="S73" i="1"/>
  <c r="U73" i="1" s="1"/>
  <c r="S1203" i="1"/>
  <c r="U1203" i="1" s="1"/>
  <c r="S1949" i="1"/>
  <c r="U1949" i="1" s="1"/>
  <c r="S1157" i="1"/>
  <c r="U1157" i="1" s="1"/>
  <c r="S1950" i="1"/>
  <c r="U1950" i="1" s="1"/>
  <c r="S1633" i="1"/>
  <c r="U1633" i="1" s="1"/>
  <c r="S1835" i="1"/>
  <c r="U1835" i="1" s="1"/>
  <c r="S1951" i="1"/>
  <c r="U1951" i="1" s="1"/>
  <c r="S2362" i="1"/>
  <c r="U2362" i="1" s="1"/>
  <c r="S1731" i="1"/>
  <c r="U1731" i="1" s="1"/>
  <c r="S1952" i="1"/>
  <c r="U1952" i="1" s="1"/>
  <c r="S1204" i="1"/>
  <c r="U1204" i="1" s="1"/>
  <c r="S1732" i="1"/>
  <c r="U1732" i="1" s="1"/>
  <c r="S3129" i="1"/>
  <c r="U3129" i="1" s="1"/>
  <c r="S3596" i="1"/>
  <c r="U3596" i="1" s="1"/>
  <c r="S755" i="1"/>
  <c r="U755" i="1" s="1"/>
  <c r="S1710" i="1"/>
  <c r="U1710" i="1" s="1"/>
  <c r="S189" i="1"/>
  <c r="U189" i="1" s="1"/>
  <c r="S2654" i="1"/>
  <c r="U2654" i="1" s="1"/>
  <c r="S2363" i="1"/>
  <c r="U2363" i="1" s="1"/>
  <c r="S1403" i="1"/>
  <c r="U1403" i="1" s="1"/>
  <c r="S190" i="1"/>
  <c r="U190" i="1" s="1"/>
  <c r="S3000" i="1"/>
  <c r="U3000" i="1" s="1"/>
  <c r="S484" i="1"/>
  <c r="U484" i="1" s="1"/>
  <c r="S412" i="1"/>
  <c r="U412" i="1" s="1"/>
  <c r="S357" i="1"/>
  <c r="U357" i="1" s="1"/>
  <c r="S756" i="1"/>
  <c r="U756" i="1" s="1"/>
  <c r="S485" i="1"/>
  <c r="U485" i="1" s="1"/>
  <c r="S191" i="1"/>
  <c r="U191" i="1" s="1"/>
  <c r="S1953" i="1"/>
  <c r="U1953" i="1" s="1"/>
  <c r="S676" i="1"/>
  <c r="U676" i="1" s="1"/>
  <c r="S486" i="1"/>
  <c r="U486" i="1" s="1"/>
  <c r="S897" i="1"/>
  <c r="U897" i="1" s="1"/>
  <c r="S2655" i="1"/>
  <c r="U2655" i="1" s="1"/>
  <c r="S2414" i="1"/>
  <c r="U2414" i="1" s="1"/>
  <c r="S1205" i="1"/>
  <c r="U1205" i="1" s="1"/>
  <c r="S1351" i="1"/>
  <c r="U1351" i="1" s="1"/>
  <c r="S2468" i="1"/>
  <c r="U2468" i="1" s="1"/>
  <c r="S2956" i="1"/>
  <c r="U2956" i="1" s="1"/>
  <c r="S2656" i="1"/>
  <c r="U2656" i="1" s="1"/>
  <c r="S1404" i="1"/>
  <c r="U1404" i="1" s="1"/>
  <c r="S1634" i="1"/>
  <c r="U1634" i="1" s="1"/>
  <c r="S1954" i="1"/>
  <c r="U1954" i="1" s="1"/>
  <c r="S757" i="1"/>
  <c r="U757" i="1" s="1"/>
  <c r="S955" i="1"/>
  <c r="U955" i="1" s="1"/>
  <c r="S2254" i="1"/>
  <c r="U2254" i="1" s="1"/>
  <c r="S1172" i="1"/>
  <c r="U1172" i="1" s="1"/>
  <c r="S2196" i="1"/>
  <c r="U2196" i="1" s="1"/>
  <c r="S1405" i="1"/>
  <c r="U1405" i="1" s="1"/>
  <c r="S2469" i="1"/>
  <c r="U2469" i="1" s="1"/>
  <c r="S1733" i="1"/>
  <c r="U1733" i="1" s="1"/>
  <c r="S1850" i="1"/>
  <c r="U1850" i="1" s="1"/>
  <c r="S1734" i="1"/>
  <c r="U1734" i="1" s="1"/>
  <c r="S758" i="1"/>
  <c r="U758" i="1" s="1"/>
  <c r="S487" i="1"/>
  <c r="U487" i="1" s="1"/>
  <c r="S316" i="1"/>
  <c r="U316" i="1" s="1"/>
  <c r="S759" i="1"/>
  <c r="U759" i="1" s="1"/>
  <c r="S488" i="1"/>
  <c r="U488" i="1" s="1"/>
  <c r="S1735" i="1"/>
  <c r="U1735" i="1" s="1"/>
  <c r="S2364" i="1"/>
  <c r="U2364" i="1" s="1"/>
  <c r="S760" i="1"/>
  <c r="U760" i="1" s="1"/>
  <c r="S136" i="1"/>
  <c r="U136" i="1" s="1"/>
  <c r="S152" i="1"/>
  <c r="U152" i="1" s="1"/>
  <c r="S956" i="1"/>
  <c r="U956" i="1" s="1"/>
  <c r="S3128" i="1"/>
  <c r="U3128" i="1" s="1"/>
  <c r="S1406" i="1"/>
  <c r="U1406" i="1" s="1"/>
  <c r="S413" i="1"/>
  <c r="U413" i="1" s="1"/>
  <c r="S885" i="1"/>
  <c r="U885" i="1" s="1"/>
  <c r="S2922" i="1"/>
  <c r="U2922" i="1" s="1"/>
  <c r="S2197" i="1"/>
  <c r="U2197" i="1" s="1"/>
  <c r="S99" i="1"/>
  <c r="U99" i="1" s="1"/>
  <c r="S726" i="1"/>
  <c r="U726" i="1" s="1"/>
  <c r="S192" i="1"/>
  <c r="U192" i="1" s="1"/>
  <c r="S911" i="1"/>
  <c r="U911" i="1" s="1"/>
  <c r="S761" i="1"/>
  <c r="U761" i="1" s="1"/>
  <c r="S3001" i="1"/>
  <c r="U3001" i="1" s="1"/>
  <c r="S2255" i="1"/>
  <c r="U2255" i="1" s="1"/>
  <c r="S2198" i="1"/>
  <c r="U2198" i="1" s="1"/>
  <c r="S957" i="1"/>
  <c r="U957" i="1" s="1"/>
  <c r="S1955" i="1"/>
  <c r="U1955" i="1" s="1"/>
  <c r="S1206" i="1"/>
  <c r="U1206" i="1" s="1"/>
  <c r="S958" i="1"/>
  <c r="U958" i="1" s="1"/>
  <c r="S1956" i="1"/>
  <c r="U1956" i="1" s="1"/>
  <c r="S2657" i="1"/>
  <c r="U2657" i="1" s="1"/>
  <c r="S1957" i="1"/>
  <c r="U1957" i="1" s="1"/>
  <c r="S1207" i="1"/>
  <c r="U1207" i="1" s="1"/>
  <c r="S1407" i="1"/>
  <c r="U1407" i="1" s="1"/>
  <c r="S1408" i="1"/>
  <c r="U1408" i="1" s="1"/>
  <c r="S1958" i="1"/>
  <c r="U1958" i="1" s="1"/>
  <c r="S656" i="1"/>
  <c r="U656" i="1" s="1"/>
  <c r="S7" i="1"/>
  <c r="U7" i="1" s="1"/>
  <c r="S100" i="1"/>
  <c r="U100" i="1" s="1"/>
  <c r="S1736" i="1"/>
  <c r="U1736" i="1" s="1"/>
  <c r="S1737" i="1"/>
  <c r="U1737" i="1" s="1"/>
  <c r="S959" i="1"/>
  <c r="U959" i="1" s="1"/>
  <c r="S1635" i="1"/>
  <c r="U1635" i="1" s="1"/>
  <c r="S101" i="1"/>
  <c r="U101" i="1" s="1"/>
  <c r="S3451" i="1"/>
  <c r="U3451" i="1" s="1"/>
  <c r="S739" i="1"/>
  <c r="U739" i="1" s="1"/>
  <c r="S74" i="1"/>
  <c r="U74" i="1" s="1"/>
  <c r="S677" i="1"/>
  <c r="U677" i="1" s="1"/>
  <c r="S678" i="1"/>
  <c r="U678" i="1" s="1"/>
  <c r="S1738" i="1"/>
  <c r="U1738" i="1" s="1"/>
  <c r="S2957" i="1"/>
  <c r="U2957" i="1" s="1"/>
  <c r="S1851" i="1"/>
  <c r="U1851" i="1" s="1"/>
  <c r="S3699" i="1"/>
  <c r="U3699" i="1" s="1"/>
  <c r="S960" i="1"/>
  <c r="U960" i="1" s="1"/>
  <c r="S2331" i="1"/>
  <c r="U2331" i="1" s="1"/>
  <c r="S1158" i="1"/>
  <c r="U1158" i="1" s="1"/>
  <c r="S1636" i="1"/>
  <c r="U1636" i="1" s="1"/>
  <c r="S1959" i="1"/>
  <c r="U1959" i="1" s="1"/>
  <c r="S3648" i="1"/>
  <c r="U3648" i="1" s="1"/>
  <c r="S2563" i="1"/>
  <c r="U2563" i="1" s="1"/>
  <c r="S3206" i="1"/>
  <c r="U3206" i="1" s="1"/>
  <c r="S2256" i="1"/>
  <c r="U2256" i="1" s="1"/>
  <c r="S2470" i="1"/>
  <c r="U2470" i="1" s="1"/>
  <c r="S1637" i="1"/>
  <c r="U1637" i="1" s="1"/>
  <c r="S1409" i="1"/>
  <c r="U1409" i="1" s="1"/>
  <c r="S1960" i="1"/>
  <c r="U1960" i="1" s="1"/>
  <c r="S1579" i="1"/>
  <c r="U1579" i="1" s="1"/>
  <c r="S961" i="1"/>
  <c r="U961" i="1" s="1"/>
  <c r="S1961" i="1"/>
  <c r="U1961" i="1" s="1"/>
  <c r="S1148" i="1"/>
  <c r="U1148" i="1" s="1"/>
  <c r="S1711" i="1"/>
  <c r="U1711" i="1" s="1"/>
  <c r="S1704" i="1"/>
  <c r="U1704" i="1" s="1"/>
  <c r="S762" i="1"/>
  <c r="U762" i="1" s="1"/>
  <c r="S1962" i="1"/>
  <c r="U1962" i="1" s="1"/>
  <c r="S962" i="1"/>
  <c r="U962" i="1" s="1"/>
  <c r="S489" i="1"/>
  <c r="U489" i="1" s="1"/>
  <c r="S193" i="1"/>
  <c r="U193" i="1" s="1"/>
  <c r="S490" i="1"/>
  <c r="U490" i="1" s="1"/>
  <c r="S491" i="1"/>
  <c r="U491" i="1" s="1"/>
  <c r="S3353" i="1"/>
  <c r="U3353" i="1" s="1"/>
  <c r="S1410" i="1"/>
  <c r="U1410" i="1" s="1"/>
  <c r="S2471" i="1"/>
  <c r="U2471" i="1" s="1"/>
  <c r="S2257" i="1"/>
  <c r="U2257" i="1" s="1"/>
  <c r="S963" i="1"/>
  <c r="U963" i="1" s="1"/>
  <c r="S3207" i="1"/>
  <c r="U3207" i="1" s="1"/>
  <c r="S2472" i="1"/>
  <c r="U2472" i="1" s="1"/>
  <c r="S2473" i="1"/>
  <c r="U2473" i="1" s="1"/>
  <c r="S1411" i="1"/>
  <c r="U1411" i="1" s="1"/>
  <c r="S1208" i="1"/>
  <c r="U1208" i="1" s="1"/>
  <c r="S381" i="1"/>
  <c r="U381" i="1" s="1"/>
  <c r="S1963" i="1"/>
  <c r="U1963" i="1" s="1"/>
  <c r="S2332" i="1"/>
  <c r="U2332" i="1" s="1"/>
  <c r="S3478" i="1"/>
  <c r="U3478" i="1" s="1"/>
  <c r="S1964" i="1"/>
  <c r="U1964" i="1" s="1"/>
  <c r="S3700" i="1"/>
  <c r="U3700" i="1" s="1"/>
  <c r="S2333" i="1"/>
  <c r="U2333" i="1" s="1"/>
  <c r="S3002" i="1"/>
  <c r="U3002" i="1" s="1"/>
  <c r="S1374" i="1"/>
  <c r="U1374" i="1" s="1"/>
  <c r="S1209" i="1"/>
  <c r="U1209" i="1" s="1"/>
  <c r="S3102" i="1"/>
  <c r="U3102" i="1" s="1"/>
  <c r="S301" i="1"/>
  <c r="U301" i="1" s="1"/>
  <c r="S3917" i="1"/>
  <c r="U3917" i="1" s="1"/>
  <c r="S1638" i="1"/>
  <c r="U1638" i="1" s="1"/>
  <c r="S3479" i="1"/>
  <c r="U3479" i="1" s="1"/>
  <c r="S763" i="1"/>
  <c r="U763" i="1" s="1"/>
  <c r="S2334" i="1"/>
  <c r="U2334" i="1" s="1"/>
  <c r="S1598" i="1"/>
  <c r="U1598" i="1" s="1"/>
  <c r="S1965" i="1"/>
  <c r="U1965" i="1" s="1"/>
  <c r="S1716" i="1"/>
  <c r="U1716" i="1" s="1"/>
  <c r="S3208" i="1"/>
  <c r="U3208" i="1" s="1"/>
  <c r="S2199" i="1"/>
  <c r="U2199" i="1" s="1"/>
  <c r="S3003" i="1"/>
  <c r="U3003" i="1" s="1"/>
  <c r="S3447" i="1"/>
  <c r="U3447" i="1" s="1"/>
  <c r="S3004" i="1"/>
  <c r="U3004" i="1" s="1"/>
  <c r="S1412" i="1"/>
  <c r="U1412" i="1" s="1"/>
  <c r="S2258" i="1"/>
  <c r="U2258" i="1" s="1"/>
  <c r="S2365" i="1"/>
  <c r="U2365" i="1" s="1"/>
  <c r="S3209" i="1"/>
  <c r="U3209" i="1" s="1"/>
  <c r="S2967" i="1"/>
  <c r="U2967" i="1" s="1"/>
  <c r="S194" i="1"/>
  <c r="U194" i="1" s="1"/>
  <c r="S446" i="1"/>
  <c r="U446" i="1" s="1"/>
  <c r="S964" i="1"/>
  <c r="U964" i="1" s="1"/>
  <c r="S2592" i="1"/>
  <c r="U2592" i="1" s="1"/>
  <c r="S965" i="1"/>
  <c r="U965" i="1" s="1"/>
  <c r="S1966" i="1"/>
  <c r="U1966" i="1" s="1"/>
  <c r="S1639" i="1"/>
  <c r="U1639" i="1" s="1"/>
  <c r="S737" i="1"/>
  <c r="U737" i="1" s="1"/>
  <c r="S1640" i="1"/>
  <c r="U1640" i="1" s="1"/>
  <c r="S2366" i="1"/>
  <c r="U2366" i="1" s="1"/>
  <c r="S1352" i="1"/>
  <c r="U1352" i="1" s="1"/>
  <c r="S2572" i="1"/>
  <c r="U2572" i="1" s="1"/>
  <c r="S3701" i="1"/>
  <c r="U3701" i="1" s="1"/>
  <c r="S2415" i="1"/>
  <c r="U2415" i="1" s="1"/>
  <c r="S1413" i="1"/>
  <c r="U1413" i="1" s="1"/>
  <c r="S3702" i="1"/>
  <c r="U3702" i="1" s="1"/>
  <c r="S3918" i="1"/>
  <c r="U3918" i="1" s="1"/>
  <c r="S3005" i="1"/>
  <c r="U3005" i="1" s="1"/>
  <c r="S438" i="1"/>
  <c r="U438" i="1" s="1"/>
  <c r="S1739" i="1"/>
  <c r="U1739" i="1" s="1"/>
  <c r="S3210" i="1"/>
  <c r="U3210" i="1" s="1"/>
  <c r="S1967" i="1"/>
  <c r="U1967" i="1" s="1"/>
  <c r="S3703" i="1"/>
  <c r="U3703" i="1" s="1"/>
  <c r="S3665" i="1"/>
  <c r="U3665" i="1" s="1"/>
  <c r="S3006" i="1"/>
  <c r="U3006" i="1" s="1"/>
  <c r="S3007" i="1"/>
  <c r="U3007" i="1" s="1"/>
  <c r="S4055" i="1"/>
  <c r="U4055" i="1" s="1"/>
  <c r="S3704" i="1"/>
  <c r="U3704" i="1" s="1"/>
  <c r="S2879" i="1"/>
  <c r="U2879" i="1" s="1"/>
  <c r="S2451" i="1"/>
  <c r="U2451" i="1" s="1"/>
  <c r="S3705" i="1"/>
  <c r="U3705" i="1" s="1"/>
  <c r="S3789" i="1"/>
  <c r="U3789" i="1" s="1"/>
  <c r="S3892" i="1"/>
  <c r="U3892" i="1" s="1"/>
  <c r="S1210" i="1"/>
  <c r="U1210" i="1" s="1"/>
  <c r="S3558" i="1"/>
  <c r="U3558" i="1" s="1"/>
  <c r="S3965" i="1"/>
  <c r="U3965" i="1" s="1"/>
  <c r="S3354" i="1"/>
  <c r="U3354" i="1" s="1"/>
  <c r="S2880" i="1"/>
  <c r="U2880" i="1" s="1"/>
  <c r="S3211" i="1"/>
  <c r="U3211" i="1" s="1"/>
  <c r="S2474" i="1"/>
  <c r="U2474" i="1" s="1"/>
  <c r="S3480" i="1"/>
  <c r="U3480" i="1" s="1"/>
  <c r="S1968" i="1"/>
  <c r="U1968" i="1" s="1"/>
  <c r="S3919" i="1"/>
  <c r="U3919" i="1" s="1"/>
  <c r="S3212" i="1"/>
  <c r="U3212" i="1" s="1"/>
  <c r="S3213" i="1"/>
  <c r="U3213" i="1" s="1"/>
  <c r="S3706" i="1"/>
  <c r="U3706" i="1" s="1"/>
  <c r="S3920" i="1"/>
  <c r="U3920" i="1" s="1"/>
  <c r="S3997" i="1"/>
  <c r="U3997" i="1" s="1"/>
  <c r="S1345" i="1"/>
  <c r="U1345" i="1" s="1"/>
  <c r="S4010" i="1"/>
  <c r="U4010" i="1" s="1"/>
  <c r="S3559" i="1"/>
  <c r="U3559" i="1" s="1"/>
  <c r="S2658" i="1"/>
  <c r="U2658" i="1" s="1"/>
  <c r="S3882" i="1"/>
  <c r="U3882" i="1" s="1"/>
  <c r="S3130" i="1"/>
  <c r="U3130" i="1" s="1"/>
  <c r="S3961" i="1"/>
  <c r="U3961" i="1" s="1"/>
  <c r="S2659" i="1"/>
  <c r="U2659" i="1" s="1"/>
  <c r="S3481" i="1"/>
  <c r="U3481" i="1" s="1"/>
  <c r="S3214" i="1"/>
  <c r="U3214" i="1" s="1"/>
  <c r="S3707" i="1"/>
  <c r="U3707" i="1" s="1"/>
  <c r="S1969" i="1"/>
  <c r="U1969" i="1" s="1"/>
  <c r="S2660" i="1"/>
  <c r="U2660" i="1" s="1"/>
  <c r="S3355" i="1"/>
  <c r="U3355" i="1" s="1"/>
  <c r="S1970" i="1"/>
  <c r="U1970" i="1" s="1"/>
  <c r="S3921" i="1"/>
  <c r="U3921" i="1" s="1"/>
  <c r="S3830" i="1"/>
  <c r="U3830" i="1" s="1"/>
  <c r="S4029" i="1"/>
  <c r="U4029" i="1" s="1"/>
  <c r="S2661" i="1"/>
  <c r="U2661" i="1" s="1"/>
  <c r="S1740" i="1"/>
  <c r="U1740" i="1" s="1"/>
  <c r="S1971" i="1"/>
  <c r="U1971" i="1" s="1"/>
  <c r="S3799" i="1"/>
  <c r="U3799" i="1" s="1"/>
  <c r="S3998" i="1"/>
  <c r="U3998" i="1" s="1"/>
  <c r="S4089" i="1"/>
  <c r="U4089" i="1" s="1"/>
  <c r="S1972" i="1"/>
  <c r="U1972" i="1" s="1"/>
  <c r="S2607" i="1"/>
  <c r="U2607" i="1" s="1"/>
  <c r="S3215" i="1"/>
  <c r="U3215" i="1" s="1"/>
  <c r="S3356" i="1"/>
  <c r="U3356" i="1" s="1"/>
  <c r="S4030" i="1"/>
  <c r="U4030" i="1" s="1"/>
  <c r="S1741" i="1"/>
  <c r="U1741" i="1" s="1"/>
  <c r="S3482" i="1"/>
  <c r="U3482" i="1" s="1"/>
  <c r="S3889" i="1"/>
  <c r="U3889" i="1" s="1"/>
  <c r="S3708" i="1"/>
  <c r="U3708" i="1" s="1"/>
  <c r="S3971" i="1"/>
  <c r="U3971" i="1" s="1"/>
  <c r="S3216" i="1"/>
  <c r="U3216" i="1" s="1"/>
  <c r="S1973" i="1"/>
  <c r="U1973" i="1" s="1"/>
  <c r="S3357" i="1"/>
  <c r="U3357" i="1" s="1"/>
  <c r="S2662" i="1"/>
  <c r="U2662" i="1" s="1"/>
  <c r="S2573" i="1"/>
  <c r="U2573" i="1" s="1"/>
  <c r="S3922" i="1"/>
  <c r="U3922" i="1" s="1"/>
  <c r="S4044" i="1"/>
  <c r="U4044" i="1" s="1"/>
  <c r="S3217" i="1"/>
  <c r="U3217" i="1" s="1"/>
  <c r="S3649" i="1"/>
  <c r="U3649" i="1" s="1"/>
  <c r="S881" i="1"/>
  <c r="U881" i="1" s="1"/>
  <c r="S1414" i="1"/>
  <c r="U1414" i="1" s="1"/>
  <c r="S966" i="1"/>
  <c r="U966" i="1" s="1"/>
  <c r="S967" i="1"/>
  <c r="U967" i="1" s="1"/>
  <c r="S3218" i="1"/>
  <c r="U3218" i="1" s="1"/>
  <c r="S3831" i="1"/>
  <c r="U3831" i="1" s="1"/>
  <c r="S2367" i="1"/>
  <c r="U2367" i="1" s="1"/>
  <c r="S2448" i="1"/>
  <c r="U2448" i="1" s="1"/>
  <c r="S2663" i="1"/>
  <c r="U2663" i="1" s="1"/>
  <c r="S2664" i="1"/>
  <c r="U2664" i="1" s="1"/>
  <c r="S968" i="1"/>
  <c r="U968" i="1" s="1"/>
  <c r="S2665" i="1"/>
  <c r="U2665" i="1" s="1"/>
  <c r="S2192" i="1"/>
  <c r="U2192" i="1" s="1"/>
  <c r="S731" i="1"/>
  <c r="U731" i="1" s="1"/>
  <c r="S1974" i="1"/>
  <c r="U1974" i="1" s="1"/>
  <c r="S1876" i="1"/>
  <c r="U1876" i="1" s="1"/>
  <c r="S1852" i="1"/>
  <c r="U1852" i="1" s="1"/>
  <c r="S492" i="1"/>
  <c r="U492" i="1" s="1"/>
  <c r="S764" i="1"/>
  <c r="U764" i="1" s="1"/>
  <c r="S195" i="1"/>
  <c r="U195" i="1" s="1"/>
  <c r="S3875" i="1"/>
  <c r="U3875" i="1" s="1"/>
  <c r="S18" i="1"/>
  <c r="U18" i="1" s="1"/>
  <c r="S346" i="1"/>
  <c r="U346" i="1" s="1"/>
  <c r="S3923" i="1"/>
  <c r="U3923" i="1" s="1"/>
  <c r="S2368" i="1"/>
  <c r="U2368" i="1" s="1"/>
  <c r="S2666" i="1"/>
  <c r="U2666" i="1" s="1"/>
  <c r="S1415" i="1"/>
  <c r="U1415" i="1" s="1"/>
  <c r="S969" i="1"/>
  <c r="U969" i="1" s="1"/>
  <c r="S3008" i="1"/>
  <c r="U3008" i="1" s="1"/>
  <c r="S2881" i="1"/>
  <c r="U2881" i="1" s="1"/>
  <c r="S1211" i="1"/>
  <c r="U1211" i="1" s="1"/>
  <c r="S196" i="1"/>
  <c r="U196" i="1" s="1"/>
  <c r="S1839" i="1"/>
  <c r="U1839" i="1" s="1"/>
  <c r="S765" i="1"/>
  <c r="U765" i="1" s="1"/>
  <c r="S1212" i="1"/>
  <c r="U1212" i="1" s="1"/>
  <c r="S1641" i="1"/>
  <c r="U1641" i="1" s="1"/>
  <c r="S2667" i="1"/>
  <c r="U2667" i="1" s="1"/>
  <c r="S2668" i="1"/>
  <c r="U2668" i="1" s="1"/>
  <c r="S3611" i="1"/>
  <c r="U3611" i="1" s="1"/>
  <c r="S657" i="1"/>
  <c r="U657" i="1" s="1"/>
  <c r="S1975" i="1"/>
  <c r="U1975" i="1" s="1"/>
  <c r="S1742" i="1"/>
  <c r="U1742" i="1" s="1"/>
  <c r="S51" i="1"/>
  <c r="U51" i="1" s="1"/>
  <c r="S493" i="1"/>
  <c r="U493" i="1" s="1"/>
  <c r="S3885" i="1"/>
  <c r="U3885" i="1" s="1"/>
  <c r="S1416" i="1"/>
  <c r="U1416" i="1" s="1"/>
  <c r="S3999" i="1"/>
  <c r="U3999" i="1" s="1"/>
  <c r="S197" i="1"/>
  <c r="U197" i="1" s="1"/>
  <c r="S3483" i="1"/>
  <c r="U3483" i="1" s="1"/>
  <c r="S1159" i="1"/>
  <c r="U1159" i="1" s="1"/>
  <c r="S2669" i="1"/>
  <c r="U2669" i="1" s="1"/>
  <c r="S25" i="1"/>
  <c r="U25" i="1" s="1"/>
  <c r="S3848" i="1"/>
  <c r="U3848" i="1" s="1"/>
  <c r="S382" i="1"/>
  <c r="U382" i="1" s="1"/>
  <c r="S3779" i="1"/>
  <c r="U3779" i="1" s="1"/>
  <c r="S494" i="1"/>
  <c r="U494" i="1" s="1"/>
  <c r="S3849" i="1"/>
  <c r="U3849" i="1" s="1"/>
  <c r="S3358" i="1"/>
  <c r="U3358" i="1" s="1"/>
  <c r="S317" i="1"/>
  <c r="U317" i="1" s="1"/>
  <c r="S3441" i="1"/>
  <c r="U3441" i="1" s="1"/>
  <c r="S3219" i="1"/>
  <c r="U3219" i="1" s="1"/>
  <c r="S3827" i="1"/>
  <c r="U3827" i="1" s="1"/>
  <c r="S2670" i="1"/>
  <c r="U2670" i="1" s="1"/>
  <c r="S3709" i="1"/>
  <c r="U3709" i="1" s="1"/>
  <c r="S302" i="1"/>
  <c r="U302" i="1" s="1"/>
  <c r="S3484" i="1"/>
  <c r="U3484" i="1" s="1"/>
  <c r="S3138" i="1"/>
  <c r="U3138" i="1" s="1"/>
  <c r="S658" i="1"/>
  <c r="U658" i="1" s="1"/>
  <c r="S3650" i="1"/>
  <c r="U3650" i="1" s="1"/>
  <c r="S3009" i="1"/>
  <c r="U3009" i="1" s="1"/>
  <c r="S2933" i="1"/>
  <c r="U2933" i="1" s="1"/>
  <c r="S55" i="1"/>
  <c r="U55" i="1" s="1"/>
  <c r="S970" i="1"/>
  <c r="U970" i="1" s="1"/>
  <c r="S102" i="1"/>
  <c r="U102" i="1" s="1"/>
  <c r="S3139" i="1"/>
  <c r="U3139" i="1" s="1"/>
  <c r="S4076" i="1"/>
  <c r="U4076" i="1" s="1"/>
  <c r="S2882" i="1"/>
  <c r="U2882" i="1" s="1"/>
  <c r="S3924" i="1"/>
  <c r="U3924" i="1" s="1"/>
  <c r="S3359" i="1"/>
  <c r="U3359" i="1" s="1"/>
  <c r="S1976" i="1"/>
  <c r="U1976" i="1" s="1"/>
  <c r="S1743" i="1"/>
  <c r="U1743" i="1" s="1"/>
  <c r="S3925" i="1"/>
  <c r="U3925" i="1" s="1"/>
  <c r="S2475" i="1"/>
  <c r="U2475" i="1" s="1"/>
  <c r="S3010" i="1"/>
  <c r="U3010" i="1" s="1"/>
  <c r="S3800" i="1"/>
  <c r="U3800" i="1" s="1"/>
  <c r="S4090" i="1"/>
  <c r="U4090" i="1" s="1"/>
  <c r="S153" i="1"/>
  <c r="U153" i="1" s="1"/>
  <c r="S2671" i="1"/>
  <c r="U2671" i="1" s="1"/>
  <c r="S3360" i="1"/>
  <c r="U3360" i="1" s="1"/>
  <c r="S2672" i="1"/>
  <c r="U2672" i="1" s="1"/>
  <c r="S3710" i="1"/>
  <c r="U3710" i="1" s="1"/>
  <c r="S1213" i="1"/>
  <c r="U1213" i="1" s="1"/>
  <c r="S3880" i="1"/>
  <c r="U3880" i="1" s="1"/>
  <c r="S495" i="1"/>
  <c r="U495" i="1" s="1"/>
  <c r="S2259" i="1"/>
  <c r="U2259" i="1" s="1"/>
  <c r="S3612" i="1"/>
  <c r="U3612" i="1" s="1"/>
  <c r="S4077" i="1"/>
  <c r="U4077" i="1" s="1"/>
  <c r="S496" i="1"/>
  <c r="U496" i="1" s="1"/>
  <c r="S1853" i="1"/>
  <c r="U1853" i="1" s="1"/>
  <c r="S1149" i="1"/>
  <c r="U1149" i="1" s="1"/>
  <c r="S3361" i="1"/>
  <c r="U3361" i="1" s="1"/>
  <c r="S4045" i="1"/>
  <c r="U4045" i="1" s="1"/>
  <c r="S1581" i="1"/>
  <c r="U1581" i="1" s="1"/>
  <c r="S1977" i="1"/>
  <c r="U1977" i="1" s="1"/>
  <c r="S3886" i="1"/>
  <c r="U3886" i="1" s="1"/>
  <c r="S1417" i="1"/>
  <c r="U1417" i="1" s="1"/>
  <c r="S971" i="1"/>
  <c r="U971" i="1" s="1"/>
  <c r="S3560" i="1"/>
  <c r="U3560" i="1" s="1"/>
  <c r="S497" i="1"/>
  <c r="U497" i="1" s="1"/>
  <c r="S3220" i="1"/>
  <c r="U3220" i="1" s="1"/>
  <c r="S1978" i="1"/>
  <c r="U1978" i="1" s="1"/>
  <c r="S3613" i="1"/>
  <c r="U3613" i="1" s="1"/>
  <c r="S2673" i="1"/>
  <c r="U2673" i="1" s="1"/>
  <c r="S1418" i="1"/>
  <c r="U1418" i="1" s="1"/>
  <c r="S3362" i="1"/>
  <c r="U3362" i="1" s="1"/>
  <c r="S498" i="1"/>
  <c r="U498" i="1" s="1"/>
  <c r="S1829" i="1"/>
  <c r="U1829" i="1" s="1"/>
  <c r="S3363" i="1"/>
  <c r="U3363" i="1" s="1"/>
  <c r="S3561" i="1"/>
  <c r="U3561" i="1" s="1"/>
  <c r="S2476" i="1"/>
  <c r="U2476" i="1" s="1"/>
  <c r="S1979" i="1"/>
  <c r="U1979" i="1" s="1"/>
  <c r="S198" i="1"/>
  <c r="U198" i="1" s="1"/>
  <c r="S1744" i="1"/>
  <c r="U1744" i="1" s="1"/>
  <c r="S3651" i="1"/>
  <c r="U3651" i="1" s="1"/>
  <c r="S2591" i="1"/>
  <c r="U2591" i="1" s="1"/>
  <c r="S3864" i="1"/>
  <c r="U3864" i="1" s="1"/>
  <c r="S2260" i="1"/>
  <c r="U2260" i="1" s="1"/>
  <c r="S3364" i="1"/>
  <c r="U3364" i="1" s="1"/>
  <c r="S3011" i="1"/>
  <c r="U3011" i="1" s="1"/>
  <c r="S3711" i="1"/>
  <c r="U3711" i="1" s="1"/>
  <c r="S1214" i="1"/>
  <c r="U1214" i="1" s="1"/>
  <c r="S3365" i="1"/>
  <c r="U3365" i="1" s="1"/>
  <c r="S3103" i="1"/>
  <c r="U3103" i="1" s="1"/>
  <c r="S2477" i="1"/>
  <c r="U2477" i="1" s="1"/>
  <c r="S1980" i="1"/>
  <c r="U1980" i="1" s="1"/>
  <c r="S3366" i="1"/>
  <c r="U3366" i="1" s="1"/>
  <c r="S2335" i="1"/>
  <c r="U2335" i="1" s="1"/>
  <c r="S2674" i="1"/>
  <c r="U2674" i="1" s="1"/>
  <c r="S2416" i="1"/>
  <c r="U2416" i="1" s="1"/>
  <c r="S2351" i="1"/>
  <c r="U2351" i="1" s="1"/>
  <c r="S3485" i="1"/>
  <c r="U3485" i="1" s="1"/>
  <c r="S3140" i="1"/>
  <c r="U3140" i="1" s="1"/>
  <c r="S3801" i="1"/>
  <c r="U3801" i="1" s="1"/>
  <c r="S2188" i="1"/>
  <c r="U2188" i="1" s="1"/>
  <c r="S2675" i="1"/>
  <c r="U2675" i="1" s="1"/>
  <c r="S2676" i="1"/>
  <c r="U2676" i="1" s="1"/>
  <c r="S3012" i="1"/>
  <c r="U3012" i="1" s="1"/>
  <c r="S3802" i="1"/>
  <c r="U3802" i="1" s="1"/>
  <c r="S3141" i="1"/>
  <c r="U3141" i="1" s="1"/>
  <c r="S2677" i="1"/>
  <c r="U2677" i="1" s="1"/>
  <c r="S3367" i="1"/>
  <c r="U3367" i="1" s="1"/>
  <c r="S3368" i="1"/>
  <c r="U3368" i="1" s="1"/>
  <c r="S2574" i="1"/>
  <c r="U2574" i="1" s="1"/>
  <c r="S3977" i="1"/>
  <c r="U3977" i="1" s="1"/>
  <c r="S3013" i="1"/>
  <c r="U3013" i="1" s="1"/>
  <c r="S3221" i="1"/>
  <c r="U3221" i="1" s="1"/>
  <c r="S4012" i="1"/>
  <c r="U4012" i="1" s="1"/>
  <c r="S2261" i="1"/>
  <c r="U2261" i="1" s="1"/>
  <c r="S3850" i="1"/>
  <c r="U3850" i="1" s="1"/>
  <c r="S3803" i="1"/>
  <c r="U3803" i="1" s="1"/>
  <c r="S3712" i="1"/>
  <c r="U3712" i="1" s="1"/>
  <c r="S3713" i="1"/>
  <c r="U3713" i="1" s="1"/>
  <c r="S499" i="1"/>
  <c r="U499" i="1" s="1"/>
  <c r="S1215" i="1"/>
  <c r="U1215" i="1" s="1"/>
  <c r="S3297" i="1"/>
  <c r="U3297" i="1" s="1"/>
  <c r="S2923" i="1"/>
  <c r="U2923" i="1" s="1"/>
  <c r="S2417" i="1"/>
  <c r="U2417" i="1" s="1"/>
  <c r="S2560" i="1"/>
  <c r="U2560" i="1" s="1"/>
  <c r="S972" i="1"/>
  <c r="U972" i="1" s="1"/>
  <c r="S2575" i="1"/>
  <c r="U2575" i="1" s="1"/>
  <c r="S199" i="1"/>
  <c r="U199" i="1" s="1"/>
  <c r="S1346" i="1"/>
  <c r="U1346" i="1" s="1"/>
  <c r="S26" i="1"/>
  <c r="U26" i="1" s="1"/>
  <c r="S3290" i="1"/>
  <c r="U3290" i="1" s="1"/>
  <c r="S2924" i="1"/>
  <c r="U2924" i="1" s="1"/>
  <c r="S2678" i="1"/>
  <c r="U2678" i="1" s="1"/>
  <c r="S2968" i="1"/>
  <c r="U2968" i="1" s="1"/>
  <c r="S3014" i="1"/>
  <c r="U3014" i="1" s="1"/>
  <c r="S1642" i="1"/>
  <c r="U1642" i="1" s="1"/>
  <c r="S1344" i="1"/>
  <c r="U1344" i="1" s="1"/>
  <c r="S1880" i="1"/>
  <c r="U1880" i="1" s="1"/>
  <c r="S2262" i="1"/>
  <c r="U2262" i="1" s="1"/>
  <c r="S3369" i="1"/>
  <c r="U3369" i="1" s="1"/>
  <c r="S3113" i="1"/>
  <c r="U3113" i="1" s="1"/>
  <c r="S2938" i="1"/>
  <c r="U2938" i="1" s="1"/>
  <c r="S2939" i="1"/>
  <c r="U2939" i="1" s="1"/>
  <c r="S447" i="1"/>
  <c r="U447" i="1" s="1"/>
  <c r="S3117" i="1"/>
  <c r="U3117" i="1" s="1"/>
  <c r="S2679" i="1"/>
  <c r="U2679" i="1" s="1"/>
  <c r="S2263" i="1"/>
  <c r="U2263" i="1" s="1"/>
  <c r="S3222" i="1"/>
  <c r="U3222" i="1" s="1"/>
  <c r="S500" i="1"/>
  <c r="U500" i="1" s="1"/>
  <c r="S1216" i="1"/>
  <c r="U1216" i="1" s="1"/>
  <c r="S2336" i="1"/>
  <c r="U2336" i="1" s="1"/>
  <c r="S973" i="1"/>
  <c r="U973" i="1" s="1"/>
  <c r="S1981" i="1"/>
  <c r="U1981" i="1" s="1"/>
  <c r="S2958" i="1"/>
  <c r="U2958" i="1" s="1"/>
  <c r="S3444" i="1"/>
  <c r="U3444" i="1" s="1"/>
  <c r="S2576" i="1"/>
  <c r="U2576" i="1" s="1"/>
  <c r="S3114" i="1"/>
  <c r="U3114" i="1" s="1"/>
  <c r="S3015" i="1"/>
  <c r="U3015" i="1" s="1"/>
  <c r="S1160" i="1"/>
  <c r="U1160" i="1" s="1"/>
  <c r="S1745" i="1"/>
  <c r="U1745" i="1" s="1"/>
  <c r="S3174" i="1"/>
  <c r="U3174" i="1" s="1"/>
  <c r="S3016" i="1"/>
  <c r="U3016" i="1" s="1"/>
  <c r="S1419" i="1"/>
  <c r="U1419" i="1" s="1"/>
  <c r="S3714" i="1"/>
  <c r="U3714" i="1" s="1"/>
  <c r="S974" i="1"/>
  <c r="U974" i="1" s="1"/>
  <c r="S1982" i="1"/>
  <c r="U1982" i="1" s="1"/>
  <c r="S1353" i="1"/>
  <c r="U1353" i="1" s="1"/>
  <c r="S4078" i="1"/>
  <c r="U4078" i="1" s="1"/>
  <c r="S1983" i="1"/>
  <c r="U1983" i="1" s="1"/>
  <c r="S1984" i="1"/>
  <c r="U1984" i="1" s="1"/>
  <c r="S501" i="1"/>
  <c r="U501" i="1" s="1"/>
  <c r="S3715" i="1"/>
  <c r="U3715" i="1" s="1"/>
  <c r="S2449" i="1"/>
  <c r="U2449" i="1" s="1"/>
  <c r="S1217" i="1"/>
  <c r="U1217" i="1" s="1"/>
  <c r="S3370" i="1"/>
  <c r="U3370" i="1" s="1"/>
  <c r="S502" i="1"/>
  <c r="U502" i="1" s="1"/>
  <c r="S1218" i="1"/>
  <c r="U1218" i="1" s="1"/>
  <c r="S2478" i="1"/>
  <c r="U2478" i="1" s="1"/>
  <c r="S1985" i="1"/>
  <c r="U1985" i="1" s="1"/>
  <c r="S457" i="1"/>
  <c r="U457" i="1" s="1"/>
  <c r="S2883" i="1"/>
  <c r="U2883" i="1" s="1"/>
  <c r="S975" i="1"/>
  <c r="U975" i="1" s="1"/>
  <c r="S976" i="1"/>
  <c r="U976" i="1" s="1"/>
  <c r="S977" i="1"/>
  <c r="U977" i="1" s="1"/>
  <c r="S1643" i="1"/>
  <c r="U1643" i="1" s="1"/>
  <c r="S1219" i="1"/>
  <c r="U1219" i="1" s="1"/>
  <c r="S1986" i="1"/>
  <c r="U1986" i="1" s="1"/>
  <c r="S3486" i="1"/>
  <c r="U3486" i="1" s="1"/>
  <c r="S2264" i="1"/>
  <c r="U2264" i="1" s="1"/>
  <c r="S1644" i="1"/>
  <c r="U1644" i="1" s="1"/>
  <c r="S8" i="1"/>
  <c r="U8" i="1" s="1"/>
  <c r="S2349" i="1"/>
  <c r="U2349" i="1" s="1"/>
  <c r="S1420" i="1"/>
  <c r="U1420" i="1" s="1"/>
  <c r="S3487" i="1"/>
  <c r="U3487" i="1" s="1"/>
  <c r="S2200" i="1"/>
  <c r="U2200" i="1" s="1"/>
  <c r="S2884" i="1"/>
  <c r="U2884" i="1" s="1"/>
  <c r="S1220" i="1"/>
  <c r="U1220" i="1" s="1"/>
  <c r="S1599" i="1"/>
  <c r="U1599" i="1" s="1"/>
  <c r="S978" i="1"/>
  <c r="U978" i="1" s="1"/>
  <c r="S2337" i="1"/>
  <c r="U2337" i="1" s="1"/>
  <c r="S766" i="1"/>
  <c r="U766" i="1" s="1"/>
  <c r="S347" i="1"/>
  <c r="U347" i="1" s="1"/>
  <c r="S1645" i="1"/>
  <c r="U1645" i="1" s="1"/>
  <c r="S2593" i="1"/>
  <c r="U2593" i="1" s="1"/>
  <c r="S3298" i="1"/>
  <c r="U3298" i="1" s="1"/>
  <c r="S2885" i="1"/>
  <c r="U2885" i="1" s="1"/>
  <c r="S3164" i="1"/>
  <c r="U3164" i="1" s="1"/>
  <c r="S2680" i="1"/>
  <c r="U2680" i="1" s="1"/>
  <c r="S2418" i="1"/>
  <c r="U2418" i="1" s="1"/>
  <c r="S1987" i="1"/>
  <c r="U1987" i="1" s="1"/>
  <c r="S1746" i="1"/>
  <c r="U1746" i="1" s="1"/>
  <c r="S3371" i="1"/>
  <c r="U3371" i="1" s="1"/>
  <c r="S3017" i="1"/>
  <c r="U3017" i="1" s="1"/>
  <c r="S1421" i="1"/>
  <c r="U1421" i="1" s="1"/>
  <c r="S3018" i="1"/>
  <c r="U3018" i="1" s="1"/>
  <c r="S2338" i="1"/>
  <c r="U2338" i="1" s="1"/>
  <c r="S2929" i="1"/>
  <c r="U2929" i="1" s="1"/>
  <c r="S3019" i="1"/>
  <c r="U3019" i="1" s="1"/>
  <c r="S2369" i="1"/>
  <c r="U2369" i="1" s="1"/>
  <c r="S3020" i="1"/>
  <c r="U3020" i="1" s="1"/>
  <c r="S503" i="1"/>
  <c r="U503" i="1" s="1"/>
  <c r="S979" i="1"/>
  <c r="U979" i="1" s="1"/>
  <c r="S980" i="1"/>
  <c r="U980" i="1" s="1"/>
  <c r="S767" i="1"/>
  <c r="U767" i="1" s="1"/>
  <c r="S75" i="1"/>
  <c r="U75" i="1" s="1"/>
  <c r="S1747" i="1"/>
  <c r="U1747" i="1" s="1"/>
  <c r="S768" i="1"/>
  <c r="U768" i="1" s="1"/>
  <c r="S1646" i="1"/>
  <c r="U1646" i="1" s="1"/>
  <c r="S1422" i="1"/>
  <c r="U1422" i="1" s="1"/>
  <c r="S898" i="1"/>
  <c r="U898" i="1" s="1"/>
  <c r="S3021" i="1"/>
  <c r="U3021" i="1" s="1"/>
  <c r="S200" i="1"/>
  <c r="U200" i="1" s="1"/>
  <c r="S1221" i="1"/>
  <c r="U1221" i="1" s="1"/>
  <c r="S439" i="1"/>
  <c r="U439" i="1" s="1"/>
  <c r="S3223" i="1"/>
  <c r="U3223" i="1" s="1"/>
  <c r="S981" i="1"/>
  <c r="U981" i="1" s="1"/>
  <c r="S1647" i="1"/>
  <c r="U1647" i="1" s="1"/>
  <c r="S1423" i="1"/>
  <c r="U1423" i="1" s="1"/>
  <c r="S982" i="1"/>
  <c r="U982" i="1" s="1"/>
  <c r="S1222" i="1"/>
  <c r="U1222" i="1" s="1"/>
  <c r="S1648" i="1"/>
  <c r="U1648" i="1" s="1"/>
  <c r="S3614" i="1"/>
  <c r="U3614" i="1" s="1"/>
  <c r="S3488" i="1"/>
  <c r="U3488" i="1" s="1"/>
  <c r="S3966" i="1"/>
  <c r="U3966" i="1" s="1"/>
  <c r="S3716" i="1"/>
  <c r="U3716" i="1" s="1"/>
  <c r="S2681" i="1"/>
  <c r="U2681" i="1" s="1"/>
  <c r="S2856" i="1"/>
  <c r="U2856" i="1" s="1"/>
  <c r="S3224" i="1"/>
  <c r="U3224" i="1" s="1"/>
  <c r="S4046" i="1"/>
  <c r="U4046" i="1" s="1"/>
  <c r="S1877" i="1"/>
  <c r="U1877" i="1" s="1"/>
  <c r="S3615" i="1"/>
  <c r="U3615" i="1" s="1"/>
  <c r="S4015" i="1"/>
  <c r="U4015" i="1" s="1"/>
  <c r="S3926" i="1"/>
  <c r="U3926" i="1" s="1"/>
  <c r="S3851" i="1"/>
  <c r="U3851" i="1" s="1"/>
  <c r="S4031" i="1"/>
  <c r="U4031" i="1" s="1"/>
  <c r="S3616" i="1"/>
  <c r="U3616" i="1" s="1"/>
  <c r="S2231" i="1"/>
  <c r="U2231" i="1" s="1"/>
  <c r="S3927" i="1"/>
  <c r="U3927" i="1" s="1"/>
  <c r="S4070" i="1"/>
  <c r="U4070" i="1" s="1"/>
  <c r="S3562" i="1"/>
  <c r="U3562" i="1" s="1"/>
  <c r="S3022" i="1"/>
  <c r="U3022" i="1" s="1"/>
  <c r="S3717" i="1"/>
  <c r="U3717" i="1" s="1"/>
  <c r="S3225" i="1"/>
  <c r="U3225" i="1" s="1"/>
  <c r="S3928" i="1"/>
  <c r="U3928" i="1" s="1"/>
  <c r="S3659" i="1"/>
  <c r="U3659" i="1" s="1"/>
  <c r="S3852" i="1"/>
  <c r="U3852" i="1" s="1"/>
  <c r="S3718" i="1"/>
  <c r="U3718" i="1" s="1"/>
  <c r="S3563" i="1"/>
  <c r="U3563" i="1" s="1"/>
  <c r="S4047" i="1"/>
  <c r="U4047" i="1" s="1"/>
  <c r="S2833" i="1"/>
  <c r="U2833" i="1" s="1"/>
  <c r="S1223" i="1"/>
  <c r="U1223" i="1" s="1"/>
  <c r="S3987" i="1"/>
  <c r="U3987" i="1" s="1"/>
  <c r="S3372" i="1"/>
  <c r="U3372" i="1" s="1"/>
  <c r="S3929" i="1"/>
  <c r="U3929" i="1" s="1"/>
  <c r="S3719" i="1"/>
  <c r="U3719" i="1" s="1"/>
  <c r="S3489" i="1"/>
  <c r="U3489" i="1" s="1"/>
  <c r="S3720" i="1"/>
  <c r="U3720" i="1" s="1"/>
  <c r="S896" i="1"/>
  <c r="U896" i="1" s="1"/>
  <c r="S3373" i="1"/>
  <c r="U3373" i="1" s="1"/>
  <c r="S3721" i="1"/>
  <c r="U3721" i="1" s="1"/>
  <c r="S3722" i="1"/>
  <c r="U3722" i="1" s="1"/>
  <c r="S769" i="1"/>
  <c r="U769" i="1" s="1"/>
  <c r="S103" i="1"/>
  <c r="U103" i="1" s="1"/>
  <c r="S1883" i="1"/>
  <c r="U1883" i="1" s="1"/>
  <c r="S1224" i="1"/>
  <c r="U1224" i="1" s="1"/>
  <c r="S2236" i="1"/>
  <c r="U2236" i="1" s="1"/>
  <c r="S1988" i="1"/>
  <c r="U1988" i="1" s="1"/>
  <c r="S1989" i="1"/>
  <c r="U1989" i="1" s="1"/>
  <c r="S3226" i="1"/>
  <c r="U3226" i="1" s="1"/>
  <c r="S2682" i="1"/>
  <c r="U2682" i="1" s="1"/>
  <c r="S504" i="1"/>
  <c r="U504" i="1" s="1"/>
  <c r="S679" i="1"/>
  <c r="U679" i="1" s="1"/>
  <c r="S1225" i="1"/>
  <c r="U1225" i="1" s="1"/>
  <c r="S1611" i="1"/>
  <c r="U1611" i="1" s="1"/>
  <c r="S983" i="1"/>
  <c r="U983" i="1" s="1"/>
  <c r="S1424" i="1"/>
  <c r="U1424" i="1" s="1"/>
  <c r="S352" i="1"/>
  <c r="U352" i="1" s="1"/>
  <c r="S770" i="1"/>
  <c r="U770" i="1" s="1"/>
  <c r="S2265" i="1"/>
  <c r="U2265" i="1" s="1"/>
  <c r="S505" i="1"/>
  <c r="U505" i="1" s="1"/>
  <c r="S56" i="1"/>
  <c r="U56" i="1" s="1"/>
  <c r="S3638" i="1"/>
  <c r="U3638" i="1" s="1"/>
  <c r="S2419" i="1"/>
  <c r="U2419" i="1" s="1"/>
  <c r="S2420" i="1"/>
  <c r="U2420" i="1" s="1"/>
  <c r="S1990" i="1"/>
  <c r="U1990" i="1" s="1"/>
  <c r="S1991" i="1"/>
  <c r="U1991" i="1" s="1"/>
  <c r="S3538" i="1"/>
  <c r="U3538" i="1" s="1"/>
  <c r="S771" i="1"/>
  <c r="U771" i="1" s="1"/>
  <c r="S2353" i="1"/>
  <c r="U2353" i="1" s="1"/>
  <c r="S201" i="1"/>
  <c r="U201" i="1" s="1"/>
  <c r="S2683" i="1"/>
  <c r="U2683" i="1" s="1"/>
  <c r="S772" i="1"/>
  <c r="U772" i="1" s="1"/>
  <c r="S1748" i="1"/>
  <c r="U1748" i="1" s="1"/>
  <c r="S1703" i="1"/>
  <c r="U1703" i="1" s="1"/>
  <c r="S727" i="1"/>
  <c r="U727" i="1" s="1"/>
  <c r="S984" i="1"/>
  <c r="U984" i="1" s="1"/>
  <c r="S2684" i="1"/>
  <c r="U2684" i="1" s="1"/>
  <c r="S12" i="1"/>
  <c r="U12" i="1" s="1"/>
  <c r="S1992" i="1"/>
  <c r="U1992" i="1" s="1"/>
  <c r="S2479" i="1"/>
  <c r="U2479" i="1" s="1"/>
  <c r="S1161" i="1"/>
  <c r="U1161" i="1" s="1"/>
  <c r="S1649" i="1"/>
  <c r="U1649" i="1" s="1"/>
  <c r="S2480" i="1"/>
  <c r="U2480" i="1" s="1"/>
  <c r="S154" i="1"/>
  <c r="U154" i="1" s="1"/>
  <c r="S1749" i="1"/>
  <c r="U1749" i="1" s="1"/>
  <c r="S1993" i="1"/>
  <c r="U1993" i="1" s="1"/>
  <c r="S202" i="1"/>
  <c r="U202" i="1" s="1"/>
  <c r="S1360" i="1"/>
  <c r="U1360" i="1" s="1"/>
  <c r="S203" i="1"/>
  <c r="U203" i="1" s="1"/>
  <c r="S1226" i="1"/>
  <c r="U1226" i="1" s="1"/>
  <c r="S2685" i="1"/>
  <c r="U2685" i="1" s="1"/>
  <c r="S383" i="1"/>
  <c r="U383" i="1" s="1"/>
  <c r="S1650" i="1"/>
  <c r="U1650" i="1" s="1"/>
  <c r="S2266" i="1"/>
  <c r="U2266" i="1" s="1"/>
  <c r="S2686" i="1"/>
  <c r="U2686" i="1" s="1"/>
  <c r="S1841" i="1"/>
  <c r="U1841" i="1" s="1"/>
  <c r="S2577" i="1"/>
  <c r="U2577" i="1" s="1"/>
  <c r="S137" i="1"/>
  <c r="U137" i="1" s="1"/>
  <c r="S1227" i="1"/>
  <c r="U1227" i="1" s="1"/>
  <c r="S1228" i="1"/>
  <c r="U1228" i="1" s="1"/>
  <c r="S1750" i="1"/>
  <c r="U1750" i="1" s="1"/>
  <c r="S2969" i="1"/>
  <c r="U2969" i="1" s="1"/>
  <c r="S3374" i="1"/>
  <c r="U3374" i="1" s="1"/>
  <c r="S2886" i="1"/>
  <c r="U2886" i="1" s="1"/>
  <c r="S1425" i="1"/>
  <c r="U1425" i="1" s="1"/>
  <c r="S506" i="1"/>
  <c r="U506" i="1" s="1"/>
  <c r="S1751" i="1"/>
  <c r="U1751" i="1" s="1"/>
  <c r="S2267" i="1"/>
  <c r="U2267" i="1" s="1"/>
  <c r="S1426" i="1"/>
  <c r="U1426" i="1" s="1"/>
  <c r="S2370" i="1"/>
  <c r="U2370" i="1" s="1"/>
  <c r="S985" i="1"/>
  <c r="U985" i="1" s="1"/>
  <c r="S204" i="1"/>
  <c r="U204" i="1" s="1"/>
  <c r="S1842" i="1"/>
  <c r="U1842" i="1" s="1"/>
  <c r="S3723" i="1"/>
  <c r="U3723" i="1" s="1"/>
  <c r="S1854" i="1"/>
  <c r="U1854" i="1" s="1"/>
  <c r="S1427" i="1"/>
  <c r="U1427" i="1" s="1"/>
  <c r="S2324" i="1"/>
  <c r="U2324" i="1" s="1"/>
  <c r="S38" i="1"/>
  <c r="U38" i="1" s="1"/>
  <c r="S4032" i="1"/>
  <c r="U4032" i="1" s="1"/>
  <c r="S3375" i="1"/>
  <c r="U3375" i="1" s="1"/>
  <c r="S3490" i="1"/>
  <c r="U3490" i="1" s="1"/>
  <c r="S2421" i="1"/>
  <c r="U2421" i="1" s="1"/>
  <c r="S2940" i="1"/>
  <c r="U2940" i="1" s="1"/>
  <c r="S507" i="1"/>
  <c r="U507" i="1" s="1"/>
  <c r="S1994" i="1"/>
  <c r="U1994" i="1" s="1"/>
  <c r="S508" i="1"/>
  <c r="U508" i="1" s="1"/>
  <c r="S2687" i="1"/>
  <c r="U2687" i="1" s="1"/>
  <c r="S1995" i="1"/>
  <c r="U1995" i="1" s="1"/>
  <c r="S3123" i="1"/>
  <c r="U3123" i="1" s="1"/>
  <c r="S3617" i="1"/>
  <c r="U3617" i="1" s="1"/>
  <c r="S2887" i="1"/>
  <c r="U2887" i="1" s="1"/>
  <c r="S3872" i="1"/>
  <c r="U3872" i="1" s="1"/>
  <c r="S3023" i="1"/>
  <c r="U3023" i="1" s="1"/>
  <c r="S2688" i="1"/>
  <c r="U2688" i="1" s="1"/>
  <c r="S1428" i="1"/>
  <c r="U1428" i="1" s="1"/>
  <c r="S3227" i="1"/>
  <c r="U3227" i="1" s="1"/>
  <c r="S1350" i="1"/>
  <c r="U1350" i="1" s="1"/>
  <c r="S2941" i="1"/>
  <c r="U2941" i="1" s="1"/>
  <c r="S4016" i="1"/>
  <c r="U4016" i="1" s="1"/>
  <c r="S773" i="1"/>
  <c r="U773" i="1" s="1"/>
  <c r="S2942" i="1"/>
  <c r="U2942" i="1" s="1"/>
  <c r="S1886" i="1"/>
  <c r="U1886" i="1" s="1"/>
  <c r="S3986" i="1"/>
  <c r="U3986" i="1" s="1"/>
  <c r="S448" i="1"/>
  <c r="U448" i="1" s="1"/>
  <c r="S4079" i="1"/>
  <c r="U4079" i="1" s="1"/>
  <c r="S4033" i="1"/>
  <c r="U4033" i="1" s="1"/>
  <c r="S2566" i="1"/>
  <c r="U2566" i="1" s="1"/>
  <c r="S3930" i="1"/>
  <c r="U3930" i="1" s="1"/>
  <c r="S3166" i="1"/>
  <c r="U3166" i="1" s="1"/>
  <c r="S2959" i="1"/>
  <c r="U2959" i="1" s="1"/>
  <c r="S3376" i="1"/>
  <c r="U3376" i="1" s="1"/>
  <c r="S902" i="1"/>
  <c r="U902" i="1" s="1"/>
  <c r="S3024" i="1"/>
  <c r="U3024" i="1" s="1"/>
  <c r="S1996" i="1"/>
  <c r="U1996" i="1" s="1"/>
  <c r="S2268" i="1"/>
  <c r="U2268" i="1" s="1"/>
  <c r="S1997" i="1"/>
  <c r="U1997" i="1" s="1"/>
  <c r="S3590" i="1"/>
  <c r="U3590" i="1" s="1"/>
  <c r="S4113" i="1"/>
  <c r="U4113" i="1" s="1"/>
  <c r="S3025" i="1"/>
  <c r="U3025" i="1" s="1"/>
  <c r="S1752" i="1"/>
  <c r="U1752" i="1" s="1"/>
  <c r="S318" i="1"/>
  <c r="U318" i="1" s="1"/>
  <c r="S1998" i="1"/>
  <c r="U1998" i="1" s="1"/>
  <c r="S3491" i="1"/>
  <c r="U3491" i="1" s="1"/>
  <c r="S3104" i="1"/>
  <c r="U3104" i="1" s="1"/>
  <c r="S3618" i="1"/>
  <c r="U3618" i="1" s="1"/>
  <c r="S2594" i="1"/>
  <c r="U2594" i="1" s="1"/>
  <c r="S3645" i="1"/>
  <c r="U3645" i="1" s="1"/>
  <c r="S774" i="1"/>
  <c r="U774" i="1" s="1"/>
  <c r="S3536" i="1"/>
  <c r="U3536" i="1" s="1"/>
  <c r="S3377" i="1"/>
  <c r="U3377" i="1" s="1"/>
  <c r="S775" i="1"/>
  <c r="U775" i="1" s="1"/>
  <c r="S1429" i="1"/>
  <c r="U1429" i="1" s="1"/>
  <c r="S3026" i="1"/>
  <c r="U3026" i="1" s="1"/>
  <c r="S2269" i="1"/>
  <c r="U2269" i="1" s="1"/>
  <c r="S3492" i="1"/>
  <c r="U3492" i="1" s="1"/>
  <c r="S3724" i="1"/>
  <c r="U3724" i="1" s="1"/>
  <c r="S886" i="1"/>
  <c r="U886" i="1" s="1"/>
  <c r="S3725" i="1"/>
  <c r="U3725" i="1" s="1"/>
  <c r="S1999" i="1"/>
  <c r="U1999" i="1" s="1"/>
  <c r="S2000" i="1"/>
  <c r="U2000" i="1" s="1"/>
  <c r="S2371" i="1"/>
  <c r="U2371" i="1" s="1"/>
  <c r="S986" i="1"/>
  <c r="U986" i="1" s="1"/>
  <c r="S2350" i="1"/>
  <c r="U2350" i="1" s="1"/>
  <c r="S3228" i="1"/>
  <c r="U3228" i="1" s="1"/>
  <c r="S2689" i="1"/>
  <c r="U2689" i="1" s="1"/>
  <c r="S3027" i="1"/>
  <c r="U3027" i="1" s="1"/>
  <c r="S2001" i="1"/>
  <c r="U2001" i="1" s="1"/>
  <c r="S1375" i="1"/>
  <c r="U1375" i="1" s="1"/>
  <c r="S680" i="1"/>
  <c r="U680" i="1" s="1"/>
  <c r="S1753" i="1"/>
  <c r="U1753" i="1" s="1"/>
  <c r="S1176" i="1"/>
  <c r="U1176" i="1" s="1"/>
  <c r="S2002" i="1"/>
  <c r="U2002" i="1" s="1"/>
  <c r="S987" i="1"/>
  <c r="U987" i="1" s="1"/>
  <c r="S776" i="1"/>
  <c r="U776" i="1" s="1"/>
  <c r="S3028" i="1"/>
  <c r="U3028" i="1" s="1"/>
  <c r="S1430" i="1"/>
  <c r="U1430" i="1" s="1"/>
  <c r="S988" i="1"/>
  <c r="U988" i="1" s="1"/>
  <c r="S1361" i="1"/>
  <c r="U1361" i="1" s="1"/>
  <c r="S3778" i="1"/>
  <c r="U3778" i="1" s="1"/>
  <c r="S3299" i="1"/>
  <c r="U3299" i="1" s="1"/>
  <c r="S1705" i="1"/>
  <c r="U1705" i="1" s="1"/>
  <c r="S2339" i="1"/>
  <c r="U2339" i="1" s="1"/>
  <c r="S3105" i="1"/>
  <c r="U3105" i="1" s="1"/>
  <c r="S777" i="1"/>
  <c r="U777" i="1" s="1"/>
  <c r="S681" i="1"/>
  <c r="U681" i="1" s="1"/>
  <c r="S3160" i="1"/>
  <c r="U3160" i="1" s="1"/>
  <c r="S3131" i="1"/>
  <c r="U3131" i="1" s="1"/>
  <c r="S3106" i="1"/>
  <c r="U3106" i="1" s="1"/>
  <c r="S2960" i="1"/>
  <c r="U2960" i="1" s="1"/>
  <c r="S1651" i="1"/>
  <c r="U1651" i="1" s="1"/>
  <c r="S2481" i="1"/>
  <c r="U2481" i="1" s="1"/>
  <c r="S3378" i="1"/>
  <c r="U3378" i="1" s="1"/>
  <c r="S4056" i="1"/>
  <c r="U4056" i="1" s="1"/>
  <c r="S3124" i="1"/>
  <c r="U3124" i="1" s="1"/>
  <c r="S3029" i="1"/>
  <c r="U3029" i="1" s="1"/>
  <c r="S3030" i="1"/>
  <c r="U3030" i="1" s="1"/>
  <c r="S2578" i="1"/>
  <c r="U2578" i="1" s="1"/>
  <c r="S3142" i="1"/>
  <c r="U3142" i="1" s="1"/>
  <c r="S3592" i="1"/>
  <c r="U3592" i="1" s="1"/>
  <c r="S3643" i="1"/>
  <c r="U3643" i="1" s="1"/>
  <c r="S3161" i="1"/>
  <c r="U3161" i="1" s="1"/>
  <c r="S1431" i="1"/>
  <c r="U1431" i="1" s="1"/>
  <c r="S1341" i="1"/>
  <c r="U1341" i="1" s="1"/>
  <c r="S3312" i="1"/>
  <c r="U3312" i="1" s="1"/>
  <c r="S1652" i="1"/>
  <c r="U1652" i="1" s="1"/>
  <c r="S1432" i="1"/>
  <c r="U1432" i="1" s="1"/>
  <c r="S3167" i="1"/>
  <c r="U3167" i="1" s="1"/>
  <c r="S3564" i="1"/>
  <c r="U3564" i="1" s="1"/>
  <c r="S1175" i="1"/>
  <c r="U1175" i="1" s="1"/>
  <c r="S2003" i="1"/>
  <c r="U2003" i="1" s="1"/>
  <c r="S3652" i="1"/>
  <c r="U3652" i="1" s="1"/>
  <c r="S2422" i="1"/>
  <c r="U2422" i="1" s="1"/>
  <c r="S1754" i="1"/>
  <c r="U1754" i="1" s="1"/>
  <c r="S2888" i="1"/>
  <c r="U2888" i="1" s="1"/>
  <c r="S2889" i="1"/>
  <c r="U2889" i="1" s="1"/>
  <c r="S2372" i="1"/>
  <c r="U2372" i="1" s="1"/>
  <c r="S3229" i="1"/>
  <c r="U3229" i="1" s="1"/>
  <c r="S3031" i="1"/>
  <c r="U3031" i="1" s="1"/>
  <c r="S3143" i="1"/>
  <c r="U3143" i="1" s="1"/>
  <c r="S205" i="1"/>
  <c r="U205" i="1" s="1"/>
  <c r="S1169" i="1"/>
  <c r="U1169" i="1" s="1"/>
  <c r="S509" i="1"/>
  <c r="U509" i="1" s="1"/>
  <c r="S1433" i="1"/>
  <c r="U1433" i="1" s="1"/>
  <c r="S510" i="1"/>
  <c r="U510" i="1" s="1"/>
  <c r="S11" i="1"/>
  <c r="U11" i="1" s="1"/>
  <c r="S358" i="1"/>
  <c r="U358" i="1" s="1"/>
  <c r="S206" i="1"/>
  <c r="U206" i="1" s="1"/>
  <c r="S384" i="1"/>
  <c r="U384" i="1" s="1"/>
  <c r="S1653" i="1"/>
  <c r="U1653" i="1" s="1"/>
  <c r="S1836" i="1"/>
  <c r="U1836" i="1" s="1"/>
  <c r="S2270" i="1"/>
  <c r="U2270" i="1" s="1"/>
  <c r="S3230" i="1"/>
  <c r="U3230" i="1" s="1"/>
  <c r="S385" i="1"/>
  <c r="U385" i="1" s="1"/>
  <c r="S778" i="1"/>
  <c r="U778" i="1" s="1"/>
  <c r="S1229" i="1"/>
  <c r="U1229" i="1" s="1"/>
  <c r="S386" i="1"/>
  <c r="U386" i="1" s="1"/>
  <c r="S3032" i="1"/>
  <c r="U3032" i="1" s="1"/>
  <c r="S1230" i="1"/>
  <c r="U1230" i="1" s="1"/>
  <c r="S2690" i="1"/>
  <c r="U2690" i="1" s="1"/>
  <c r="S1755" i="1"/>
  <c r="U1755" i="1" s="1"/>
  <c r="S2271" i="1"/>
  <c r="U2271" i="1" s="1"/>
  <c r="S2691" i="1"/>
  <c r="U2691" i="1" s="1"/>
  <c r="S1756" i="1"/>
  <c r="U1756" i="1" s="1"/>
  <c r="S3493" i="1"/>
  <c r="U3493" i="1" s="1"/>
  <c r="S2548" i="1"/>
  <c r="U2548" i="1" s="1"/>
  <c r="S3379" i="1"/>
  <c r="U3379" i="1" s="1"/>
  <c r="S3494" i="1"/>
  <c r="U3494" i="1" s="1"/>
  <c r="S2272" i="1"/>
  <c r="U2272" i="1" s="1"/>
  <c r="S2916" i="1"/>
  <c r="U2916" i="1" s="1"/>
  <c r="S1231" i="1"/>
  <c r="U1231" i="1" s="1"/>
  <c r="S2579" i="1"/>
  <c r="U2579" i="1" s="1"/>
  <c r="S2692" i="1"/>
  <c r="U2692" i="1" s="1"/>
  <c r="S2693" i="1"/>
  <c r="U2693" i="1" s="1"/>
  <c r="S2004" i="1"/>
  <c r="U2004" i="1" s="1"/>
  <c r="S2694" i="1"/>
  <c r="U2694" i="1" s="1"/>
  <c r="S923" i="1"/>
  <c r="U923" i="1" s="1"/>
  <c r="S1606" i="1"/>
  <c r="U1606" i="1" s="1"/>
  <c r="S903" i="1"/>
  <c r="U903" i="1" s="1"/>
  <c r="S511" i="1"/>
  <c r="U511" i="1" s="1"/>
  <c r="S512" i="1"/>
  <c r="U512" i="1" s="1"/>
  <c r="S3231" i="1"/>
  <c r="U3231" i="1" s="1"/>
  <c r="S682" i="1"/>
  <c r="U682" i="1" s="1"/>
  <c r="S989" i="1"/>
  <c r="U989" i="1" s="1"/>
  <c r="S779" i="1"/>
  <c r="U779" i="1" s="1"/>
  <c r="S2423" i="1"/>
  <c r="U2423" i="1" s="1"/>
  <c r="S296" i="1"/>
  <c r="U296" i="1" s="1"/>
  <c r="S683" i="1"/>
  <c r="U683" i="1" s="1"/>
  <c r="S3804" i="1"/>
  <c r="U3804" i="1" s="1"/>
  <c r="S2961" i="1"/>
  <c r="U2961" i="1" s="1"/>
  <c r="S13" i="1"/>
  <c r="U13" i="1" s="1"/>
  <c r="S3300" i="1"/>
  <c r="U3300" i="1" s="1"/>
  <c r="S513" i="1"/>
  <c r="U513" i="1" s="1"/>
  <c r="S3931" i="1"/>
  <c r="U3931" i="1" s="1"/>
  <c r="S1589" i="1"/>
  <c r="U1589" i="1" s="1"/>
  <c r="S3033" i="1"/>
  <c r="U3033" i="1" s="1"/>
  <c r="S414" i="1"/>
  <c r="U414" i="1" s="1"/>
  <c r="S207" i="1"/>
  <c r="U207" i="1" s="1"/>
  <c r="S2005" i="1"/>
  <c r="U2005" i="1" s="1"/>
  <c r="S1232" i="1"/>
  <c r="U1232" i="1" s="1"/>
  <c r="S780" i="1"/>
  <c r="U780" i="1" s="1"/>
  <c r="S990" i="1"/>
  <c r="U990" i="1" s="1"/>
  <c r="S1362" i="1"/>
  <c r="U1362" i="1" s="1"/>
  <c r="S2273" i="1"/>
  <c r="U2273" i="1" s="1"/>
  <c r="S2482" i="1"/>
  <c r="U2482" i="1" s="1"/>
  <c r="S2695" i="1"/>
  <c r="U2695" i="1" s="1"/>
  <c r="S684" i="1"/>
  <c r="U684" i="1" s="1"/>
  <c r="S781" i="1"/>
  <c r="U781" i="1" s="1"/>
  <c r="S991" i="1"/>
  <c r="U991" i="1" s="1"/>
  <c r="S415" i="1"/>
  <c r="U415" i="1" s="1"/>
  <c r="S208" i="1"/>
  <c r="U208" i="1" s="1"/>
  <c r="S514" i="1"/>
  <c r="U514" i="1" s="1"/>
  <c r="S2006" i="1"/>
  <c r="U2006" i="1" s="1"/>
  <c r="S2483" i="1"/>
  <c r="U2483" i="1" s="1"/>
  <c r="S2696" i="1"/>
  <c r="U2696" i="1" s="1"/>
  <c r="S2373" i="1"/>
  <c r="U2373" i="1" s="1"/>
  <c r="S782" i="1"/>
  <c r="U782" i="1" s="1"/>
  <c r="S783" i="1"/>
  <c r="U783" i="1" s="1"/>
  <c r="S515" i="1"/>
  <c r="U515" i="1" s="1"/>
  <c r="S2007" i="1"/>
  <c r="U2007" i="1" s="1"/>
  <c r="S2352" i="1"/>
  <c r="U2352" i="1" s="1"/>
  <c r="S387" i="1"/>
  <c r="U387" i="1" s="1"/>
  <c r="S516" i="1"/>
  <c r="U516" i="1" s="1"/>
  <c r="S2424" i="1"/>
  <c r="U2424" i="1" s="1"/>
  <c r="S2484" i="1"/>
  <c r="U2484" i="1" s="1"/>
  <c r="S992" i="1"/>
  <c r="U992" i="1" s="1"/>
  <c r="S1757" i="1"/>
  <c r="U1757" i="1" s="1"/>
  <c r="S2274" i="1"/>
  <c r="U2274" i="1" s="1"/>
  <c r="S1758" i="1"/>
  <c r="U1758" i="1" s="1"/>
  <c r="S2697" i="1"/>
  <c r="U2697" i="1" s="1"/>
  <c r="S1759" i="1"/>
  <c r="U1759" i="1" s="1"/>
  <c r="S2698" i="1"/>
  <c r="U2698" i="1" s="1"/>
  <c r="S993" i="1"/>
  <c r="U993" i="1" s="1"/>
  <c r="S994" i="1"/>
  <c r="U994" i="1" s="1"/>
  <c r="S1855" i="1"/>
  <c r="U1855" i="1" s="1"/>
  <c r="S209" i="1"/>
  <c r="U209" i="1" s="1"/>
  <c r="S517" i="1"/>
  <c r="U517" i="1" s="1"/>
  <c r="S912" i="1"/>
  <c r="U912" i="1" s="1"/>
  <c r="S155" i="1"/>
  <c r="U155" i="1" s="1"/>
  <c r="S1233" i="1"/>
  <c r="U1233" i="1" s="1"/>
  <c r="S685" i="1"/>
  <c r="U685" i="1" s="1"/>
  <c r="S2008" i="1"/>
  <c r="U2008" i="1" s="1"/>
  <c r="S2699" i="1"/>
  <c r="U2699" i="1" s="1"/>
  <c r="S2009" i="1"/>
  <c r="U2009" i="1" s="1"/>
  <c r="S995" i="1"/>
  <c r="U995" i="1" s="1"/>
  <c r="S2010" i="1"/>
  <c r="U2010" i="1" s="1"/>
  <c r="S1173" i="1"/>
  <c r="U1173" i="1" s="1"/>
  <c r="S1712" i="1"/>
  <c r="U1712" i="1" s="1"/>
  <c r="S996" i="1"/>
  <c r="U996" i="1" s="1"/>
  <c r="S997" i="1"/>
  <c r="U997" i="1" s="1"/>
  <c r="S1856" i="1"/>
  <c r="U1856" i="1" s="1"/>
  <c r="S2011" i="1"/>
  <c r="U2011" i="1" s="1"/>
  <c r="S659" i="1"/>
  <c r="U659" i="1" s="1"/>
  <c r="S784" i="1"/>
  <c r="U784" i="1" s="1"/>
  <c r="S2425" i="1"/>
  <c r="U2425" i="1" s="1"/>
  <c r="S3380" i="1"/>
  <c r="U3380" i="1" s="1"/>
  <c r="S2275" i="1"/>
  <c r="U2275" i="1" s="1"/>
  <c r="S210" i="1"/>
  <c r="U210" i="1" s="1"/>
  <c r="S24" i="1"/>
  <c r="U24" i="1" s="1"/>
  <c r="S2453" i="1"/>
  <c r="U2453" i="1" s="1"/>
  <c r="S2485" i="1"/>
  <c r="U2485" i="1" s="1"/>
  <c r="S518" i="1"/>
  <c r="U518" i="1" s="1"/>
  <c r="S1234" i="1"/>
  <c r="U1234" i="1" s="1"/>
  <c r="S1654" i="1"/>
  <c r="U1654" i="1" s="1"/>
  <c r="S1235" i="1"/>
  <c r="U1235" i="1" s="1"/>
  <c r="S1612" i="1"/>
  <c r="U1612" i="1" s="1"/>
  <c r="S2486" i="1"/>
  <c r="U2486" i="1" s="1"/>
  <c r="S998" i="1"/>
  <c r="U998" i="1" s="1"/>
  <c r="S519" i="1"/>
  <c r="U519" i="1" s="1"/>
  <c r="S999" i="1"/>
  <c r="U999" i="1" s="1"/>
  <c r="S899" i="1"/>
  <c r="U899" i="1" s="1"/>
  <c r="S1150" i="1"/>
  <c r="U1150" i="1" s="1"/>
  <c r="S2012" i="1"/>
  <c r="U2012" i="1" s="1"/>
  <c r="S520" i="1"/>
  <c r="U520" i="1" s="1"/>
  <c r="S1434" i="1"/>
  <c r="U1434" i="1" s="1"/>
  <c r="S2276" i="1"/>
  <c r="U2276" i="1" s="1"/>
  <c r="S785" i="1"/>
  <c r="U785" i="1" s="1"/>
  <c r="S1000" i="1"/>
  <c r="U1000" i="1" s="1"/>
  <c r="S521" i="1"/>
  <c r="U521" i="1" s="1"/>
  <c r="S3818" i="1"/>
  <c r="U3818" i="1" s="1"/>
  <c r="S2277" i="1"/>
  <c r="U2277" i="1" s="1"/>
  <c r="S1655" i="1"/>
  <c r="U1655" i="1" s="1"/>
  <c r="S2487" i="1"/>
  <c r="U2487" i="1" s="1"/>
  <c r="S138" i="1"/>
  <c r="U138" i="1" s="1"/>
  <c r="S2013" i="1"/>
  <c r="U2013" i="1" s="1"/>
  <c r="S2700" i="1"/>
  <c r="U2700" i="1" s="1"/>
  <c r="S1760" i="1"/>
  <c r="U1760" i="1" s="1"/>
  <c r="S1177" i="1"/>
  <c r="U1177" i="1" s="1"/>
  <c r="S1236" i="1"/>
  <c r="U1236" i="1" s="1"/>
  <c r="S3495" i="1"/>
  <c r="U3495" i="1" s="1"/>
  <c r="S2014" i="1"/>
  <c r="U2014" i="1" s="1"/>
  <c r="S1435" i="1"/>
  <c r="U1435" i="1" s="1"/>
  <c r="S2701" i="1"/>
  <c r="U2701" i="1" s="1"/>
  <c r="S2890" i="1"/>
  <c r="U2890" i="1" s="1"/>
  <c r="S4057" i="1"/>
  <c r="U4057" i="1" s="1"/>
  <c r="S2925" i="1"/>
  <c r="U2925" i="1" s="1"/>
  <c r="S3978" i="1"/>
  <c r="U3978" i="1" s="1"/>
  <c r="S2187" i="1"/>
  <c r="U2187" i="1" s="1"/>
  <c r="S3232" i="1"/>
  <c r="U3232" i="1" s="1"/>
  <c r="S2186" i="1"/>
  <c r="U2186" i="1" s="1"/>
  <c r="S3115" i="1"/>
  <c r="U3115" i="1" s="1"/>
  <c r="S2015" i="1"/>
  <c r="U2015" i="1" s="1"/>
  <c r="S1001" i="1"/>
  <c r="U1001" i="1" s="1"/>
  <c r="S1002" i="1"/>
  <c r="U1002" i="1" s="1"/>
  <c r="S2201" i="1"/>
  <c r="U2201" i="1" s="1"/>
  <c r="S2016" i="1"/>
  <c r="U2016" i="1" s="1"/>
  <c r="S2374" i="1"/>
  <c r="U2374" i="1" s="1"/>
  <c r="S904" i="1"/>
  <c r="U904" i="1" s="1"/>
  <c r="S2017" i="1"/>
  <c r="U2017" i="1" s="1"/>
  <c r="S2702" i="1"/>
  <c r="U2702" i="1" s="1"/>
  <c r="S2018" i="1"/>
  <c r="U2018" i="1" s="1"/>
  <c r="S1436" i="1"/>
  <c r="U1436" i="1" s="1"/>
  <c r="S3381" i="1"/>
  <c r="U3381" i="1" s="1"/>
  <c r="S2019" i="1"/>
  <c r="U2019" i="1" s="1"/>
  <c r="S1003" i="1"/>
  <c r="U1003" i="1" s="1"/>
  <c r="S1593" i="1"/>
  <c r="U1593" i="1" s="1"/>
  <c r="S3565" i="1"/>
  <c r="U3565" i="1" s="1"/>
  <c r="S1761" i="1"/>
  <c r="U1761" i="1" s="1"/>
  <c r="S1762" i="1"/>
  <c r="U1762" i="1" s="1"/>
  <c r="S2020" i="1"/>
  <c r="U2020" i="1" s="1"/>
  <c r="S1371" i="1"/>
  <c r="U1371" i="1" s="1"/>
  <c r="S2703" i="1"/>
  <c r="U2703" i="1" s="1"/>
  <c r="S2278" i="1"/>
  <c r="U2278" i="1" s="1"/>
  <c r="S2202" i="1"/>
  <c r="U2202" i="1" s="1"/>
  <c r="S2340" i="1"/>
  <c r="U2340" i="1" s="1"/>
  <c r="S1437" i="1"/>
  <c r="U1437" i="1" s="1"/>
  <c r="S713" i="1"/>
  <c r="U713" i="1" s="1"/>
  <c r="S2704" i="1"/>
  <c r="U2704" i="1" s="1"/>
  <c r="S1438" i="1"/>
  <c r="U1438" i="1" s="1"/>
  <c r="S522" i="1"/>
  <c r="U522" i="1" s="1"/>
  <c r="S1763" i="1"/>
  <c r="U1763" i="1" s="1"/>
  <c r="S2705" i="1"/>
  <c r="U2705" i="1" s="1"/>
  <c r="S1857" i="1"/>
  <c r="U1857" i="1" s="1"/>
  <c r="S523" i="1"/>
  <c r="U523" i="1" s="1"/>
  <c r="S1439" i="1"/>
  <c r="U1439" i="1" s="1"/>
  <c r="S1764" i="1"/>
  <c r="U1764" i="1" s="1"/>
  <c r="S2021" i="1"/>
  <c r="U2021" i="1" s="1"/>
  <c r="S524" i="1"/>
  <c r="U524" i="1" s="1"/>
  <c r="S1440" i="1"/>
  <c r="U1440" i="1" s="1"/>
  <c r="S686" i="1"/>
  <c r="U686" i="1" s="1"/>
  <c r="S1004" i="1"/>
  <c r="U1004" i="1" s="1"/>
  <c r="S2279" i="1"/>
  <c r="U2279" i="1" s="1"/>
  <c r="S2203" i="1"/>
  <c r="U2203" i="1" s="1"/>
  <c r="S2375" i="1"/>
  <c r="U2375" i="1" s="1"/>
  <c r="S3034" i="1"/>
  <c r="U3034" i="1" s="1"/>
  <c r="S2580" i="1"/>
  <c r="U2580" i="1" s="1"/>
  <c r="S3726" i="1"/>
  <c r="U3726" i="1" s="1"/>
  <c r="S2832" i="1"/>
  <c r="U2832" i="1" s="1"/>
  <c r="S2022" i="1"/>
  <c r="U2022" i="1" s="1"/>
  <c r="S2706" i="1"/>
  <c r="U2706" i="1" s="1"/>
  <c r="S687" i="1"/>
  <c r="U687" i="1" s="1"/>
  <c r="S3035" i="1"/>
  <c r="U3035" i="1" s="1"/>
  <c r="S2549" i="1"/>
  <c r="U2549" i="1" s="1"/>
  <c r="S14" i="1"/>
  <c r="U14" i="1" s="1"/>
  <c r="S2204" i="1"/>
  <c r="U2204" i="1" s="1"/>
  <c r="S2023" i="1"/>
  <c r="U2023" i="1" s="1"/>
  <c r="S525" i="1"/>
  <c r="U525" i="1" s="1"/>
  <c r="S2024" i="1"/>
  <c r="U2024" i="1" s="1"/>
  <c r="S2025" i="1"/>
  <c r="U2025" i="1" s="1"/>
  <c r="S27" i="1"/>
  <c r="U27" i="1" s="1"/>
  <c r="S28" i="1"/>
  <c r="U28" i="1" s="1"/>
  <c r="S2891" i="1"/>
  <c r="U2891" i="1" s="1"/>
  <c r="S2844" i="1"/>
  <c r="U2844" i="1" s="1"/>
  <c r="S2926" i="1"/>
  <c r="U2926" i="1" s="1"/>
  <c r="S786" i="1"/>
  <c r="U786" i="1" s="1"/>
  <c r="S2026" i="1"/>
  <c r="U2026" i="1" s="1"/>
  <c r="S2027" i="1"/>
  <c r="U2027" i="1" s="1"/>
  <c r="S3619" i="1"/>
  <c r="U3619" i="1" s="1"/>
  <c r="S3324" i="1"/>
  <c r="U3324" i="1" s="1"/>
  <c r="S1830" i="1"/>
  <c r="U1830" i="1" s="1"/>
  <c r="S2205" i="1"/>
  <c r="U2205" i="1" s="1"/>
  <c r="S3496" i="1"/>
  <c r="U3496" i="1" s="1"/>
  <c r="S1237" i="1"/>
  <c r="U1237" i="1" s="1"/>
  <c r="S3539" i="1"/>
  <c r="U3539" i="1" s="1"/>
  <c r="S2028" i="1"/>
  <c r="U2028" i="1" s="1"/>
  <c r="S1881" i="1"/>
  <c r="U1881" i="1" s="1"/>
  <c r="S3727" i="1"/>
  <c r="U3727" i="1" s="1"/>
  <c r="S2845" i="1"/>
  <c r="U2845" i="1" s="1"/>
  <c r="S3497" i="1"/>
  <c r="U3497" i="1" s="1"/>
  <c r="S2206" i="1"/>
  <c r="U2206" i="1" s="1"/>
  <c r="S3566" i="1"/>
  <c r="U3566" i="1" s="1"/>
  <c r="S3620" i="1"/>
  <c r="U3620" i="1" s="1"/>
  <c r="S2029" i="1"/>
  <c r="U2029" i="1" s="1"/>
  <c r="S3319" i="1"/>
  <c r="U3319" i="1" s="1"/>
  <c r="S925" i="1"/>
  <c r="U925" i="1" s="1"/>
  <c r="S2707" i="1"/>
  <c r="U2707" i="1" s="1"/>
  <c r="S2207" i="1"/>
  <c r="U2207" i="1" s="1"/>
  <c r="S2488" i="1"/>
  <c r="U2488" i="1" s="1"/>
  <c r="S3541" i="1"/>
  <c r="U3541" i="1" s="1"/>
  <c r="S1441" i="1"/>
  <c r="U1441" i="1" s="1"/>
  <c r="S3382" i="1"/>
  <c r="U3382" i="1" s="1"/>
  <c r="S1442" i="1"/>
  <c r="U1442" i="1" s="1"/>
  <c r="S2581" i="1"/>
  <c r="U2581" i="1" s="1"/>
  <c r="S3453" i="1"/>
  <c r="U3453" i="1" s="1"/>
  <c r="S3168" i="1"/>
  <c r="U3168" i="1" s="1"/>
  <c r="S2708" i="1"/>
  <c r="U2708" i="1" s="1"/>
  <c r="S3107" i="1"/>
  <c r="U3107" i="1" s="1"/>
  <c r="S1765" i="1"/>
  <c r="U1765" i="1" s="1"/>
  <c r="S3657" i="1"/>
  <c r="U3657" i="1" s="1"/>
  <c r="S3125" i="1"/>
  <c r="U3125" i="1" s="1"/>
  <c r="S1656" i="1"/>
  <c r="U1656" i="1" s="1"/>
  <c r="S3132" i="1"/>
  <c r="U3132" i="1" s="1"/>
  <c r="S3100" i="1"/>
  <c r="U3100" i="1" s="1"/>
  <c r="S3308" i="1"/>
  <c r="U3308" i="1" s="1"/>
  <c r="S3233" i="1"/>
  <c r="U3233" i="1" s="1"/>
  <c r="S2030" i="1"/>
  <c r="U2030" i="1" s="1"/>
  <c r="S3454" i="1"/>
  <c r="U3454" i="1" s="1"/>
  <c r="S1657" i="1"/>
  <c r="U1657" i="1" s="1"/>
  <c r="S170" i="1"/>
  <c r="U170" i="1" s="1"/>
  <c r="S3780" i="1"/>
  <c r="U3780" i="1" s="1"/>
  <c r="S2341" i="1"/>
  <c r="U2341" i="1" s="1"/>
  <c r="S2561" i="1"/>
  <c r="U2561" i="1" s="1"/>
  <c r="S2892" i="1"/>
  <c r="U2892" i="1" s="1"/>
  <c r="S1443" i="1"/>
  <c r="U1443" i="1" s="1"/>
  <c r="S3383" i="1"/>
  <c r="U3383" i="1" s="1"/>
  <c r="S3144" i="1"/>
  <c r="U3144" i="1" s="1"/>
  <c r="S3036" i="1"/>
  <c r="U3036" i="1" s="1"/>
  <c r="S688" i="1"/>
  <c r="U688" i="1" s="1"/>
  <c r="S3442" i="1"/>
  <c r="U3442" i="1" s="1"/>
  <c r="S1238" i="1"/>
  <c r="U1238" i="1" s="1"/>
  <c r="S104" i="1"/>
  <c r="U104" i="1" s="1"/>
  <c r="S359" i="1"/>
  <c r="U359" i="1" s="1"/>
  <c r="S1444" i="1"/>
  <c r="U1444" i="1" s="1"/>
  <c r="S1005" i="1"/>
  <c r="U1005" i="1" s="1"/>
  <c r="S1006" i="1"/>
  <c r="U1006" i="1" s="1"/>
  <c r="S2489" i="1"/>
  <c r="U2489" i="1" s="1"/>
  <c r="S3234" i="1"/>
  <c r="U3234" i="1" s="1"/>
  <c r="S787" i="1"/>
  <c r="U787" i="1" s="1"/>
  <c r="S3037" i="1"/>
  <c r="U3037" i="1" s="1"/>
  <c r="S526" i="1"/>
  <c r="U526" i="1" s="1"/>
  <c r="S139" i="1"/>
  <c r="U139" i="1" s="1"/>
  <c r="S156" i="1"/>
  <c r="U156" i="1" s="1"/>
  <c r="S2709" i="1"/>
  <c r="U2709" i="1" s="1"/>
  <c r="S211" i="1"/>
  <c r="U211" i="1" s="1"/>
  <c r="S2031" i="1"/>
  <c r="U2031" i="1" s="1"/>
  <c r="S319" i="1"/>
  <c r="U319" i="1" s="1"/>
  <c r="S527" i="1"/>
  <c r="U527" i="1" s="1"/>
  <c r="S528" i="1"/>
  <c r="U528" i="1" s="1"/>
  <c r="S449" i="1"/>
  <c r="U449" i="1" s="1"/>
  <c r="S1007" i="1"/>
  <c r="U1007" i="1" s="1"/>
  <c r="S1008" i="1"/>
  <c r="U1008" i="1" s="1"/>
  <c r="S2710" i="1"/>
  <c r="U2710" i="1" s="1"/>
  <c r="S788" i="1"/>
  <c r="U788" i="1" s="1"/>
  <c r="S529" i="1"/>
  <c r="U529" i="1" s="1"/>
  <c r="S3038" i="1"/>
  <c r="U3038" i="1" s="1"/>
  <c r="S1239" i="1"/>
  <c r="U1239" i="1" s="1"/>
  <c r="S1445" i="1"/>
  <c r="U1445" i="1" s="1"/>
  <c r="S105" i="1"/>
  <c r="U105" i="1" s="1"/>
  <c r="S2582" i="1"/>
  <c r="U2582" i="1" s="1"/>
  <c r="S728" i="1"/>
  <c r="U728" i="1" s="1"/>
  <c r="S3039" i="1"/>
  <c r="U3039" i="1" s="1"/>
  <c r="S416" i="1"/>
  <c r="U416" i="1" s="1"/>
  <c r="S3040" i="1"/>
  <c r="U3040" i="1" s="1"/>
  <c r="S2562" i="1"/>
  <c r="U2562" i="1" s="1"/>
  <c r="S1009" i="1"/>
  <c r="U1009" i="1" s="1"/>
  <c r="S1446" i="1"/>
  <c r="U1446" i="1" s="1"/>
  <c r="S2229" i="1"/>
  <c r="U2229" i="1" s="1"/>
  <c r="S1447" i="1"/>
  <c r="U1447" i="1" s="1"/>
  <c r="S388" i="1"/>
  <c r="U388" i="1" s="1"/>
  <c r="S4048" i="1"/>
  <c r="U4048" i="1" s="1"/>
  <c r="S3145" i="1"/>
  <c r="U3145" i="1" s="1"/>
  <c r="S1240" i="1"/>
  <c r="U1240" i="1" s="1"/>
  <c r="S2342" i="1"/>
  <c r="U2342" i="1" s="1"/>
  <c r="S3967" i="1"/>
  <c r="U3967" i="1" s="1"/>
  <c r="S3384" i="1"/>
  <c r="U3384" i="1" s="1"/>
  <c r="S3235" i="1"/>
  <c r="U3235" i="1" s="1"/>
  <c r="S3385" i="1"/>
  <c r="U3385" i="1" s="1"/>
  <c r="S2711" i="1"/>
  <c r="U2711" i="1" s="1"/>
  <c r="S1658" i="1"/>
  <c r="U1658" i="1" s="1"/>
  <c r="S2343" i="1"/>
  <c r="U2343" i="1" s="1"/>
  <c r="S3236" i="1"/>
  <c r="U3236" i="1" s="1"/>
  <c r="S2490" i="1"/>
  <c r="U2490" i="1" s="1"/>
  <c r="S4008" i="1"/>
  <c r="U4008" i="1" s="1"/>
  <c r="S2712" i="1"/>
  <c r="U2712" i="1" s="1"/>
  <c r="S96" i="1"/>
  <c r="U96" i="1" s="1"/>
  <c r="S21" i="1"/>
  <c r="U21" i="1" s="1"/>
  <c r="S2491" i="1"/>
  <c r="U2491" i="1" s="1"/>
  <c r="S2032" i="1"/>
  <c r="U2032" i="1" s="1"/>
  <c r="S2033" i="1"/>
  <c r="U2033" i="1" s="1"/>
  <c r="S1010" i="1"/>
  <c r="U1010" i="1" s="1"/>
  <c r="S1607" i="1"/>
  <c r="U1607" i="1" s="1"/>
  <c r="S462" i="1"/>
  <c r="U462" i="1" s="1"/>
  <c r="S530" i="1"/>
  <c r="U530" i="1" s="1"/>
  <c r="S1874" i="1"/>
  <c r="U1874" i="1" s="1"/>
  <c r="S689" i="1"/>
  <c r="U689" i="1" s="1"/>
  <c r="S1448" i="1"/>
  <c r="U1448" i="1" s="1"/>
  <c r="S1241" i="1"/>
  <c r="U1241" i="1" s="1"/>
  <c r="S1011" i="1"/>
  <c r="U1011" i="1" s="1"/>
  <c r="S2893" i="1"/>
  <c r="U2893" i="1" s="1"/>
  <c r="S2713" i="1"/>
  <c r="U2713" i="1" s="1"/>
  <c r="S212" i="1"/>
  <c r="U212" i="1" s="1"/>
  <c r="S1242" i="1"/>
  <c r="U1242" i="1" s="1"/>
  <c r="S531" i="1"/>
  <c r="U531" i="1" s="1"/>
  <c r="S2590" i="1"/>
  <c r="U2590" i="1" s="1"/>
  <c r="S172" i="1"/>
  <c r="U172" i="1" s="1"/>
  <c r="S2325" i="1"/>
  <c r="U2325" i="1" s="1"/>
  <c r="S532" i="1"/>
  <c r="U532" i="1" s="1"/>
  <c r="S450" i="1"/>
  <c r="U450" i="1" s="1"/>
  <c r="S1243" i="1"/>
  <c r="U1243" i="1" s="1"/>
  <c r="S3897" i="1"/>
  <c r="U3897" i="1" s="1"/>
  <c r="S533" i="1"/>
  <c r="U533" i="1" s="1"/>
  <c r="S1449" i="1"/>
  <c r="U1449" i="1" s="1"/>
  <c r="S3728" i="1"/>
  <c r="U3728" i="1" s="1"/>
  <c r="S3386" i="1"/>
  <c r="U3386" i="1" s="1"/>
  <c r="S3729" i="1"/>
  <c r="U3729" i="1" s="1"/>
  <c r="S3498" i="1"/>
  <c r="U3498" i="1" s="1"/>
  <c r="S3387" i="1"/>
  <c r="U3387" i="1" s="1"/>
  <c r="S3567" i="1"/>
  <c r="U3567" i="1" s="1"/>
  <c r="S3876" i="1"/>
  <c r="U3876" i="1" s="1"/>
  <c r="S3641" i="1"/>
  <c r="U3641" i="1" s="1"/>
  <c r="S2034" i="1"/>
  <c r="U2034" i="1" s="1"/>
  <c r="S3660" i="1"/>
  <c r="U3660" i="1" s="1"/>
  <c r="S353" i="1"/>
  <c r="U353" i="1" s="1"/>
  <c r="S213" i="1"/>
  <c r="U213" i="1" s="1"/>
  <c r="S3237" i="1"/>
  <c r="U3237" i="1" s="1"/>
  <c r="S4065" i="1"/>
  <c r="U4065" i="1" s="1"/>
  <c r="S3388" i="1"/>
  <c r="U3388" i="1" s="1"/>
  <c r="S214" i="1"/>
  <c r="U214" i="1" s="1"/>
  <c r="S2714" i="1"/>
  <c r="U2714" i="1" s="1"/>
  <c r="S789" i="1"/>
  <c r="U789" i="1" s="1"/>
  <c r="S1012" i="1"/>
  <c r="U1012" i="1" s="1"/>
  <c r="S40" i="1"/>
  <c r="U40" i="1" s="1"/>
  <c r="S1450" i="1"/>
  <c r="U1450" i="1" s="1"/>
  <c r="S790" i="1"/>
  <c r="U790" i="1" s="1"/>
  <c r="S791" i="1"/>
  <c r="U791" i="1" s="1"/>
  <c r="S320" i="1"/>
  <c r="U320" i="1" s="1"/>
  <c r="S1338" i="1"/>
  <c r="U1338" i="1" s="1"/>
  <c r="S1582" i="1"/>
  <c r="U1582" i="1" s="1"/>
  <c r="S534" i="1"/>
  <c r="U534" i="1" s="1"/>
  <c r="S1013" i="1"/>
  <c r="U1013" i="1" s="1"/>
  <c r="S2190" i="1"/>
  <c r="U2190" i="1" s="1"/>
  <c r="S2280" i="1"/>
  <c r="U2280" i="1" s="1"/>
  <c r="S2035" i="1"/>
  <c r="U2035" i="1" s="1"/>
  <c r="S1244" i="1"/>
  <c r="U1244" i="1" s="1"/>
  <c r="S2426" i="1"/>
  <c r="U2426" i="1" s="1"/>
  <c r="S321" i="1"/>
  <c r="U321" i="1" s="1"/>
  <c r="S3041" i="1"/>
  <c r="U3041" i="1" s="1"/>
  <c r="S2715" i="1"/>
  <c r="U2715" i="1" s="1"/>
  <c r="S348" i="1"/>
  <c r="U348" i="1" s="1"/>
  <c r="S4049" i="1"/>
  <c r="U4049" i="1" s="1"/>
  <c r="S2281" i="1"/>
  <c r="U2281" i="1" s="1"/>
  <c r="S2716" i="1"/>
  <c r="U2716" i="1" s="1"/>
  <c r="S3621" i="1"/>
  <c r="U3621" i="1" s="1"/>
  <c r="S3932" i="1"/>
  <c r="U3932" i="1" s="1"/>
  <c r="S2427" i="1"/>
  <c r="U2427" i="1" s="1"/>
  <c r="S417" i="1"/>
  <c r="U417" i="1" s="1"/>
  <c r="S3933" i="1"/>
  <c r="U3933" i="1" s="1"/>
  <c r="S3730" i="1"/>
  <c r="U3730" i="1" s="1"/>
  <c r="S3661" i="1"/>
  <c r="U3661" i="1" s="1"/>
  <c r="S3731" i="1"/>
  <c r="U3731" i="1" s="1"/>
  <c r="S3568" i="1"/>
  <c r="U3568" i="1" s="1"/>
  <c r="S3042" i="1"/>
  <c r="U3042" i="1" s="1"/>
  <c r="S3732" i="1"/>
  <c r="U3732" i="1" s="1"/>
  <c r="S3639" i="1"/>
  <c r="U3639" i="1" s="1"/>
  <c r="S3805" i="1"/>
  <c r="U3805" i="1" s="1"/>
  <c r="S3499" i="1"/>
  <c r="U3499" i="1" s="1"/>
  <c r="S2376" i="1"/>
  <c r="U2376" i="1" s="1"/>
  <c r="S2717" i="1"/>
  <c r="U2717" i="1" s="1"/>
  <c r="S3832" i="1"/>
  <c r="U3832" i="1" s="1"/>
  <c r="S2718" i="1"/>
  <c r="U2718" i="1" s="1"/>
  <c r="S2719" i="1"/>
  <c r="U2719" i="1" s="1"/>
  <c r="S3169" i="1"/>
  <c r="U3169" i="1" s="1"/>
  <c r="S3883" i="1"/>
  <c r="U3883" i="1" s="1"/>
  <c r="S2036" i="1"/>
  <c r="U2036" i="1" s="1"/>
  <c r="S3934" i="1"/>
  <c r="U3934" i="1" s="1"/>
  <c r="S3238" i="1"/>
  <c r="U3238" i="1" s="1"/>
  <c r="S3733" i="1"/>
  <c r="U3733" i="1" s="1"/>
  <c r="S3239" i="1"/>
  <c r="U3239" i="1" s="1"/>
  <c r="S2037" i="1"/>
  <c r="U2037" i="1" s="1"/>
  <c r="S4067" i="1"/>
  <c r="U4067" i="1" s="1"/>
  <c r="S1245" i="1"/>
  <c r="U1245" i="1" s="1"/>
  <c r="S4020" i="1"/>
  <c r="U4020" i="1" s="1"/>
  <c r="S3240" i="1"/>
  <c r="U3240" i="1" s="1"/>
  <c r="S3108" i="1"/>
  <c r="U3108" i="1" s="1"/>
  <c r="S1766" i="1"/>
  <c r="U1766" i="1" s="1"/>
  <c r="S3734" i="1"/>
  <c r="U3734" i="1" s="1"/>
  <c r="S3735" i="1"/>
  <c r="U3735" i="1" s="1"/>
  <c r="S4034" i="1"/>
  <c r="U4034" i="1" s="1"/>
  <c r="S3736" i="1"/>
  <c r="U3736" i="1" s="1"/>
  <c r="S2428" i="1"/>
  <c r="U2428" i="1" s="1"/>
  <c r="S4017" i="1"/>
  <c r="U4017" i="1" s="1"/>
  <c r="S3542" i="1"/>
  <c r="U3542" i="1" s="1"/>
  <c r="S3043" i="1"/>
  <c r="U3043" i="1" s="1"/>
  <c r="S887" i="1"/>
  <c r="U887" i="1" s="1"/>
  <c r="S1014" i="1"/>
  <c r="U1014" i="1" s="1"/>
  <c r="S2208" i="1"/>
  <c r="U2208" i="1" s="1"/>
  <c r="S2282" i="1"/>
  <c r="U2282" i="1" s="1"/>
  <c r="S2038" i="1"/>
  <c r="U2038" i="1" s="1"/>
  <c r="S1451" i="1"/>
  <c r="U1451" i="1" s="1"/>
  <c r="S1015" i="1"/>
  <c r="U1015" i="1" s="1"/>
  <c r="S792" i="1"/>
  <c r="U792" i="1" s="1"/>
  <c r="S1016" i="1"/>
  <c r="U1016" i="1" s="1"/>
  <c r="S1583" i="1"/>
  <c r="U1583" i="1" s="1"/>
  <c r="S535" i="1"/>
  <c r="U535" i="1" s="1"/>
  <c r="S3988" i="1"/>
  <c r="U3988" i="1" s="1"/>
  <c r="S2344" i="1"/>
  <c r="U2344" i="1" s="1"/>
  <c r="S1246" i="1"/>
  <c r="U1246" i="1" s="1"/>
  <c r="S3534" i="1"/>
  <c r="U3534" i="1" s="1"/>
  <c r="S2039" i="1"/>
  <c r="U2039" i="1" s="1"/>
  <c r="S3787" i="1"/>
  <c r="U3787" i="1" s="1"/>
  <c r="S3737" i="1"/>
  <c r="U3737" i="1" s="1"/>
  <c r="S215" i="1"/>
  <c r="U215" i="1" s="1"/>
  <c r="S3738" i="1"/>
  <c r="U3738" i="1" s="1"/>
  <c r="S3500" i="1"/>
  <c r="U3500" i="1" s="1"/>
  <c r="S3739" i="1"/>
  <c r="U3739" i="1" s="1"/>
  <c r="S2720" i="1"/>
  <c r="U2720" i="1" s="1"/>
  <c r="S884" i="1"/>
  <c r="U884" i="1" s="1"/>
  <c r="S3740" i="1"/>
  <c r="U3740" i="1" s="1"/>
  <c r="S3501" i="1"/>
  <c r="U3501" i="1" s="1"/>
  <c r="S3741" i="1"/>
  <c r="U3741" i="1" s="1"/>
  <c r="S2040" i="1"/>
  <c r="U2040" i="1" s="1"/>
  <c r="S4009" i="1"/>
  <c r="U4009" i="1" s="1"/>
  <c r="S3502" i="1"/>
  <c r="U3502" i="1" s="1"/>
  <c r="S2398" i="1"/>
  <c r="U2398" i="1" s="1"/>
  <c r="S2721" i="1"/>
  <c r="U2721" i="1" s="1"/>
  <c r="S3389" i="1"/>
  <c r="U3389" i="1" s="1"/>
  <c r="S3819" i="1"/>
  <c r="U3819" i="1" s="1"/>
  <c r="S3622" i="1"/>
  <c r="U3622" i="1" s="1"/>
  <c r="S793" i="1"/>
  <c r="U793" i="1" s="1"/>
  <c r="S2041" i="1"/>
  <c r="U2041" i="1" s="1"/>
  <c r="S3935" i="1"/>
  <c r="U3935" i="1" s="1"/>
  <c r="S3936" i="1"/>
  <c r="U3936" i="1" s="1"/>
  <c r="S1767" i="1"/>
  <c r="U1767" i="1" s="1"/>
  <c r="S3865" i="1"/>
  <c r="U3865" i="1" s="1"/>
  <c r="S3390" i="1"/>
  <c r="U3390" i="1" s="1"/>
  <c r="S3937" i="1"/>
  <c r="U3937" i="1" s="1"/>
  <c r="S1452" i="1"/>
  <c r="U1452" i="1" s="1"/>
  <c r="S1247" i="1"/>
  <c r="U1247" i="1" s="1"/>
  <c r="S3540" i="1"/>
  <c r="U3540" i="1" s="1"/>
  <c r="S3742" i="1"/>
  <c r="U3742" i="1" s="1"/>
  <c r="S3391" i="1"/>
  <c r="U3391" i="1" s="1"/>
  <c r="S3392" i="1"/>
  <c r="U3392" i="1" s="1"/>
  <c r="S3859" i="1"/>
  <c r="U3859" i="1" s="1"/>
  <c r="S3866" i="1"/>
  <c r="U3866" i="1" s="1"/>
  <c r="S3503" i="1"/>
  <c r="U3503" i="1" s="1"/>
  <c r="S2722" i="1"/>
  <c r="U2722" i="1" s="1"/>
  <c r="S2492" i="1"/>
  <c r="U2492" i="1" s="1"/>
  <c r="S3979" i="1"/>
  <c r="U3979" i="1" s="1"/>
  <c r="S1453" i="1"/>
  <c r="U1453" i="1" s="1"/>
  <c r="S2595" i="1"/>
  <c r="U2595" i="1" s="1"/>
  <c r="S2723" i="1"/>
  <c r="U2723" i="1" s="1"/>
  <c r="S733" i="1"/>
  <c r="U733" i="1" s="1"/>
  <c r="S3044" i="1"/>
  <c r="U3044" i="1" s="1"/>
  <c r="S1884" i="1"/>
  <c r="U1884" i="1" s="1"/>
  <c r="S2724" i="1"/>
  <c r="U2724" i="1" s="1"/>
  <c r="S3895" i="1"/>
  <c r="U3895" i="1" s="1"/>
  <c r="S3877" i="1"/>
  <c r="U3877" i="1" s="1"/>
  <c r="S3743" i="1"/>
  <c r="U3743" i="1" s="1"/>
  <c r="S2725" i="1"/>
  <c r="U2725" i="1" s="1"/>
  <c r="S2493" i="1"/>
  <c r="U2493" i="1" s="1"/>
  <c r="S3744" i="1"/>
  <c r="U3744" i="1" s="1"/>
  <c r="S2042" i="1"/>
  <c r="U2042" i="1" s="1"/>
  <c r="S3569" i="1"/>
  <c r="U3569" i="1" s="1"/>
  <c r="S2283" i="1"/>
  <c r="U2283" i="1" s="1"/>
  <c r="S3745" i="1"/>
  <c r="U3745" i="1" s="1"/>
  <c r="S3045" i="1"/>
  <c r="U3045" i="1" s="1"/>
  <c r="S1339" i="1"/>
  <c r="U1339" i="1" s="1"/>
  <c r="S3504" i="1"/>
  <c r="U3504" i="1" s="1"/>
  <c r="S3393" i="1"/>
  <c r="U3393" i="1" s="1"/>
  <c r="S2043" i="1"/>
  <c r="U2043" i="1" s="1"/>
  <c r="S3938" i="1"/>
  <c r="U3938" i="1" s="1"/>
  <c r="S1768" i="1"/>
  <c r="U1768" i="1" s="1"/>
  <c r="S4052" i="1"/>
  <c r="U4052" i="1" s="1"/>
  <c r="S3623" i="1"/>
  <c r="U3623" i="1" s="1"/>
  <c r="S1017" i="1"/>
  <c r="U1017" i="1" s="1"/>
  <c r="S174" i="1"/>
  <c r="U174" i="1" s="1"/>
  <c r="S3394" i="1"/>
  <c r="U3394" i="1" s="1"/>
  <c r="S3746" i="1"/>
  <c r="U3746" i="1" s="1"/>
  <c r="S3980" i="1"/>
  <c r="U3980" i="1" s="1"/>
  <c r="S3241" i="1"/>
  <c r="U3241" i="1" s="1"/>
  <c r="S3836" i="1"/>
  <c r="U3836" i="1" s="1"/>
  <c r="S3939" i="1"/>
  <c r="U3939" i="1" s="1"/>
  <c r="S322" i="1"/>
  <c r="U322" i="1" s="1"/>
  <c r="S2608" i="1"/>
  <c r="U2608" i="1" s="1"/>
  <c r="S4014" i="1"/>
  <c r="U4014" i="1" s="1"/>
  <c r="S3747" i="1"/>
  <c r="U3747" i="1" s="1"/>
  <c r="S3242" i="1"/>
  <c r="U3242" i="1" s="1"/>
  <c r="S2726" i="1"/>
  <c r="U2726" i="1" s="1"/>
  <c r="S536" i="1"/>
  <c r="U536" i="1" s="1"/>
  <c r="S1659" i="1"/>
  <c r="U1659" i="1" s="1"/>
  <c r="S794" i="1"/>
  <c r="U794" i="1" s="1"/>
  <c r="S389" i="1"/>
  <c r="U389" i="1" s="1"/>
  <c r="S1454" i="1"/>
  <c r="U1454" i="1" s="1"/>
  <c r="S2284" i="1"/>
  <c r="U2284" i="1" s="1"/>
  <c r="S1769" i="1"/>
  <c r="U1769" i="1" s="1"/>
  <c r="S795" i="1"/>
  <c r="U795" i="1" s="1"/>
  <c r="S1455" i="1"/>
  <c r="U1455" i="1" s="1"/>
  <c r="S1248" i="1"/>
  <c r="U1248" i="1" s="1"/>
  <c r="S2494" i="1"/>
  <c r="U2494" i="1" s="1"/>
  <c r="S3146" i="1"/>
  <c r="U3146" i="1" s="1"/>
  <c r="S2285" i="1"/>
  <c r="U2285" i="1" s="1"/>
  <c r="S796" i="1"/>
  <c r="U796" i="1" s="1"/>
  <c r="S1660" i="1"/>
  <c r="U1660" i="1" s="1"/>
  <c r="S1249" i="1"/>
  <c r="U1249" i="1" s="1"/>
  <c r="S323" i="1"/>
  <c r="U323" i="1" s="1"/>
  <c r="S1456" i="1"/>
  <c r="U1456" i="1" s="1"/>
  <c r="S2286" i="1"/>
  <c r="U2286" i="1" s="1"/>
  <c r="S1457" i="1"/>
  <c r="U1457" i="1" s="1"/>
  <c r="S324" i="1"/>
  <c r="U324" i="1" s="1"/>
  <c r="S1018" i="1"/>
  <c r="U1018" i="1" s="1"/>
  <c r="S537" i="1"/>
  <c r="U537" i="1" s="1"/>
  <c r="S2452" i="1"/>
  <c r="U2452" i="1" s="1"/>
  <c r="S418" i="1"/>
  <c r="U418" i="1" s="1"/>
  <c r="S1019" i="1"/>
  <c r="U1019" i="1" s="1"/>
  <c r="S1162" i="1"/>
  <c r="U1162" i="1" s="1"/>
  <c r="S1020" i="1"/>
  <c r="U1020" i="1" s="1"/>
  <c r="S3109" i="1"/>
  <c r="U3109" i="1" s="1"/>
  <c r="S1770" i="1"/>
  <c r="U1770" i="1" s="1"/>
  <c r="S1021" i="1"/>
  <c r="U1021" i="1" s="1"/>
  <c r="S1022" i="1"/>
  <c r="U1022" i="1" s="1"/>
  <c r="S106" i="1"/>
  <c r="U106" i="1" s="1"/>
  <c r="S2377" i="1"/>
  <c r="U2377" i="1" s="1"/>
  <c r="S2044" i="1"/>
  <c r="U2044" i="1" s="1"/>
  <c r="S797" i="1"/>
  <c r="U797" i="1" s="1"/>
  <c r="S3662" i="1"/>
  <c r="U3662" i="1" s="1"/>
  <c r="S690" i="1"/>
  <c r="U690" i="1" s="1"/>
  <c r="S538" i="1"/>
  <c r="U538" i="1" s="1"/>
  <c r="S1023" i="1"/>
  <c r="U1023" i="1" s="1"/>
  <c r="S2495" i="1"/>
  <c r="U2495" i="1" s="1"/>
  <c r="S3748" i="1"/>
  <c r="U3748" i="1" s="1"/>
  <c r="S3867" i="1"/>
  <c r="U3867" i="1" s="1"/>
  <c r="S216" i="1"/>
  <c r="U216" i="1" s="1"/>
  <c r="S660" i="1"/>
  <c r="U660" i="1" s="1"/>
  <c r="S3806" i="1"/>
  <c r="U3806" i="1" s="1"/>
  <c r="S3243" i="1"/>
  <c r="U3243" i="1" s="1"/>
  <c r="S3455" i="1"/>
  <c r="U3455" i="1" s="1"/>
  <c r="S3046" i="1"/>
  <c r="U3046" i="1" s="1"/>
  <c r="S1024" i="1"/>
  <c r="U1024" i="1" s="1"/>
  <c r="S3640" i="1"/>
  <c r="U3640" i="1" s="1"/>
  <c r="S217" i="1"/>
  <c r="U217" i="1" s="1"/>
  <c r="S3940" i="1"/>
  <c r="U3940" i="1" s="1"/>
  <c r="S539" i="1"/>
  <c r="U539" i="1" s="1"/>
  <c r="S2287" i="1"/>
  <c r="U2287" i="1" s="1"/>
  <c r="S2045" i="1"/>
  <c r="U2045" i="1" s="1"/>
  <c r="S3868" i="1"/>
  <c r="U3868" i="1" s="1"/>
  <c r="S3749" i="1"/>
  <c r="U3749" i="1" s="1"/>
  <c r="S540" i="1"/>
  <c r="U540" i="1" s="1"/>
  <c r="S3505" i="1"/>
  <c r="U3505" i="1" s="1"/>
  <c r="S4080" i="1"/>
  <c r="U4080" i="1" s="1"/>
  <c r="S3047" i="1"/>
  <c r="U3047" i="1" s="1"/>
  <c r="S2837" i="1"/>
  <c r="U2837" i="1" s="1"/>
  <c r="S1025" i="1"/>
  <c r="U1025" i="1" s="1"/>
  <c r="S3588" i="1"/>
  <c r="U3588" i="1" s="1"/>
  <c r="S3048" i="1"/>
  <c r="U3048" i="1" s="1"/>
  <c r="S2046" i="1"/>
  <c r="U2046" i="1" s="1"/>
  <c r="S4066" i="1"/>
  <c r="U4066" i="1" s="1"/>
  <c r="S29" i="1"/>
  <c r="U29" i="1" s="1"/>
  <c r="S1026" i="1"/>
  <c r="U1026" i="1" s="1"/>
  <c r="S3750" i="1"/>
  <c r="U3750" i="1" s="1"/>
  <c r="S3653" i="1"/>
  <c r="U3653" i="1" s="1"/>
  <c r="S3506" i="1"/>
  <c r="U3506" i="1" s="1"/>
  <c r="S4062" i="1"/>
  <c r="U4062" i="1" s="1"/>
  <c r="S76" i="1"/>
  <c r="U76" i="1" s="1"/>
  <c r="S2047" i="1"/>
  <c r="U2047" i="1" s="1"/>
  <c r="S3790" i="1"/>
  <c r="U3790" i="1" s="1"/>
  <c r="S3853" i="1"/>
  <c r="U3853" i="1" s="1"/>
  <c r="S4058" i="1"/>
  <c r="U4058" i="1" s="1"/>
  <c r="S1701" i="1"/>
  <c r="U1701" i="1" s="1"/>
  <c r="S2727" i="1"/>
  <c r="U2727" i="1" s="1"/>
  <c r="S157" i="1"/>
  <c r="U157" i="1" s="1"/>
  <c r="S1858" i="1"/>
  <c r="U1858" i="1" s="1"/>
  <c r="S1250" i="1"/>
  <c r="U1250" i="1" s="1"/>
  <c r="S2209" i="1"/>
  <c r="U2209" i="1" s="1"/>
  <c r="S1251" i="1"/>
  <c r="U1251" i="1" s="1"/>
  <c r="S1027" i="1"/>
  <c r="U1027" i="1" s="1"/>
  <c r="S42" i="1"/>
  <c r="U42" i="1" s="1"/>
  <c r="S3147" i="1"/>
  <c r="U3147" i="1" s="1"/>
  <c r="S50" i="1"/>
  <c r="U50" i="1" s="1"/>
  <c r="S140" i="1"/>
  <c r="U140" i="1" s="1"/>
  <c r="S1771" i="1"/>
  <c r="U1771" i="1" s="1"/>
  <c r="S541" i="1"/>
  <c r="U541" i="1" s="1"/>
  <c r="S1831" i="1"/>
  <c r="U1831" i="1" s="1"/>
  <c r="S1772" i="1"/>
  <c r="U1772" i="1" s="1"/>
  <c r="S360" i="1"/>
  <c r="U360" i="1" s="1"/>
  <c r="S2048" i="1"/>
  <c r="U2048" i="1" s="1"/>
  <c r="S1252" i="1"/>
  <c r="U1252" i="1" s="1"/>
  <c r="S3395" i="1"/>
  <c r="U3395" i="1" s="1"/>
  <c r="S542" i="1"/>
  <c r="U542" i="1" s="1"/>
  <c r="S2049" i="1"/>
  <c r="U2049" i="1" s="1"/>
  <c r="S1028" i="1"/>
  <c r="U1028" i="1" s="1"/>
  <c r="S1458" i="1"/>
  <c r="U1458" i="1" s="1"/>
  <c r="S913" i="1"/>
  <c r="U913" i="1" s="1"/>
  <c r="S2728" i="1"/>
  <c r="U2728" i="1" s="1"/>
  <c r="S2050" i="1"/>
  <c r="U2050" i="1" s="1"/>
  <c r="S3244" i="1"/>
  <c r="U3244" i="1" s="1"/>
  <c r="S3245" i="1"/>
  <c r="U3245" i="1" s="1"/>
  <c r="S2193" i="1"/>
  <c r="U2193" i="1" s="1"/>
  <c r="S691" i="1"/>
  <c r="U691" i="1" s="1"/>
  <c r="S3170" i="1"/>
  <c r="U3170" i="1" s="1"/>
  <c r="S390" i="1"/>
  <c r="U390" i="1" s="1"/>
  <c r="S2894" i="1"/>
  <c r="U2894" i="1" s="1"/>
  <c r="S3049" i="1"/>
  <c r="U3049" i="1" s="1"/>
  <c r="S2729" i="1"/>
  <c r="U2729" i="1" s="1"/>
  <c r="S1878" i="1"/>
  <c r="U1878" i="1" s="1"/>
  <c r="S2962" i="1"/>
  <c r="U2962" i="1" s="1"/>
  <c r="S3507" i="1"/>
  <c r="U3507" i="1" s="1"/>
  <c r="S3624" i="1"/>
  <c r="U3624" i="1" s="1"/>
  <c r="S2583" i="1"/>
  <c r="U2583" i="1" s="1"/>
  <c r="S1029" i="1"/>
  <c r="U1029" i="1" s="1"/>
  <c r="S39" i="1"/>
  <c r="U39" i="1" s="1"/>
  <c r="S1773" i="1"/>
  <c r="U1773" i="1" s="1"/>
  <c r="S1030" i="1"/>
  <c r="U1030" i="1" s="1"/>
  <c r="S798" i="1"/>
  <c r="U798" i="1" s="1"/>
  <c r="S391" i="1"/>
  <c r="U391" i="1" s="1"/>
  <c r="S661" i="1"/>
  <c r="U661" i="1" s="1"/>
  <c r="S1031" i="1"/>
  <c r="U1031" i="1" s="1"/>
  <c r="S543" i="1"/>
  <c r="U543" i="1" s="1"/>
  <c r="S218" i="1"/>
  <c r="U218" i="1" s="1"/>
  <c r="S1774" i="1"/>
  <c r="U1774" i="1" s="1"/>
  <c r="S1253" i="1"/>
  <c r="U1253" i="1" s="1"/>
  <c r="S2288" i="1"/>
  <c r="U2288" i="1" s="1"/>
  <c r="S6" i="1"/>
  <c r="U6" i="1" s="1"/>
  <c r="S325" i="1"/>
  <c r="U325" i="1" s="1"/>
  <c r="S303" i="1"/>
  <c r="U303" i="1" s="1"/>
  <c r="S107" i="1"/>
  <c r="U107" i="1" s="1"/>
  <c r="S165" i="1"/>
  <c r="U165" i="1" s="1"/>
  <c r="S1032" i="1"/>
  <c r="U1032" i="1" s="1"/>
  <c r="S544" i="1"/>
  <c r="U544" i="1" s="1"/>
  <c r="S1661" i="1"/>
  <c r="U1661" i="1" s="1"/>
  <c r="S2429" i="1"/>
  <c r="U2429" i="1" s="1"/>
  <c r="S219" i="1"/>
  <c r="U219" i="1" s="1"/>
  <c r="S3172" i="1"/>
  <c r="U3172" i="1" s="1"/>
  <c r="S2730" i="1"/>
  <c r="U2730" i="1" s="1"/>
  <c r="S3291" i="1"/>
  <c r="U3291" i="1" s="1"/>
  <c r="S3148" i="1"/>
  <c r="U3148" i="1" s="1"/>
  <c r="S2943" i="1"/>
  <c r="U2943" i="1" s="1"/>
  <c r="S545" i="1"/>
  <c r="U545" i="1" s="1"/>
  <c r="S2538" i="1"/>
  <c r="U2538" i="1" s="1"/>
  <c r="S2550" i="1"/>
  <c r="U2550" i="1" s="1"/>
  <c r="S1254" i="1"/>
  <c r="U1254" i="1" s="1"/>
  <c r="S2051" i="1"/>
  <c r="U2051" i="1" s="1"/>
  <c r="S1255" i="1"/>
  <c r="U1255" i="1" s="1"/>
  <c r="S30" i="1"/>
  <c r="U30" i="1" s="1"/>
  <c r="S2944" i="1"/>
  <c r="U2944" i="1" s="1"/>
  <c r="S1363" i="1"/>
  <c r="U1363" i="1" s="1"/>
  <c r="S3149" i="1"/>
  <c r="U3149" i="1" s="1"/>
  <c r="S1775" i="1"/>
  <c r="U1775" i="1" s="1"/>
  <c r="S3396" i="1"/>
  <c r="U3396" i="1" s="1"/>
  <c r="S2052" i="1"/>
  <c r="U2052" i="1" s="1"/>
  <c r="S546" i="1"/>
  <c r="U546" i="1" s="1"/>
  <c r="S2731" i="1"/>
  <c r="U2731" i="1" s="1"/>
  <c r="S2" i="1"/>
  <c r="U2" i="1" s="1"/>
  <c r="S2053" i="1"/>
  <c r="U2053" i="1" s="1"/>
  <c r="S1776" i="1"/>
  <c r="U1776" i="1" s="1"/>
  <c r="S1256" i="1"/>
  <c r="U1256" i="1" s="1"/>
  <c r="S3162" i="1"/>
  <c r="U3162" i="1" s="1"/>
  <c r="S2378" i="1"/>
  <c r="U2378" i="1" s="1"/>
  <c r="S1662" i="1"/>
  <c r="U1662" i="1" s="1"/>
  <c r="S3397" i="1"/>
  <c r="U3397" i="1" s="1"/>
  <c r="S2551" i="1"/>
  <c r="U2551" i="1" s="1"/>
  <c r="S2584" i="1"/>
  <c r="U2584" i="1" s="1"/>
  <c r="S2496" i="1"/>
  <c r="U2496" i="1" s="1"/>
  <c r="S220" i="1"/>
  <c r="U220" i="1" s="1"/>
  <c r="S1719" i="1"/>
  <c r="U1719" i="1" s="1"/>
  <c r="S173" i="1"/>
  <c r="U173" i="1" s="1"/>
  <c r="S1257" i="1"/>
  <c r="U1257" i="1" s="1"/>
  <c r="S1163" i="1"/>
  <c r="U1163" i="1" s="1"/>
  <c r="S547" i="1"/>
  <c r="U547" i="1" s="1"/>
  <c r="S1258" i="1"/>
  <c r="U1258" i="1" s="1"/>
  <c r="S548" i="1"/>
  <c r="U548" i="1" s="1"/>
  <c r="S1600" i="1"/>
  <c r="U1600" i="1" s="1"/>
  <c r="S2430" i="1"/>
  <c r="U2430" i="1" s="1"/>
  <c r="S2289" i="1"/>
  <c r="U2289" i="1" s="1"/>
  <c r="S57" i="1"/>
  <c r="U57" i="1" s="1"/>
  <c r="S799" i="1"/>
  <c r="U799" i="1" s="1"/>
  <c r="S3246" i="1"/>
  <c r="U3246" i="1" s="1"/>
  <c r="S3456" i="1"/>
  <c r="U3456" i="1" s="1"/>
  <c r="S1259" i="1"/>
  <c r="U1259" i="1" s="1"/>
  <c r="S3398" i="1"/>
  <c r="U3398" i="1" s="1"/>
  <c r="S3247" i="1"/>
  <c r="U3247" i="1" s="1"/>
  <c r="S549" i="1"/>
  <c r="U549" i="1" s="1"/>
  <c r="S1260" i="1"/>
  <c r="U1260" i="1" s="1"/>
  <c r="S1261" i="1"/>
  <c r="U1261" i="1" s="1"/>
  <c r="S349" i="1"/>
  <c r="U349" i="1" s="1"/>
  <c r="S1875" i="1"/>
  <c r="U1875" i="1" s="1"/>
  <c r="S2552" i="1"/>
  <c r="U2552" i="1" s="1"/>
  <c r="S1033" i="1"/>
  <c r="U1033" i="1" s="1"/>
  <c r="S550" i="1"/>
  <c r="U550" i="1" s="1"/>
  <c r="S2604" i="1"/>
  <c r="U2604" i="1" s="1"/>
  <c r="S108" i="1"/>
  <c r="U108" i="1" s="1"/>
  <c r="S392" i="1"/>
  <c r="U392" i="1" s="1"/>
  <c r="S1459" i="1"/>
  <c r="U1459" i="1" s="1"/>
  <c r="S2290" i="1"/>
  <c r="U2290" i="1" s="1"/>
  <c r="S1460" i="1"/>
  <c r="U1460" i="1" s="1"/>
  <c r="S800" i="1"/>
  <c r="U800" i="1" s="1"/>
  <c r="S1859" i="1"/>
  <c r="U1859" i="1" s="1"/>
  <c r="S551" i="1"/>
  <c r="U551" i="1" s="1"/>
  <c r="S801" i="1"/>
  <c r="U801" i="1" s="1"/>
  <c r="S802" i="1"/>
  <c r="U802" i="1" s="1"/>
  <c r="S1262" i="1"/>
  <c r="U1262" i="1" s="1"/>
  <c r="S1034" i="1"/>
  <c r="U1034" i="1" s="1"/>
  <c r="S440" i="1"/>
  <c r="U440" i="1" s="1"/>
  <c r="S2054" i="1"/>
  <c r="U2054" i="1" s="1"/>
  <c r="S692" i="1"/>
  <c r="U692" i="1" s="1"/>
  <c r="S2379" i="1"/>
  <c r="U2379" i="1" s="1"/>
  <c r="S552" i="1"/>
  <c r="U552" i="1" s="1"/>
  <c r="S3508" i="1"/>
  <c r="U3508" i="1" s="1"/>
  <c r="S109" i="1"/>
  <c r="U109" i="1" s="1"/>
  <c r="S419" i="1"/>
  <c r="U419" i="1" s="1"/>
  <c r="S2055" i="1"/>
  <c r="U2055" i="1" s="1"/>
  <c r="S1174" i="1"/>
  <c r="U1174" i="1" s="1"/>
  <c r="S2326" i="1"/>
  <c r="U2326" i="1" s="1"/>
  <c r="S2291" i="1"/>
  <c r="U2291" i="1" s="1"/>
  <c r="S3150" i="1"/>
  <c r="U3150" i="1" s="1"/>
  <c r="S1663" i="1"/>
  <c r="U1663" i="1" s="1"/>
  <c r="S929" i="1"/>
  <c r="U929" i="1" s="1"/>
  <c r="S3751" i="1"/>
  <c r="U3751" i="1" s="1"/>
  <c r="S2292" i="1"/>
  <c r="U2292" i="1" s="1"/>
  <c r="S3163" i="1"/>
  <c r="U3163" i="1" s="1"/>
  <c r="S2585" i="1"/>
  <c r="U2585" i="1" s="1"/>
  <c r="S1461" i="1"/>
  <c r="U1461" i="1" s="1"/>
  <c r="S2056" i="1"/>
  <c r="U2056" i="1" s="1"/>
  <c r="S693" i="1"/>
  <c r="U693" i="1" s="1"/>
  <c r="S1263" i="1"/>
  <c r="U1263" i="1" s="1"/>
  <c r="S3050" i="1"/>
  <c r="U3050" i="1" s="1"/>
  <c r="S158" i="1"/>
  <c r="U158" i="1" s="1"/>
  <c r="S2057" i="1"/>
  <c r="U2057" i="1" s="1"/>
  <c r="S1462" i="1"/>
  <c r="U1462" i="1" s="1"/>
  <c r="S2058" i="1"/>
  <c r="U2058" i="1" s="1"/>
  <c r="S2841" i="1"/>
  <c r="U2841" i="1" s="1"/>
  <c r="S1347" i="1"/>
  <c r="U1347" i="1" s="1"/>
  <c r="S77" i="1"/>
  <c r="U77" i="1" s="1"/>
  <c r="S2431" i="1"/>
  <c r="U2431" i="1" s="1"/>
  <c r="S553" i="1"/>
  <c r="U553" i="1" s="1"/>
  <c r="S3051" i="1"/>
  <c r="U3051" i="1" s="1"/>
  <c r="S3570" i="1"/>
  <c r="U3570" i="1" s="1"/>
  <c r="S2732" i="1"/>
  <c r="U2732" i="1" s="1"/>
  <c r="S3399" i="1"/>
  <c r="U3399" i="1" s="1"/>
  <c r="S3571" i="1"/>
  <c r="U3571" i="1" s="1"/>
  <c r="S2497" i="1"/>
  <c r="U2497" i="1" s="1"/>
  <c r="S3400" i="1"/>
  <c r="U3400" i="1" s="1"/>
  <c r="S326" i="1"/>
  <c r="U326" i="1" s="1"/>
  <c r="S1777" i="1"/>
  <c r="U1777" i="1" s="1"/>
  <c r="S3401" i="1"/>
  <c r="U3401" i="1" s="1"/>
  <c r="S3248" i="1"/>
  <c r="U3248" i="1" s="1"/>
  <c r="S2895" i="1"/>
  <c r="U2895" i="1" s="1"/>
  <c r="S3052" i="1"/>
  <c r="U3052" i="1" s="1"/>
  <c r="S3402" i="1"/>
  <c r="U3402" i="1" s="1"/>
  <c r="S3625" i="1"/>
  <c r="U3625" i="1" s="1"/>
  <c r="S2059" i="1"/>
  <c r="U2059" i="1" s="1"/>
  <c r="S2210" i="1"/>
  <c r="U2210" i="1" s="1"/>
  <c r="S2733" i="1"/>
  <c r="U2733" i="1" s="1"/>
  <c r="S554" i="1"/>
  <c r="U554" i="1" s="1"/>
  <c r="S1463" i="1"/>
  <c r="U1463" i="1" s="1"/>
  <c r="S3807" i="1"/>
  <c r="U3807" i="1" s="1"/>
  <c r="S555" i="1"/>
  <c r="U555" i="1" s="1"/>
  <c r="S3833" i="1"/>
  <c r="U3833" i="1" s="1"/>
  <c r="S4071" i="1"/>
  <c r="U4071" i="1" s="1"/>
  <c r="S3752" i="1"/>
  <c r="U3752" i="1" s="1"/>
  <c r="S3165" i="1"/>
  <c r="U3165" i="1" s="1"/>
  <c r="S1035" i="1"/>
  <c r="U1035" i="1" s="1"/>
  <c r="S556" i="1"/>
  <c r="U556" i="1" s="1"/>
  <c r="S3572" i="1"/>
  <c r="U3572" i="1" s="1"/>
  <c r="S2498" i="1"/>
  <c r="U2498" i="1" s="1"/>
  <c r="S2734" i="1"/>
  <c r="U2734" i="1" s="1"/>
  <c r="S3448" i="1"/>
  <c r="U3448" i="1" s="1"/>
  <c r="S803" i="1"/>
  <c r="U803" i="1" s="1"/>
  <c r="S2432" i="1"/>
  <c r="U2432" i="1" s="1"/>
  <c r="S2060" i="1"/>
  <c r="U2060" i="1" s="1"/>
  <c r="S58" i="1"/>
  <c r="U58" i="1" s="1"/>
  <c r="S166" i="1"/>
  <c r="U166" i="1" s="1"/>
  <c r="S4013" i="1"/>
  <c r="U4013" i="1" s="1"/>
  <c r="S41" i="1"/>
  <c r="U41" i="1" s="1"/>
  <c r="S557" i="1"/>
  <c r="U557" i="1" s="1"/>
  <c r="S3403" i="1"/>
  <c r="U3403" i="1" s="1"/>
  <c r="S3753" i="1"/>
  <c r="U3753" i="1" s="1"/>
  <c r="S3626" i="1"/>
  <c r="U3626" i="1" s="1"/>
  <c r="S3404" i="1"/>
  <c r="U3404" i="1" s="1"/>
  <c r="S3405" i="1"/>
  <c r="U3405" i="1" s="1"/>
  <c r="S1036" i="1"/>
  <c r="U1036" i="1" s="1"/>
  <c r="S2211" i="1"/>
  <c r="U2211" i="1" s="1"/>
  <c r="S4088" i="1"/>
  <c r="U4088" i="1" s="1"/>
  <c r="S3301" i="1"/>
  <c r="U3301" i="1" s="1"/>
  <c r="S2735" i="1"/>
  <c r="U2735" i="1" s="1"/>
  <c r="S1464" i="1"/>
  <c r="U1464" i="1" s="1"/>
  <c r="S1264" i="1"/>
  <c r="U1264" i="1" s="1"/>
  <c r="S3968" i="1"/>
  <c r="U3968" i="1" s="1"/>
  <c r="S3509" i="1"/>
  <c r="U3509" i="1" s="1"/>
  <c r="S3053" i="1"/>
  <c r="U3053" i="1" s="1"/>
  <c r="S3879" i="1"/>
  <c r="U3879" i="1" s="1"/>
  <c r="S1465" i="1"/>
  <c r="U1465" i="1" s="1"/>
  <c r="S2736" i="1"/>
  <c r="U2736" i="1" s="1"/>
  <c r="S558" i="1"/>
  <c r="U558" i="1" s="1"/>
  <c r="S3820" i="1"/>
  <c r="U3820" i="1" s="1"/>
  <c r="S3510" i="1"/>
  <c r="U3510" i="1" s="1"/>
  <c r="S4000" i="1"/>
  <c r="U4000" i="1" s="1"/>
  <c r="S3591" i="1"/>
  <c r="U3591" i="1" s="1"/>
  <c r="S3110" i="1"/>
  <c r="U3110" i="1" s="1"/>
  <c r="S4085" i="1"/>
  <c r="U4085" i="1" s="1"/>
  <c r="S3249" i="1"/>
  <c r="U3249" i="1" s="1"/>
  <c r="S1832" i="1"/>
  <c r="U1832" i="1" s="1"/>
  <c r="S3941" i="1"/>
  <c r="U3941" i="1" s="1"/>
  <c r="S2061" i="1"/>
  <c r="U2061" i="1" s="1"/>
  <c r="S3543" i="1"/>
  <c r="U3543" i="1" s="1"/>
  <c r="S2062" i="1"/>
  <c r="U2062" i="1" s="1"/>
  <c r="S3975" i="1"/>
  <c r="U3975" i="1" s="1"/>
  <c r="S1778" i="1"/>
  <c r="U1778" i="1" s="1"/>
  <c r="S2945" i="1"/>
  <c r="U2945" i="1" s="1"/>
  <c r="S3754" i="1"/>
  <c r="U3754" i="1" s="1"/>
  <c r="S3457" i="1"/>
  <c r="U3457" i="1" s="1"/>
  <c r="S2896" i="1"/>
  <c r="U2896" i="1" s="1"/>
  <c r="S694" i="1"/>
  <c r="U694" i="1" s="1"/>
  <c r="S3054" i="1"/>
  <c r="U3054" i="1" s="1"/>
  <c r="S2063" i="1"/>
  <c r="U2063" i="1" s="1"/>
  <c r="S1590" i="1"/>
  <c r="U1590" i="1" s="1"/>
  <c r="S3302" i="1"/>
  <c r="U3302" i="1" s="1"/>
  <c r="S3055" i="1"/>
  <c r="U3055" i="1" s="1"/>
  <c r="S3406" i="1"/>
  <c r="U3406" i="1" s="1"/>
  <c r="S3056" i="1"/>
  <c r="U3056" i="1" s="1"/>
  <c r="S3407" i="1"/>
  <c r="U3407" i="1" s="1"/>
  <c r="S2499" i="1"/>
  <c r="U2499" i="1" s="1"/>
  <c r="S1466" i="1"/>
  <c r="U1466" i="1" s="1"/>
  <c r="S3057" i="1"/>
  <c r="U3057" i="1" s="1"/>
  <c r="S3808" i="1"/>
  <c r="U3808" i="1" s="1"/>
  <c r="S3250" i="1"/>
  <c r="U3250" i="1" s="1"/>
  <c r="S559" i="1"/>
  <c r="U559" i="1" s="1"/>
  <c r="S3408" i="1"/>
  <c r="U3408" i="1" s="1"/>
  <c r="S1467" i="1"/>
  <c r="U1467" i="1" s="1"/>
  <c r="S3118" i="1"/>
  <c r="U3118" i="1" s="1"/>
  <c r="S2293" i="1"/>
  <c r="U2293" i="1" s="1"/>
  <c r="S221" i="1"/>
  <c r="U221" i="1" s="1"/>
  <c r="S3809" i="1"/>
  <c r="U3809" i="1" s="1"/>
  <c r="S3409" i="1"/>
  <c r="U3409" i="1" s="1"/>
  <c r="S1664" i="1"/>
  <c r="U1664" i="1" s="1"/>
  <c r="S3251" i="1"/>
  <c r="U3251" i="1" s="1"/>
  <c r="S3755" i="1"/>
  <c r="U3755" i="1" s="1"/>
  <c r="S3573" i="1"/>
  <c r="U3573" i="1" s="1"/>
  <c r="S3989" i="1"/>
  <c r="U3989" i="1" s="1"/>
  <c r="S1468" i="1"/>
  <c r="U1468" i="1" s="1"/>
  <c r="S3942" i="1"/>
  <c r="U3942" i="1" s="1"/>
  <c r="S2963" i="1"/>
  <c r="U2963" i="1" s="1"/>
  <c r="S2737" i="1"/>
  <c r="U2737" i="1" s="1"/>
  <c r="S3252" i="1"/>
  <c r="U3252" i="1" s="1"/>
  <c r="S4050" i="1"/>
  <c r="U4050" i="1" s="1"/>
  <c r="S3973" i="1"/>
  <c r="U3973" i="1" s="1"/>
  <c r="S2500" i="1"/>
  <c r="U2500" i="1" s="1"/>
  <c r="S3058" i="1"/>
  <c r="U3058" i="1" s="1"/>
  <c r="S2738" i="1"/>
  <c r="U2738" i="1" s="1"/>
  <c r="S2064" i="1"/>
  <c r="U2064" i="1" s="1"/>
  <c r="S2433" i="1"/>
  <c r="U2433" i="1" s="1"/>
  <c r="S3320" i="1"/>
  <c r="U3320" i="1" s="1"/>
  <c r="S3253" i="1"/>
  <c r="U3253" i="1" s="1"/>
  <c r="S1469" i="1"/>
  <c r="U1469" i="1" s="1"/>
  <c r="S2065" i="1"/>
  <c r="U2065" i="1" s="1"/>
  <c r="S2066" i="1"/>
  <c r="U2066" i="1" s="1"/>
  <c r="S1265" i="1"/>
  <c r="U1265" i="1" s="1"/>
  <c r="S159" i="1"/>
  <c r="U159" i="1" s="1"/>
  <c r="S2739" i="1"/>
  <c r="U2739" i="1" s="1"/>
  <c r="S3059" i="1"/>
  <c r="U3059" i="1" s="1"/>
  <c r="S2740" i="1"/>
  <c r="U2740" i="1" s="1"/>
  <c r="S327" i="1"/>
  <c r="U327" i="1" s="1"/>
  <c r="S1470" i="1"/>
  <c r="U1470" i="1" s="1"/>
  <c r="S3574" i="1"/>
  <c r="U3574" i="1" s="1"/>
  <c r="S110" i="1"/>
  <c r="U110" i="1" s="1"/>
  <c r="S804" i="1"/>
  <c r="U804" i="1" s="1"/>
  <c r="S3313" i="1"/>
  <c r="U3313" i="1" s="1"/>
  <c r="S2067" i="1"/>
  <c r="U2067" i="1" s="1"/>
  <c r="S3511" i="1"/>
  <c r="U3511" i="1" s="1"/>
  <c r="S2553" i="1"/>
  <c r="U2553" i="1" s="1"/>
  <c r="S2434" i="1"/>
  <c r="U2434" i="1" s="1"/>
  <c r="S1471" i="1"/>
  <c r="U1471" i="1" s="1"/>
  <c r="S1037" i="1"/>
  <c r="U1037" i="1" s="1"/>
  <c r="S1038" i="1"/>
  <c r="U1038" i="1" s="1"/>
  <c r="S361" i="1"/>
  <c r="U361" i="1" s="1"/>
  <c r="S1266" i="1"/>
  <c r="U1266" i="1" s="1"/>
  <c r="S560" i="1"/>
  <c r="U560" i="1" s="1"/>
  <c r="S1039" i="1"/>
  <c r="U1039" i="1" s="1"/>
  <c r="S695" i="1"/>
  <c r="U695" i="1" s="1"/>
  <c r="S561" i="1"/>
  <c r="U561" i="1" s="1"/>
  <c r="S222" i="1"/>
  <c r="U222" i="1" s="1"/>
  <c r="S2435" i="1"/>
  <c r="U2435" i="1" s="1"/>
  <c r="S1040" i="1"/>
  <c r="U1040" i="1" s="1"/>
  <c r="S2068" i="1"/>
  <c r="U2068" i="1" s="1"/>
  <c r="S1267" i="1"/>
  <c r="U1267" i="1" s="1"/>
  <c r="S1584" i="1"/>
  <c r="U1584" i="1" s="1"/>
  <c r="S393" i="1"/>
  <c r="U393" i="1" s="1"/>
  <c r="S2501" i="1"/>
  <c r="U2501" i="1" s="1"/>
  <c r="S111" i="1"/>
  <c r="U111" i="1" s="1"/>
  <c r="S1041" i="1"/>
  <c r="U1041" i="1" s="1"/>
  <c r="S1779" i="1"/>
  <c r="U1779" i="1" s="1"/>
  <c r="S562" i="1"/>
  <c r="U562" i="1" s="1"/>
  <c r="S662" i="1"/>
  <c r="U662" i="1" s="1"/>
  <c r="S1665" i="1"/>
  <c r="U1665" i="1" s="1"/>
  <c r="S1042" i="1"/>
  <c r="U1042" i="1" s="1"/>
  <c r="S112" i="1"/>
  <c r="U112" i="1" s="1"/>
  <c r="S805" i="1"/>
  <c r="U805" i="1" s="1"/>
  <c r="S1472" i="1"/>
  <c r="U1472" i="1" s="1"/>
  <c r="S1666" i="1"/>
  <c r="U1666" i="1" s="1"/>
  <c r="S223" i="1"/>
  <c r="U223" i="1" s="1"/>
  <c r="S224" i="1"/>
  <c r="U224" i="1" s="1"/>
  <c r="S328" i="1"/>
  <c r="U328" i="1" s="1"/>
  <c r="S3254" i="1"/>
  <c r="U3254" i="1" s="1"/>
  <c r="S806" i="1"/>
  <c r="U806" i="1" s="1"/>
  <c r="S807" i="1"/>
  <c r="U807" i="1" s="1"/>
  <c r="S2294" i="1"/>
  <c r="U2294" i="1" s="1"/>
  <c r="S1780" i="1"/>
  <c r="U1780" i="1" s="1"/>
  <c r="S563" i="1"/>
  <c r="U563" i="1" s="1"/>
  <c r="S1781" i="1"/>
  <c r="U1781" i="1" s="1"/>
  <c r="S329" i="1"/>
  <c r="U329" i="1" s="1"/>
  <c r="S2846" i="1"/>
  <c r="U2846" i="1" s="1"/>
  <c r="S3969" i="1"/>
  <c r="U3969" i="1" s="1"/>
  <c r="S2741" i="1"/>
  <c r="U2741" i="1" s="1"/>
  <c r="S3575" i="1"/>
  <c r="U3575" i="1" s="1"/>
  <c r="S2380" i="1"/>
  <c r="U2380" i="1" s="1"/>
  <c r="S2069" i="1"/>
  <c r="U2069" i="1" s="1"/>
  <c r="S3642" i="1"/>
  <c r="U3642" i="1" s="1"/>
  <c r="S3255" i="1"/>
  <c r="U3255" i="1" s="1"/>
  <c r="S3893" i="1"/>
  <c r="U3893" i="1" s="1"/>
  <c r="S3756" i="1"/>
  <c r="U3756" i="1" s="1"/>
  <c r="S3943" i="1"/>
  <c r="U3943" i="1" s="1"/>
  <c r="S669" i="1"/>
  <c r="U669" i="1" s="1"/>
  <c r="S4018" i="1"/>
  <c r="U4018" i="1" s="1"/>
  <c r="S2897" i="1"/>
  <c r="U2897" i="1" s="1"/>
  <c r="S2070" i="1"/>
  <c r="U2070" i="1" s="1"/>
  <c r="S3303" i="1"/>
  <c r="U3303" i="1" s="1"/>
  <c r="S3151" i="1"/>
  <c r="U3151" i="1" s="1"/>
  <c r="S2071" i="1"/>
  <c r="U2071" i="1" s="1"/>
  <c r="S4001" i="1"/>
  <c r="U4001" i="1" s="1"/>
  <c r="S3944" i="1"/>
  <c r="U3944" i="1" s="1"/>
  <c r="S2927" i="1"/>
  <c r="U2927" i="1" s="1"/>
  <c r="S2072" i="1"/>
  <c r="U2072" i="1" s="1"/>
  <c r="S451" i="1"/>
  <c r="U451" i="1" s="1"/>
  <c r="S2436" i="1"/>
  <c r="U2436" i="1" s="1"/>
  <c r="S2502" i="1"/>
  <c r="U2502" i="1" s="1"/>
  <c r="S1782" i="1"/>
  <c r="U1782" i="1" s="1"/>
  <c r="S1783" i="1"/>
  <c r="U1783" i="1" s="1"/>
  <c r="S1784" i="1"/>
  <c r="U1784" i="1" s="1"/>
  <c r="S2295" i="1"/>
  <c r="U2295" i="1" s="1"/>
  <c r="S2345" i="1"/>
  <c r="U2345" i="1" s="1"/>
  <c r="S1860" i="1"/>
  <c r="U1860" i="1" s="1"/>
  <c r="S1785" i="1"/>
  <c r="U1785" i="1" s="1"/>
  <c r="S2437" i="1"/>
  <c r="U2437" i="1" s="1"/>
  <c r="S1043" i="1"/>
  <c r="U1043" i="1" s="1"/>
  <c r="S3256" i="1"/>
  <c r="U3256" i="1" s="1"/>
  <c r="S15" i="1"/>
  <c r="U15" i="1" s="1"/>
  <c r="S564" i="1"/>
  <c r="U564" i="1" s="1"/>
  <c r="S3152" i="1"/>
  <c r="U3152" i="1" s="1"/>
  <c r="S2742" i="1"/>
  <c r="U2742" i="1" s="1"/>
  <c r="S1268" i="1"/>
  <c r="U1268" i="1" s="1"/>
  <c r="S1667" i="1"/>
  <c r="U1667" i="1" s="1"/>
  <c r="S362" i="1"/>
  <c r="U362" i="1" s="1"/>
  <c r="S78" i="1"/>
  <c r="U78" i="1" s="1"/>
  <c r="S2073" i="1"/>
  <c r="U2073" i="1" s="1"/>
  <c r="S1044" i="1"/>
  <c r="U1044" i="1" s="1"/>
  <c r="S1668" i="1"/>
  <c r="U1668" i="1" s="1"/>
  <c r="S2212" i="1"/>
  <c r="U2212" i="1" s="1"/>
  <c r="S2296" i="1"/>
  <c r="U2296" i="1" s="1"/>
  <c r="S883" i="1"/>
  <c r="U883" i="1" s="1"/>
  <c r="S2346" i="1"/>
  <c r="U2346" i="1" s="1"/>
  <c r="S1702" i="1"/>
  <c r="U1702" i="1" s="1"/>
  <c r="S1473" i="1"/>
  <c r="U1473" i="1" s="1"/>
  <c r="S808" i="1"/>
  <c r="U808" i="1" s="1"/>
  <c r="S1474" i="1"/>
  <c r="U1474" i="1" s="1"/>
  <c r="S1045" i="1"/>
  <c r="U1045" i="1" s="1"/>
  <c r="S377" i="1"/>
  <c r="U377" i="1" s="1"/>
  <c r="S452" i="1"/>
  <c r="U452" i="1" s="1"/>
  <c r="S714" i="1"/>
  <c r="U714" i="1" s="1"/>
  <c r="S420" i="1"/>
  <c r="U420" i="1" s="1"/>
  <c r="S1475" i="1"/>
  <c r="U1475" i="1" s="1"/>
  <c r="S3945" i="1"/>
  <c r="U3945" i="1" s="1"/>
  <c r="S2743" i="1"/>
  <c r="U2743" i="1" s="1"/>
  <c r="S3257" i="1"/>
  <c r="U3257" i="1" s="1"/>
  <c r="S3627" i="1"/>
  <c r="U3627" i="1" s="1"/>
  <c r="S2744" i="1"/>
  <c r="U2744" i="1" s="1"/>
  <c r="S3576" i="1"/>
  <c r="U3576" i="1" s="1"/>
  <c r="S3654" i="1"/>
  <c r="U3654" i="1" s="1"/>
  <c r="S2745" i="1"/>
  <c r="U2745" i="1" s="1"/>
  <c r="S2347" i="1"/>
  <c r="U2347" i="1" s="1"/>
  <c r="S2381" i="1"/>
  <c r="U2381" i="1" s="1"/>
  <c r="S3946" i="1"/>
  <c r="U3946" i="1" s="1"/>
  <c r="S3512" i="1"/>
  <c r="U3512" i="1" s="1"/>
  <c r="S2503" i="1"/>
  <c r="U2503" i="1" s="1"/>
  <c r="S2746" i="1"/>
  <c r="U2746" i="1" s="1"/>
  <c r="S3878" i="1"/>
  <c r="U3878" i="1" s="1"/>
  <c r="S2747" i="1"/>
  <c r="U2747" i="1" s="1"/>
  <c r="S3060" i="1"/>
  <c r="U3060" i="1" s="1"/>
  <c r="S2297" i="1"/>
  <c r="U2297" i="1" s="1"/>
  <c r="S4035" i="1"/>
  <c r="U4035" i="1" s="1"/>
  <c r="S2554" i="1"/>
  <c r="U2554" i="1" s="1"/>
  <c r="S2074" i="1"/>
  <c r="U2074" i="1" s="1"/>
  <c r="S3887" i="1"/>
  <c r="U3887" i="1" s="1"/>
  <c r="S565" i="1"/>
  <c r="U565" i="1" s="1"/>
  <c r="S2748" i="1"/>
  <c r="U2748" i="1" s="1"/>
  <c r="S3513" i="1"/>
  <c r="U3513" i="1" s="1"/>
  <c r="S1476" i="1"/>
  <c r="U1476" i="1" s="1"/>
  <c r="S3757" i="1"/>
  <c r="U3757" i="1" s="1"/>
  <c r="S2298" i="1"/>
  <c r="U2298" i="1" s="1"/>
  <c r="S3758" i="1"/>
  <c r="U3758" i="1" s="1"/>
  <c r="S1477" i="1"/>
  <c r="U1477" i="1" s="1"/>
  <c r="S809" i="1"/>
  <c r="U809" i="1" s="1"/>
  <c r="S3514" i="1"/>
  <c r="U3514" i="1" s="1"/>
  <c r="S2749" i="1"/>
  <c r="U2749" i="1" s="1"/>
  <c r="S3869" i="1"/>
  <c r="U3869" i="1" s="1"/>
  <c r="S3061" i="1"/>
  <c r="U3061" i="1" s="1"/>
  <c r="S3577" i="1"/>
  <c r="U3577" i="1" s="1"/>
  <c r="S810" i="1"/>
  <c r="U810" i="1" s="1"/>
  <c r="S1478" i="1"/>
  <c r="U1478" i="1" s="1"/>
  <c r="S2589" i="1"/>
  <c r="U2589" i="1" s="1"/>
  <c r="S3759" i="1"/>
  <c r="U3759" i="1" s="1"/>
  <c r="S225" i="1"/>
  <c r="U225" i="1" s="1"/>
  <c r="S2898" i="1"/>
  <c r="U2898" i="1" s="1"/>
  <c r="S905" i="1"/>
  <c r="U905" i="1" s="1"/>
  <c r="S3258" i="1"/>
  <c r="U3258" i="1" s="1"/>
  <c r="S3947" i="1"/>
  <c r="U3947" i="1" s="1"/>
  <c r="S2847" i="1"/>
  <c r="U2847" i="1" s="1"/>
  <c r="S2504" i="1"/>
  <c r="U2504" i="1" s="1"/>
  <c r="S2505" i="1"/>
  <c r="U2505" i="1" s="1"/>
  <c r="S3578" i="1"/>
  <c r="U3578" i="1" s="1"/>
  <c r="S3310" i="1"/>
  <c r="U3310" i="1" s="1"/>
  <c r="S2848" i="1"/>
  <c r="U2848" i="1" s="1"/>
  <c r="S2750" i="1"/>
  <c r="U2750" i="1" s="1"/>
  <c r="S2438" i="1"/>
  <c r="U2438" i="1" s="1"/>
  <c r="S2838" i="1"/>
  <c r="U2838" i="1" s="1"/>
  <c r="S1147" i="1"/>
  <c r="U1147" i="1" s="1"/>
  <c r="S3410" i="1"/>
  <c r="U3410" i="1" s="1"/>
  <c r="S226" i="1"/>
  <c r="U226" i="1" s="1"/>
  <c r="S3062" i="1"/>
  <c r="U3062" i="1" s="1"/>
  <c r="S566" i="1"/>
  <c r="U566" i="1" s="1"/>
  <c r="S3821" i="1"/>
  <c r="U3821" i="1" s="1"/>
  <c r="S3063" i="1"/>
  <c r="U3063" i="1" s="1"/>
  <c r="S811" i="1"/>
  <c r="U811" i="1" s="1"/>
  <c r="S1046" i="1"/>
  <c r="U1046" i="1" s="1"/>
  <c r="S2506" i="1"/>
  <c r="U2506" i="1" s="1"/>
  <c r="S43" i="1"/>
  <c r="U43" i="1" s="1"/>
  <c r="S1269" i="1"/>
  <c r="U1269" i="1" s="1"/>
  <c r="S44" i="1"/>
  <c r="U44" i="1" s="1"/>
  <c r="S436" i="1"/>
  <c r="U436" i="1" s="1"/>
  <c r="S2075" i="1"/>
  <c r="U2075" i="1" s="1"/>
  <c r="S1047" i="1"/>
  <c r="U1047" i="1" s="1"/>
  <c r="S3259" i="1"/>
  <c r="U3259" i="1" s="1"/>
  <c r="S655" i="1"/>
  <c r="U655" i="1" s="1"/>
  <c r="S2076" i="1"/>
  <c r="U2076" i="1" s="1"/>
  <c r="S458" i="1"/>
  <c r="U458" i="1" s="1"/>
  <c r="S2857" i="1"/>
  <c r="U2857" i="1" s="1"/>
  <c r="S567" i="1"/>
  <c r="U567" i="1" s="1"/>
  <c r="S227" i="1"/>
  <c r="U227" i="1" s="1"/>
  <c r="S133" i="1"/>
  <c r="U133" i="1" s="1"/>
  <c r="S113" i="1"/>
  <c r="U113" i="1" s="1"/>
  <c r="S1479" i="1"/>
  <c r="U1479" i="1" s="1"/>
  <c r="S812" i="1"/>
  <c r="U812" i="1" s="1"/>
  <c r="S4081" i="1"/>
  <c r="U4081" i="1" s="1"/>
  <c r="S4093" i="1"/>
  <c r="U4093" i="1" s="1"/>
  <c r="S3948" i="1"/>
  <c r="U3948" i="1" s="1"/>
  <c r="S3260" i="1"/>
  <c r="U3260" i="1" s="1"/>
  <c r="S4082" i="1"/>
  <c r="U4082" i="1" s="1"/>
  <c r="S1270" i="1"/>
  <c r="U1270" i="1" s="1"/>
  <c r="S2899" i="1"/>
  <c r="U2899" i="1" s="1"/>
  <c r="S3981" i="1"/>
  <c r="U3981" i="1" s="1"/>
  <c r="S3810" i="1"/>
  <c r="U3810" i="1" s="1"/>
  <c r="S4053" i="1"/>
  <c r="U4053" i="1" s="1"/>
  <c r="S3949" i="1"/>
  <c r="U3949" i="1" s="1"/>
  <c r="S3777" i="1"/>
  <c r="U3777" i="1" s="1"/>
  <c r="S3950" i="1"/>
  <c r="U3950" i="1" s="1"/>
  <c r="S3064" i="1"/>
  <c r="U3064" i="1" s="1"/>
  <c r="S4002" i="1"/>
  <c r="U4002" i="1" s="1"/>
  <c r="S3515" i="1"/>
  <c r="U3515" i="1" s="1"/>
  <c r="S3896" i="1"/>
  <c r="U3896" i="1" s="1"/>
  <c r="S3666" i="1"/>
  <c r="U3666" i="1" s="1"/>
  <c r="S3261" i="1"/>
  <c r="U3261" i="1" s="1"/>
  <c r="S2077" i="1"/>
  <c r="U2077" i="1" s="1"/>
  <c r="S3262" i="1"/>
  <c r="U3262" i="1" s="1"/>
  <c r="S3263" i="1"/>
  <c r="U3263" i="1" s="1"/>
  <c r="S3133" i="1"/>
  <c r="U3133" i="1" s="1"/>
  <c r="S1669" i="1"/>
  <c r="U1669" i="1" s="1"/>
  <c r="S2751" i="1"/>
  <c r="U2751" i="1" s="1"/>
  <c r="S813" i="1"/>
  <c r="U813" i="1" s="1"/>
  <c r="S568" i="1"/>
  <c r="U568" i="1" s="1"/>
  <c r="S421" i="1"/>
  <c r="U421" i="1" s="1"/>
  <c r="S3598" i="1"/>
  <c r="U3598" i="1" s="1"/>
  <c r="S3411" i="1"/>
  <c r="U3411" i="1" s="1"/>
  <c r="S2752" i="1"/>
  <c r="U2752" i="1" s="1"/>
  <c r="S3628" i="1"/>
  <c r="U3628" i="1" s="1"/>
  <c r="S3579" i="1"/>
  <c r="U3579" i="1" s="1"/>
  <c r="S3412" i="1"/>
  <c r="U3412" i="1" s="1"/>
  <c r="S1151" i="1"/>
  <c r="U1151" i="1" s="1"/>
  <c r="S3173" i="1"/>
  <c r="U3173" i="1" s="1"/>
  <c r="S4111" i="1"/>
  <c r="U4111" i="1" s="1"/>
  <c r="S3629" i="1"/>
  <c r="U3629" i="1" s="1"/>
  <c r="S3537" i="1"/>
  <c r="U3537" i="1" s="1"/>
  <c r="S2507" i="1"/>
  <c r="U2507" i="1" s="1"/>
  <c r="S2299" i="1"/>
  <c r="U2299" i="1" s="1"/>
  <c r="S3065" i="1"/>
  <c r="U3065" i="1" s="1"/>
  <c r="S3834" i="1"/>
  <c r="U3834" i="1" s="1"/>
  <c r="S3760" i="1"/>
  <c r="U3760" i="1" s="1"/>
  <c r="S3516" i="1"/>
  <c r="U3516" i="1" s="1"/>
  <c r="S3066" i="1"/>
  <c r="U3066" i="1" s="1"/>
  <c r="S3761" i="1"/>
  <c r="U3761" i="1" s="1"/>
  <c r="S3580" i="1"/>
  <c r="U3580" i="1" s="1"/>
  <c r="S3870" i="1"/>
  <c r="U3870" i="1" s="1"/>
  <c r="S3822" i="1"/>
  <c r="U3822" i="1" s="1"/>
  <c r="S1670" i="1"/>
  <c r="U1670" i="1" s="1"/>
  <c r="S2078" i="1"/>
  <c r="U2078" i="1" s="1"/>
  <c r="S3517" i="1"/>
  <c r="U3517" i="1" s="1"/>
  <c r="S3067" i="1"/>
  <c r="U3067" i="1" s="1"/>
  <c r="S3811" i="1"/>
  <c r="U3811" i="1" s="1"/>
  <c r="S3314" i="1"/>
  <c r="U3314" i="1" s="1"/>
  <c r="S2508" i="1"/>
  <c r="U2508" i="1" s="1"/>
  <c r="S5" i="1"/>
  <c r="U5" i="1" s="1"/>
  <c r="S2609" i="1"/>
  <c r="U2609" i="1" s="1"/>
  <c r="S1613" i="1"/>
  <c r="U1613" i="1" s="1"/>
  <c r="S2753" i="1"/>
  <c r="U2753" i="1" s="1"/>
  <c r="S3630" i="1"/>
  <c r="U3630" i="1" s="1"/>
  <c r="S3171" i="1"/>
  <c r="U3171" i="1" s="1"/>
  <c r="S3116" i="1"/>
  <c r="U3116" i="1" s="1"/>
  <c r="S3581" i="1"/>
  <c r="U3581" i="1" s="1"/>
  <c r="S2509" i="1"/>
  <c r="U2509" i="1" s="1"/>
  <c r="S3264" i="1"/>
  <c r="U3264" i="1" s="1"/>
  <c r="S3762" i="1"/>
  <c r="U3762" i="1" s="1"/>
  <c r="S3812" i="1"/>
  <c r="U3812" i="1" s="1"/>
  <c r="S1718" i="1"/>
  <c r="U1718" i="1" s="1"/>
  <c r="S2213" i="1"/>
  <c r="U2213" i="1" s="1"/>
  <c r="S4003" i="1"/>
  <c r="U4003" i="1" s="1"/>
  <c r="S3413" i="1"/>
  <c r="U3413" i="1" s="1"/>
  <c r="S2900" i="1"/>
  <c r="U2900" i="1" s="1"/>
  <c r="S2754" i="1"/>
  <c r="U2754" i="1" s="1"/>
  <c r="S3414" i="1"/>
  <c r="U3414" i="1" s="1"/>
  <c r="S3153" i="1"/>
  <c r="U3153" i="1" s="1"/>
  <c r="S2300" i="1"/>
  <c r="U2300" i="1" s="1"/>
  <c r="S3415" i="1"/>
  <c r="U3415" i="1" s="1"/>
  <c r="S394" i="1"/>
  <c r="U394" i="1" s="1"/>
  <c r="S2079" i="1"/>
  <c r="U2079" i="1" s="1"/>
  <c r="S2901" i="1"/>
  <c r="U2901" i="1" s="1"/>
  <c r="S1183" i="1"/>
  <c r="U1183" i="1" s="1"/>
  <c r="S3631" i="1"/>
  <c r="U3631" i="1" s="1"/>
  <c r="S3951" i="1"/>
  <c r="U3951" i="1" s="1"/>
  <c r="S2755" i="1"/>
  <c r="U2755" i="1" s="1"/>
  <c r="S3068" i="1"/>
  <c r="U3068" i="1" s="1"/>
  <c r="S2439" i="1"/>
  <c r="U2439" i="1" s="1"/>
  <c r="S3449" i="1"/>
  <c r="U3449" i="1" s="1"/>
  <c r="S3518" i="1"/>
  <c r="U3518" i="1" s="1"/>
  <c r="S2902" i="1"/>
  <c r="U2902" i="1" s="1"/>
  <c r="S3763" i="1"/>
  <c r="U3763" i="1" s="1"/>
  <c r="S3" i="1"/>
  <c r="U3" i="1" s="1"/>
  <c r="S395" i="1"/>
  <c r="U395" i="1" s="1"/>
  <c r="S2510" i="1"/>
  <c r="U2510" i="1" s="1"/>
  <c r="S3519" i="1"/>
  <c r="U3519" i="1" s="1"/>
  <c r="S2080" i="1"/>
  <c r="U2080" i="1" s="1"/>
  <c r="S663" i="1"/>
  <c r="U663" i="1" s="1"/>
  <c r="S114" i="1"/>
  <c r="U114" i="1" s="1"/>
  <c r="S2511" i="1"/>
  <c r="U2511" i="1" s="1"/>
  <c r="S1271" i="1"/>
  <c r="U1271" i="1" s="1"/>
  <c r="S2237" i="1"/>
  <c r="U2237" i="1" s="1"/>
  <c r="S3111" i="1"/>
  <c r="U3111" i="1" s="1"/>
  <c r="S2512" i="1"/>
  <c r="U2512" i="1" s="1"/>
  <c r="S1480" i="1"/>
  <c r="U1480" i="1" s="1"/>
  <c r="S228" i="1"/>
  <c r="U228" i="1" s="1"/>
  <c r="S2081" i="1"/>
  <c r="U2081" i="1" s="1"/>
  <c r="S2756" i="1"/>
  <c r="U2756" i="1" s="1"/>
  <c r="S930" i="1"/>
  <c r="U930" i="1" s="1"/>
  <c r="S1594" i="1"/>
  <c r="U1594" i="1" s="1"/>
  <c r="S1882" i="1"/>
  <c r="U1882" i="1" s="1"/>
  <c r="S1048" i="1"/>
  <c r="U1048" i="1" s="1"/>
  <c r="S2757" i="1"/>
  <c r="U2757" i="1" s="1"/>
  <c r="S229" i="1"/>
  <c r="U229" i="1" s="1"/>
  <c r="S2758" i="1"/>
  <c r="U2758" i="1" s="1"/>
  <c r="S814" i="1"/>
  <c r="U814" i="1" s="1"/>
  <c r="S1049" i="1"/>
  <c r="U1049" i="1" s="1"/>
  <c r="S569" i="1"/>
  <c r="U569" i="1" s="1"/>
  <c r="S2082" i="1"/>
  <c r="U2082" i="1" s="1"/>
  <c r="S2083" i="1"/>
  <c r="U2083" i="1" s="1"/>
  <c r="S1591" i="1"/>
  <c r="U1591" i="1" s="1"/>
  <c r="S3601" i="1"/>
  <c r="U3601" i="1" s="1"/>
  <c r="S1786" i="1"/>
  <c r="U1786" i="1" s="1"/>
  <c r="S1787" i="1"/>
  <c r="U1787" i="1" s="1"/>
  <c r="S2084" i="1"/>
  <c r="U2084" i="1" s="1"/>
  <c r="S1788" i="1"/>
  <c r="U1788" i="1" s="1"/>
  <c r="S2382" i="1"/>
  <c r="U2382" i="1" s="1"/>
  <c r="S422" i="1"/>
  <c r="U422" i="1" s="1"/>
  <c r="S3265" i="1"/>
  <c r="U3265" i="1" s="1"/>
  <c r="S3175" i="1"/>
  <c r="U3175" i="1" s="1"/>
  <c r="S2513" i="1"/>
  <c r="U2513" i="1" s="1"/>
  <c r="S298" i="1"/>
  <c r="U298" i="1" s="1"/>
  <c r="S1789" i="1"/>
  <c r="U1789" i="1" s="1"/>
  <c r="S2085" i="1"/>
  <c r="U2085" i="1" s="1"/>
  <c r="S3292" i="1"/>
  <c r="U3292" i="1" s="1"/>
  <c r="S1481" i="1"/>
  <c r="U1481" i="1" s="1"/>
  <c r="S2214" i="1"/>
  <c r="U2214" i="1" s="1"/>
  <c r="S1272" i="1"/>
  <c r="U1272" i="1" s="1"/>
  <c r="S3952" i="1"/>
  <c r="U3952" i="1" s="1"/>
  <c r="S715" i="1"/>
  <c r="U715" i="1" s="1"/>
  <c r="S570" i="1"/>
  <c r="U570" i="1" s="1"/>
  <c r="S571" i="1"/>
  <c r="U571" i="1" s="1"/>
  <c r="S2301" i="1"/>
  <c r="U2301" i="1" s="1"/>
  <c r="S2086" i="1"/>
  <c r="U2086" i="1" s="1"/>
  <c r="S1273" i="1"/>
  <c r="U1273" i="1" s="1"/>
  <c r="S572" i="1"/>
  <c r="U572" i="1" s="1"/>
  <c r="S1050" i="1"/>
  <c r="U1050" i="1" s="1"/>
  <c r="S1482" i="1"/>
  <c r="U1482" i="1" s="1"/>
  <c r="S1483" i="1"/>
  <c r="U1483" i="1" s="1"/>
  <c r="S1051" i="1"/>
  <c r="U1051" i="1" s="1"/>
  <c r="S1052" i="1"/>
  <c r="U1052" i="1" s="1"/>
  <c r="S2759" i="1"/>
  <c r="U2759" i="1" s="1"/>
  <c r="S19" i="1"/>
  <c r="U19" i="1" s="1"/>
  <c r="S363" i="1"/>
  <c r="U363" i="1" s="1"/>
  <c r="S423" i="1"/>
  <c r="U423" i="1" s="1"/>
  <c r="S2514" i="1"/>
  <c r="U2514" i="1" s="1"/>
  <c r="S2087" i="1"/>
  <c r="U2087" i="1" s="1"/>
  <c r="S2088" i="1"/>
  <c r="U2088" i="1" s="1"/>
  <c r="S573" i="1"/>
  <c r="U573" i="1" s="1"/>
  <c r="S230" i="1"/>
  <c r="U230" i="1" s="1"/>
  <c r="S1484" i="1"/>
  <c r="U1484" i="1" s="1"/>
  <c r="S2760" i="1"/>
  <c r="U2760" i="1" s="1"/>
  <c r="S574" i="1"/>
  <c r="U574" i="1" s="1"/>
  <c r="S160" i="1"/>
  <c r="U160" i="1" s="1"/>
  <c r="S1485" i="1"/>
  <c r="U1485" i="1" s="1"/>
  <c r="S2089" i="1"/>
  <c r="U2089" i="1" s="1"/>
  <c r="S1861" i="1"/>
  <c r="U1861" i="1" s="1"/>
  <c r="S1274" i="1"/>
  <c r="U1274" i="1" s="1"/>
  <c r="S1275" i="1"/>
  <c r="U1275" i="1" s="1"/>
  <c r="S2761" i="1"/>
  <c r="U2761" i="1" s="1"/>
  <c r="S2090" i="1"/>
  <c r="U2090" i="1" s="1"/>
  <c r="S1364" i="1"/>
  <c r="U1364" i="1" s="1"/>
  <c r="S815" i="1"/>
  <c r="U815" i="1" s="1"/>
  <c r="S79" i="1"/>
  <c r="U79" i="1" s="1"/>
  <c r="S1486" i="1"/>
  <c r="U1486" i="1" s="1"/>
  <c r="S330" i="1"/>
  <c r="U330" i="1" s="1"/>
  <c r="S2762" i="1"/>
  <c r="U2762" i="1" s="1"/>
  <c r="S2091" i="1"/>
  <c r="U2091" i="1" s="1"/>
  <c r="S59" i="1"/>
  <c r="U59" i="1" s="1"/>
  <c r="S575" i="1"/>
  <c r="U575" i="1" s="1"/>
  <c r="S2302" i="1"/>
  <c r="U2302" i="1" s="1"/>
  <c r="S31" i="1"/>
  <c r="U31" i="1" s="1"/>
  <c r="S350" i="1"/>
  <c r="U350" i="1" s="1"/>
  <c r="S1487" i="1"/>
  <c r="U1487" i="1" s="1"/>
  <c r="S1053" i="1"/>
  <c r="U1053" i="1" s="1"/>
  <c r="S1054" i="1"/>
  <c r="U1054" i="1" s="1"/>
  <c r="S2596" i="1"/>
  <c r="U2596" i="1" s="1"/>
  <c r="S1276" i="1"/>
  <c r="U1276" i="1" s="1"/>
  <c r="S1488" i="1"/>
  <c r="U1488" i="1" s="1"/>
  <c r="S1489" i="1"/>
  <c r="U1489" i="1" s="1"/>
  <c r="S1277" i="1"/>
  <c r="U1277" i="1" s="1"/>
  <c r="S1348" i="1"/>
  <c r="U1348" i="1" s="1"/>
  <c r="S424" i="1"/>
  <c r="U424" i="1" s="1"/>
  <c r="S576" i="1"/>
  <c r="U576" i="1" s="1"/>
  <c r="S171" i="1"/>
  <c r="U171" i="1" s="1"/>
  <c r="S441" i="1"/>
  <c r="U441" i="1" s="1"/>
  <c r="S1055" i="1"/>
  <c r="U1055" i="1" s="1"/>
  <c r="S1671" i="1"/>
  <c r="U1671" i="1" s="1"/>
  <c r="S1278" i="1"/>
  <c r="U1278" i="1" s="1"/>
  <c r="S577" i="1"/>
  <c r="U577" i="1" s="1"/>
  <c r="S816" i="1"/>
  <c r="U816" i="1" s="1"/>
  <c r="S696" i="1"/>
  <c r="U696" i="1" s="1"/>
  <c r="S304" i="1"/>
  <c r="U304" i="1" s="1"/>
  <c r="S2440" i="1"/>
  <c r="U2440" i="1" s="1"/>
  <c r="S2515" i="1"/>
  <c r="U2515" i="1" s="1"/>
  <c r="S1056" i="1"/>
  <c r="U1056" i="1" s="1"/>
  <c r="S3582" i="1"/>
  <c r="U3582" i="1" s="1"/>
  <c r="S231" i="1"/>
  <c r="U231" i="1" s="1"/>
  <c r="S2516" i="1"/>
  <c r="U2516" i="1" s="1"/>
  <c r="S1862" i="1"/>
  <c r="U1862" i="1" s="1"/>
  <c r="S2092" i="1"/>
  <c r="U2092" i="1" s="1"/>
  <c r="S2597" i="1"/>
  <c r="U2597" i="1" s="1"/>
  <c r="S578" i="1"/>
  <c r="U578" i="1" s="1"/>
  <c r="S331" i="1"/>
  <c r="U331" i="1" s="1"/>
  <c r="S1490" i="1"/>
  <c r="U1490" i="1" s="1"/>
  <c r="S3597" i="1"/>
  <c r="U3597" i="1" s="1"/>
  <c r="S579" i="1"/>
  <c r="U579" i="1" s="1"/>
  <c r="S1057" i="1"/>
  <c r="U1057" i="1" s="1"/>
  <c r="S1790" i="1"/>
  <c r="U1790" i="1" s="1"/>
  <c r="S80" i="1"/>
  <c r="U80" i="1" s="1"/>
  <c r="S2931" i="1"/>
  <c r="U2931" i="1" s="1"/>
  <c r="S3764" i="1"/>
  <c r="U3764" i="1" s="1"/>
  <c r="S1279" i="1"/>
  <c r="U1279" i="1" s="1"/>
  <c r="S1373" i="1"/>
  <c r="U1373" i="1" s="1"/>
  <c r="S2093" i="1"/>
  <c r="U2093" i="1" s="1"/>
  <c r="S1280" i="1"/>
  <c r="U1280" i="1" s="1"/>
  <c r="S3069" i="1"/>
  <c r="U3069" i="1" s="1"/>
  <c r="S3266" i="1"/>
  <c r="U3266" i="1" s="1"/>
  <c r="S2094" i="1"/>
  <c r="U2094" i="1" s="1"/>
  <c r="S2763" i="1"/>
  <c r="U2763" i="1" s="1"/>
  <c r="S1491" i="1"/>
  <c r="U1491" i="1" s="1"/>
  <c r="S1281" i="1"/>
  <c r="U1281" i="1" s="1"/>
  <c r="S2095" i="1"/>
  <c r="U2095" i="1" s="1"/>
  <c r="S3267" i="1"/>
  <c r="U3267" i="1" s="1"/>
  <c r="S4004" i="1"/>
  <c r="U4004" i="1" s="1"/>
  <c r="S2303" i="1"/>
  <c r="U2303" i="1" s="1"/>
  <c r="S1492" i="1"/>
  <c r="U1492" i="1" s="1"/>
  <c r="S2854" i="1"/>
  <c r="U2854" i="1" s="1"/>
  <c r="S2903" i="1"/>
  <c r="U2903" i="1" s="1"/>
  <c r="S2215" i="1"/>
  <c r="U2215" i="1" s="1"/>
  <c r="S396" i="1"/>
  <c r="U396" i="1" s="1"/>
  <c r="S2764" i="1"/>
  <c r="U2764" i="1" s="1"/>
  <c r="S3655" i="1"/>
  <c r="U3655" i="1" s="1"/>
  <c r="S161" i="1"/>
  <c r="U161" i="1" s="1"/>
  <c r="S60" i="1"/>
  <c r="U60" i="1" s="1"/>
  <c r="S1493" i="1"/>
  <c r="U1493" i="1" s="1"/>
  <c r="S3520" i="1"/>
  <c r="U3520" i="1" s="1"/>
  <c r="S1494" i="1"/>
  <c r="U1494" i="1" s="1"/>
  <c r="S1058" i="1"/>
  <c r="U1058" i="1" s="1"/>
  <c r="S2765" i="1"/>
  <c r="U2765" i="1" s="1"/>
  <c r="S2216" i="1"/>
  <c r="U2216" i="1" s="1"/>
  <c r="S2096" i="1"/>
  <c r="U2096" i="1" s="1"/>
  <c r="S3765" i="1"/>
  <c r="U3765" i="1" s="1"/>
  <c r="S232" i="1"/>
  <c r="U232" i="1" s="1"/>
  <c r="S1495" i="1"/>
  <c r="U1495" i="1" s="1"/>
  <c r="S2904" i="1"/>
  <c r="U2904" i="1" s="1"/>
  <c r="S2441" i="1"/>
  <c r="U2441" i="1" s="1"/>
  <c r="S2766" i="1"/>
  <c r="U2766" i="1" s="1"/>
  <c r="S2217" i="1"/>
  <c r="U2217" i="1" s="1"/>
  <c r="S397" i="1"/>
  <c r="U397" i="1" s="1"/>
  <c r="S4005" i="1"/>
  <c r="U4005" i="1" s="1"/>
  <c r="S2097" i="1"/>
  <c r="U2097" i="1" s="1"/>
  <c r="S817" i="1"/>
  <c r="U817" i="1" s="1"/>
  <c r="S1672" i="1"/>
  <c r="U1672" i="1" s="1"/>
  <c r="S2304" i="1"/>
  <c r="U2304" i="1" s="1"/>
  <c r="S1282" i="1"/>
  <c r="U1282" i="1" s="1"/>
  <c r="S2601" i="1"/>
  <c r="U2601" i="1" s="1"/>
  <c r="S4019" i="1"/>
  <c r="U4019" i="1" s="1"/>
  <c r="S3521" i="1"/>
  <c r="U3521" i="1" s="1"/>
  <c r="S914" i="1"/>
  <c r="U914" i="1" s="1"/>
  <c r="S2965" i="1"/>
  <c r="U2965" i="1" s="1"/>
  <c r="S2767" i="1"/>
  <c r="U2767" i="1" s="1"/>
  <c r="S3416" i="1"/>
  <c r="U3416" i="1" s="1"/>
  <c r="S580" i="1"/>
  <c r="U580" i="1" s="1"/>
  <c r="S922" i="1"/>
  <c r="U922" i="1" s="1"/>
  <c r="S1059" i="1"/>
  <c r="U1059" i="1" s="1"/>
  <c r="S2098" i="1"/>
  <c r="U2098" i="1" s="1"/>
  <c r="S332" i="1"/>
  <c r="U332" i="1" s="1"/>
  <c r="S1283" i="1"/>
  <c r="U1283" i="1" s="1"/>
  <c r="S32" i="1"/>
  <c r="U32" i="1" s="1"/>
  <c r="S233" i="1"/>
  <c r="U233" i="1" s="1"/>
  <c r="S115" i="1"/>
  <c r="U115" i="1" s="1"/>
  <c r="S3417" i="1"/>
  <c r="U3417" i="1" s="1"/>
  <c r="S3656" i="1"/>
  <c r="U3656" i="1" s="1"/>
  <c r="S1496" i="1"/>
  <c r="U1496" i="1" s="1"/>
  <c r="S915" i="1"/>
  <c r="U915" i="1" s="1"/>
  <c r="S581" i="1"/>
  <c r="U581" i="1" s="1"/>
  <c r="S2517" i="1"/>
  <c r="U2517" i="1" s="1"/>
  <c r="S2768" i="1"/>
  <c r="U2768" i="1" s="1"/>
  <c r="S398" i="1"/>
  <c r="U398" i="1" s="1"/>
  <c r="S1577" i="1"/>
  <c r="U1577" i="1" s="1"/>
  <c r="S1284" i="1"/>
  <c r="U1284" i="1" s="1"/>
  <c r="S1285" i="1"/>
  <c r="U1285" i="1" s="1"/>
  <c r="S1673" i="1"/>
  <c r="U1673" i="1" s="1"/>
  <c r="S582" i="1"/>
  <c r="U582" i="1" s="1"/>
  <c r="S818" i="1"/>
  <c r="U818" i="1" s="1"/>
  <c r="S1791" i="1"/>
  <c r="U1791" i="1" s="1"/>
  <c r="S2518" i="1"/>
  <c r="U2518" i="1" s="1"/>
  <c r="S1286" i="1"/>
  <c r="U1286" i="1" s="1"/>
  <c r="S3418" i="1"/>
  <c r="U3418" i="1" s="1"/>
  <c r="S4036" i="1"/>
  <c r="U4036" i="1" s="1"/>
  <c r="S1497" i="1"/>
  <c r="U1497" i="1" s="1"/>
  <c r="S2769" i="1"/>
  <c r="U2769" i="1" s="1"/>
  <c r="S3766" i="1"/>
  <c r="U3766" i="1" s="1"/>
  <c r="S1060" i="1"/>
  <c r="U1060" i="1" s="1"/>
  <c r="S3419" i="1"/>
  <c r="U3419" i="1" s="1"/>
  <c r="S4083" i="1"/>
  <c r="U4083" i="1" s="1"/>
  <c r="S583" i="1"/>
  <c r="U583" i="1" s="1"/>
  <c r="S4109" i="1"/>
  <c r="U4109" i="1" s="1"/>
  <c r="S3767" i="1"/>
  <c r="U3767" i="1" s="1"/>
  <c r="S3268" i="1"/>
  <c r="U3268" i="1" s="1"/>
  <c r="S4068" i="1"/>
  <c r="U4068" i="1" s="1"/>
  <c r="S3070" i="1"/>
  <c r="U3070" i="1" s="1"/>
  <c r="S697" i="1"/>
  <c r="U697" i="1" s="1"/>
  <c r="S2454" i="1"/>
  <c r="U2454" i="1" s="1"/>
  <c r="S3071" i="1"/>
  <c r="U3071" i="1" s="1"/>
  <c r="S3871" i="1"/>
  <c r="U3871" i="1" s="1"/>
  <c r="S2770" i="1"/>
  <c r="U2770" i="1" s="1"/>
  <c r="S4114" i="1"/>
  <c r="U4114" i="1" s="1"/>
  <c r="S2099" i="1"/>
  <c r="U2099" i="1" s="1"/>
  <c r="S584" i="1"/>
  <c r="U584" i="1" s="1"/>
  <c r="S2771" i="1"/>
  <c r="U2771" i="1" s="1"/>
  <c r="S2100" i="1"/>
  <c r="U2100" i="1" s="1"/>
  <c r="S819" i="1"/>
  <c r="U819" i="1" s="1"/>
  <c r="S2772" i="1"/>
  <c r="U2772" i="1" s="1"/>
  <c r="S2101" i="1"/>
  <c r="U2101" i="1" s="1"/>
  <c r="S1674" i="1"/>
  <c r="U1674" i="1" s="1"/>
  <c r="S585" i="1"/>
  <c r="U585" i="1" s="1"/>
  <c r="S2305" i="1"/>
  <c r="U2305" i="1" s="1"/>
  <c r="S1585" i="1"/>
  <c r="U1585" i="1" s="1"/>
  <c r="S1061" i="1"/>
  <c r="U1061" i="1" s="1"/>
  <c r="S2102" i="1"/>
  <c r="U2102" i="1" s="1"/>
  <c r="S2103" i="1"/>
  <c r="U2103" i="1" s="1"/>
  <c r="S2519" i="1"/>
  <c r="U2519" i="1" s="1"/>
  <c r="S23" i="1"/>
  <c r="U23" i="1" s="1"/>
  <c r="S1498" i="1"/>
  <c r="U1498" i="1" s="1"/>
  <c r="S399" i="1"/>
  <c r="U399" i="1" s="1"/>
  <c r="S2104" i="1"/>
  <c r="U2104" i="1" s="1"/>
  <c r="S1499" i="1"/>
  <c r="U1499" i="1" s="1"/>
  <c r="S1792" i="1"/>
  <c r="U1792" i="1" s="1"/>
  <c r="S2105" i="1"/>
  <c r="U2105" i="1" s="1"/>
  <c r="S3972" i="1"/>
  <c r="U3972" i="1" s="1"/>
  <c r="S3420" i="1"/>
  <c r="U3420" i="1" s="1"/>
  <c r="S2773" i="1"/>
  <c r="U2773" i="1" s="1"/>
  <c r="S1178" i="1"/>
  <c r="U1178" i="1" s="1"/>
  <c r="S3421" i="1"/>
  <c r="U3421" i="1" s="1"/>
  <c r="S586" i="1"/>
  <c r="U586" i="1" s="1"/>
  <c r="S3269" i="1"/>
  <c r="U3269" i="1" s="1"/>
  <c r="S2774" i="1"/>
  <c r="U2774" i="1" s="1"/>
  <c r="S2555" i="1"/>
  <c r="U2555" i="1" s="1"/>
  <c r="S1500" i="1"/>
  <c r="U1500" i="1" s="1"/>
  <c r="S587" i="1"/>
  <c r="U587" i="1" s="1"/>
  <c r="S116" i="1"/>
  <c r="U116" i="1" s="1"/>
  <c r="S3072" i="1"/>
  <c r="U3072" i="1" s="1"/>
  <c r="S3583" i="1"/>
  <c r="U3583" i="1" s="1"/>
  <c r="S2775" i="1"/>
  <c r="U2775" i="1" s="1"/>
  <c r="S3768" i="1"/>
  <c r="U3768" i="1" s="1"/>
  <c r="S732" i="1"/>
  <c r="U732" i="1" s="1"/>
  <c r="S234" i="1"/>
  <c r="U234" i="1" s="1"/>
  <c r="S2400" i="1"/>
  <c r="U2400" i="1" s="1"/>
  <c r="S2383" i="1"/>
  <c r="U2383" i="1" s="1"/>
  <c r="S1501" i="1"/>
  <c r="U1501" i="1" s="1"/>
  <c r="S3632" i="1"/>
  <c r="U3632" i="1" s="1"/>
  <c r="S2842" i="1"/>
  <c r="U2842" i="1" s="1"/>
  <c r="S2520" i="1"/>
  <c r="U2520" i="1" s="1"/>
  <c r="S333" i="1"/>
  <c r="U333" i="1" s="1"/>
  <c r="S1502" i="1"/>
  <c r="U1502" i="1" s="1"/>
  <c r="S3422" i="1"/>
  <c r="U3422" i="1" s="1"/>
  <c r="S820" i="1"/>
  <c r="U820" i="1" s="1"/>
  <c r="S117" i="1"/>
  <c r="U117" i="1" s="1"/>
  <c r="S1793" i="1"/>
  <c r="U1793" i="1" s="1"/>
  <c r="S2776" i="1"/>
  <c r="U2776" i="1" s="1"/>
  <c r="S3423" i="1"/>
  <c r="U3423" i="1" s="1"/>
  <c r="S1614" i="1"/>
  <c r="U1614" i="1" s="1"/>
  <c r="S2556" i="1"/>
  <c r="U2556" i="1" s="1"/>
  <c r="S3304" i="1"/>
  <c r="U3304" i="1" s="1"/>
  <c r="S1833" i="1"/>
  <c r="U1833" i="1" s="1"/>
  <c r="S3073" i="1"/>
  <c r="U3073" i="1" s="1"/>
  <c r="S2384" i="1"/>
  <c r="U2384" i="1" s="1"/>
  <c r="S1863" i="1"/>
  <c r="U1863" i="1" s="1"/>
  <c r="S2777" i="1"/>
  <c r="U2777" i="1" s="1"/>
  <c r="S364" i="1"/>
  <c r="U364" i="1" s="1"/>
  <c r="S2106" i="1"/>
  <c r="U2106" i="1" s="1"/>
  <c r="S1287" i="1"/>
  <c r="U1287" i="1" s="1"/>
  <c r="S453" i="1"/>
  <c r="U453" i="1" s="1"/>
  <c r="S3633" i="1"/>
  <c r="U3633" i="1" s="1"/>
  <c r="S2107" i="1"/>
  <c r="U2107" i="1" s="1"/>
  <c r="S3522" i="1"/>
  <c r="U3522" i="1" s="1"/>
  <c r="S906" i="1"/>
  <c r="U906" i="1" s="1"/>
  <c r="S821" i="1"/>
  <c r="U821" i="1" s="1"/>
  <c r="S588" i="1"/>
  <c r="U588" i="1" s="1"/>
  <c r="S1503" i="1"/>
  <c r="U1503" i="1" s="1"/>
  <c r="S3953" i="1"/>
  <c r="U3953" i="1" s="1"/>
  <c r="S3424" i="1"/>
  <c r="U3424" i="1" s="1"/>
  <c r="S3425" i="1"/>
  <c r="U3425" i="1" s="1"/>
  <c r="S235" i="1"/>
  <c r="U235" i="1" s="1"/>
  <c r="S589" i="1"/>
  <c r="U589" i="1" s="1"/>
  <c r="S3270" i="1"/>
  <c r="U3270" i="1" s="1"/>
  <c r="S1504" i="1"/>
  <c r="U1504" i="1" s="1"/>
  <c r="S2540" i="1"/>
  <c r="U2540" i="1" s="1"/>
  <c r="S822" i="1"/>
  <c r="U822" i="1" s="1"/>
  <c r="S3074" i="1"/>
  <c r="U3074" i="1" s="1"/>
  <c r="S2905" i="1"/>
  <c r="U2905" i="1" s="1"/>
  <c r="S1794" i="1"/>
  <c r="U1794" i="1" s="1"/>
  <c r="S2455" i="1"/>
  <c r="U2455" i="1" s="1"/>
  <c r="S236" i="1"/>
  <c r="U236" i="1" s="1"/>
  <c r="S2108" i="1"/>
  <c r="U2108" i="1" s="1"/>
  <c r="S1706" i="1"/>
  <c r="U1706" i="1" s="1"/>
  <c r="S334" i="1"/>
  <c r="U334" i="1" s="1"/>
  <c r="S1675" i="1"/>
  <c r="U1675" i="1" s="1"/>
  <c r="S3769" i="1"/>
  <c r="U3769" i="1" s="1"/>
  <c r="S2778" i="1"/>
  <c r="U2778" i="1" s="1"/>
  <c r="S118" i="1"/>
  <c r="U118" i="1" s="1"/>
  <c r="S3271" i="1"/>
  <c r="U3271" i="1" s="1"/>
  <c r="S3426" i="1"/>
  <c r="U3426" i="1" s="1"/>
  <c r="S3770" i="1"/>
  <c r="U3770" i="1" s="1"/>
  <c r="S3154" i="1"/>
  <c r="U3154" i="1" s="1"/>
  <c r="S3075" i="1"/>
  <c r="U3075" i="1" s="1"/>
  <c r="S4039" i="1"/>
  <c r="U4039" i="1" s="1"/>
  <c r="S4094" i="1"/>
  <c r="U4094" i="1" s="1"/>
  <c r="S2779" i="1"/>
  <c r="U2779" i="1" s="1"/>
  <c r="S1505" i="1"/>
  <c r="U1505" i="1" s="1"/>
  <c r="S3854" i="1"/>
  <c r="U3854" i="1" s="1"/>
  <c r="S3427" i="1"/>
  <c r="U3427" i="1" s="1"/>
  <c r="S4061" i="1"/>
  <c r="U4061" i="1" s="1"/>
  <c r="S2521" i="1"/>
  <c r="U2521" i="1" s="1"/>
  <c r="S4051" i="1"/>
  <c r="U4051" i="1" s="1"/>
  <c r="S590" i="1"/>
  <c r="U590" i="1" s="1"/>
  <c r="S2780" i="1"/>
  <c r="U2780" i="1" s="1"/>
  <c r="S2906" i="1"/>
  <c r="U2906" i="1" s="1"/>
  <c r="S2907" i="1"/>
  <c r="U2907" i="1" s="1"/>
  <c r="S4107" i="1"/>
  <c r="U4107" i="1" s="1"/>
  <c r="S3428" i="1"/>
  <c r="U3428" i="1" s="1"/>
  <c r="S3076" i="1"/>
  <c r="U3076" i="1" s="1"/>
  <c r="S2781" i="1"/>
  <c r="U2781" i="1" s="1"/>
  <c r="S3305" i="1"/>
  <c r="U3305" i="1" s="1"/>
  <c r="S3813" i="1"/>
  <c r="U3813" i="1" s="1"/>
  <c r="S4098" i="1"/>
  <c r="U4098" i="1" s="1"/>
  <c r="S4105" i="1"/>
  <c r="U4105" i="1" s="1"/>
  <c r="S4095" i="1"/>
  <c r="U4095" i="1" s="1"/>
  <c r="S2586" i="1"/>
  <c r="U2586" i="1" s="1"/>
  <c r="S3272" i="1"/>
  <c r="U3272" i="1" s="1"/>
  <c r="S1826" i="1"/>
  <c r="U1826" i="1" s="1"/>
  <c r="S3429" i="1"/>
  <c r="U3429" i="1" s="1"/>
  <c r="S3273" i="1"/>
  <c r="U3273" i="1" s="1"/>
  <c r="S3274" i="1"/>
  <c r="U3274" i="1" s="1"/>
  <c r="S3823" i="1"/>
  <c r="U3823" i="1" s="1"/>
  <c r="S3430" i="1"/>
  <c r="U3430" i="1" s="1"/>
  <c r="S4040" i="1"/>
  <c r="U4040" i="1" s="1"/>
  <c r="S2109" i="1"/>
  <c r="U2109" i="1" s="1"/>
  <c r="S3954" i="1"/>
  <c r="U3954" i="1" s="1"/>
  <c r="S1795" i="1"/>
  <c r="U1795" i="1" s="1"/>
  <c r="S3955" i="1"/>
  <c r="U3955" i="1" s="1"/>
  <c r="S2970" i="1"/>
  <c r="U2970" i="1" s="1"/>
  <c r="S3275" i="1"/>
  <c r="U3275" i="1" s="1"/>
  <c r="S2782" i="1"/>
  <c r="U2782" i="1" s="1"/>
  <c r="S3664" i="1"/>
  <c r="U3664" i="1" s="1"/>
  <c r="S1062" i="1"/>
  <c r="U1062" i="1" s="1"/>
  <c r="S2908" i="1"/>
  <c r="U2908" i="1" s="1"/>
  <c r="S1288" i="1"/>
  <c r="U1288" i="1" s="1"/>
  <c r="S3112" i="1"/>
  <c r="U3112" i="1" s="1"/>
  <c r="S1827" i="1"/>
  <c r="U1827" i="1" s="1"/>
  <c r="S1796" i="1"/>
  <c r="U1796" i="1" s="1"/>
  <c r="S2234" i="1"/>
  <c r="U2234" i="1" s="1"/>
  <c r="S591" i="1"/>
  <c r="U591" i="1" s="1"/>
  <c r="S3634" i="1"/>
  <c r="U3634" i="1" s="1"/>
  <c r="S3771" i="1"/>
  <c r="U3771" i="1" s="1"/>
  <c r="S3445" i="1"/>
  <c r="U3445" i="1" s="1"/>
  <c r="S3431" i="1"/>
  <c r="U3431" i="1" s="1"/>
  <c r="S3276" i="1"/>
  <c r="U3276" i="1" s="1"/>
  <c r="S2849" i="1"/>
  <c r="U2849" i="1" s="1"/>
  <c r="S3962" i="1"/>
  <c r="U3962" i="1" s="1"/>
  <c r="S3855" i="1"/>
  <c r="U3855" i="1" s="1"/>
  <c r="S2783" i="1"/>
  <c r="U2783" i="1" s="1"/>
  <c r="S400" i="1"/>
  <c r="U400" i="1" s="1"/>
  <c r="S592" i="1"/>
  <c r="U592" i="1" s="1"/>
  <c r="S4084" i="1"/>
  <c r="U4084" i="1" s="1"/>
  <c r="S2784" i="1"/>
  <c r="U2784" i="1" s="1"/>
  <c r="S4097" i="1"/>
  <c r="U4097" i="1" s="1"/>
  <c r="S823" i="1"/>
  <c r="U823" i="1" s="1"/>
  <c r="S52" i="1"/>
  <c r="U52" i="1" s="1"/>
  <c r="S3982" i="1"/>
  <c r="U3982" i="1" s="1"/>
  <c r="S4087" i="1"/>
  <c r="U4087" i="1" s="1"/>
  <c r="S4102" i="1"/>
  <c r="U4102" i="1" s="1"/>
  <c r="S3432" i="1"/>
  <c r="U3432" i="1" s="1"/>
  <c r="S3956" i="1"/>
  <c r="U3956" i="1" s="1"/>
  <c r="S3077" i="1"/>
  <c r="U3077" i="1" s="1"/>
  <c r="S716" i="1"/>
  <c r="U716" i="1" s="1"/>
  <c r="S2785" i="1"/>
  <c r="U2785" i="1" s="1"/>
  <c r="S1828" i="1"/>
  <c r="U1828" i="1" s="1"/>
  <c r="S3523" i="1"/>
  <c r="U3523" i="1" s="1"/>
  <c r="S237" i="1"/>
  <c r="U237" i="1" s="1"/>
  <c r="S593" i="1"/>
  <c r="U593" i="1" s="1"/>
  <c r="S408" i="1"/>
  <c r="U408" i="1" s="1"/>
  <c r="S238" i="1"/>
  <c r="U238" i="1" s="1"/>
  <c r="S824" i="1"/>
  <c r="U824" i="1" s="1"/>
  <c r="S61" i="1"/>
  <c r="U61" i="1" s="1"/>
  <c r="S3772" i="1"/>
  <c r="U3772" i="1" s="1"/>
  <c r="S2786" i="1"/>
  <c r="U2786" i="1" s="1"/>
  <c r="S239" i="1"/>
  <c r="U239" i="1" s="1"/>
  <c r="S1354" i="1"/>
  <c r="U1354" i="1" s="1"/>
  <c r="S365" i="1"/>
  <c r="U365" i="1" s="1"/>
  <c r="S2787" i="1"/>
  <c r="U2787" i="1" s="1"/>
  <c r="S3433" i="1"/>
  <c r="U3433" i="1" s="1"/>
  <c r="S3773" i="1"/>
  <c r="U3773" i="1" s="1"/>
  <c r="S3277" i="1"/>
  <c r="U3277" i="1" s="1"/>
  <c r="S916" i="1"/>
  <c r="U916" i="1" s="1"/>
  <c r="S717" i="1"/>
  <c r="U717" i="1" s="1"/>
  <c r="S1676" i="1"/>
  <c r="U1676" i="1" s="1"/>
  <c r="S1677" i="1"/>
  <c r="U1677" i="1" s="1"/>
  <c r="S1164" i="1"/>
  <c r="U1164" i="1" s="1"/>
  <c r="S1506" i="1"/>
  <c r="U1506" i="1" s="1"/>
  <c r="S2385" i="1"/>
  <c r="U2385" i="1" s="1"/>
  <c r="S2110" i="1"/>
  <c r="U2110" i="1" s="1"/>
  <c r="S2218" i="1"/>
  <c r="U2218" i="1" s="1"/>
  <c r="S1797" i="1"/>
  <c r="U1797" i="1" s="1"/>
  <c r="S2111" i="1"/>
  <c r="U2111" i="1" s="1"/>
  <c r="S825" i="1"/>
  <c r="U825" i="1" s="1"/>
  <c r="S1864" i="1"/>
  <c r="U1864" i="1" s="1"/>
  <c r="S1063" i="1"/>
  <c r="U1063" i="1" s="1"/>
  <c r="S1798" i="1"/>
  <c r="U1798" i="1" s="1"/>
  <c r="S2946" i="1"/>
  <c r="U2946" i="1" s="1"/>
  <c r="S1289" i="1"/>
  <c r="U1289" i="1" s="1"/>
  <c r="S401" i="1"/>
  <c r="U401" i="1" s="1"/>
  <c r="S3584" i="1"/>
  <c r="U3584" i="1" s="1"/>
  <c r="S1507" i="1"/>
  <c r="U1507" i="1" s="1"/>
  <c r="S1290" i="1"/>
  <c r="U1290" i="1" s="1"/>
  <c r="S2522" i="1"/>
  <c r="U2522" i="1" s="1"/>
  <c r="S1064" i="1"/>
  <c r="U1064" i="1" s="1"/>
  <c r="S2386" i="1"/>
  <c r="U2386" i="1" s="1"/>
  <c r="S1065" i="1"/>
  <c r="U1065" i="1" s="1"/>
  <c r="S2788" i="1"/>
  <c r="U2788" i="1" s="1"/>
  <c r="S1508" i="1"/>
  <c r="U1508" i="1" s="1"/>
  <c r="S2112" i="1"/>
  <c r="U2112" i="1" s="1"/>
  <c r="S926" i="1"/>
  <c r="U926" i="1" s="1"/>
  <c r="S1291" i="1"/>
  <c r="U1291" i="1" s="1"/>
  <c r="S826" i="1"/>
  <c r="U826" i="1" s="1"/>
  <c r="S1834" i="1"/>
  <c r="U1834" i="1" s="1"/>
  <c r="S698" i="1"/>
  <c r="U698" i="1" s="1"/>
  <c r="S240" i="1"/>
  <c r="U240" i="1" s="1"/>
  <c r="S2387" i="1"/>
  <c r="U2387" i="1" s="1"/>
  <c r="S1292" i="1"/>
  <c r="U1292" i="1" s="1"/>
  <c r="S1837" i="1"/>
  <c r="U1837" i="1" s="1"/>
  <c r="S594" i="1"/>
  <c r="U594" i="1" s="1"/>
  <c r="S1586" i="1"/>
  <c r="U1586" i="1" s="1"/>
  <c r="S3078" i="1"/>
  <c r="U3078" i="1" s="1"/>
  <c r="S62" i="1"/>
  <c r="U62" i="1" s="1"/>
  <c r="S3788" i="1"/>
  <c r="U3788" i="1" s="1"/>
  <c r="S1799" i="1"/>
  <c r="U1799" i="1" s="1"/>
  <c r="S1707" i="1"/>
  <c r="U1707" i="1" s="1"/>
  <c r="S2789" i="1"/>
  <c r="U2789" i="1" s="1"/>
  <c r="S2113" i="1"/>
  <c r="U2113" i="1" s="1"/>
  <c r="S2850" i="1"/>
  <c r="U2850" i="1" s="1"/>
  <c r="S1678" i="1"/>
  <c r="U1678" i="1" s="1"/>
  <c r="S4108" i="1"/>
  <c r="U4108" i="1" s="1"/>
  <c r="S2790" i="1"/>
  <c r="U2790" i="1" s="1"/>
  <c r="S3524" i="1"/>
  <c r="U3524" i="1" s="1"/>
  <c r="S2114" i="1"/>
  <c r="U2114" i="1" s="1"/>
  <c r="S3774" i="1"/>
  <c r="U3774" i="1" s="1"/>
  <c r="S1066" i="1"/>
  <c r="U1066" i="1" s="1"/>
  <c r="S2115" i="1"/>
  <c r="U2115" i="1" s="1"/>
  <c r="S595" i="1"/>
  <c r="U595" i="1" s="1"/>
  <c r="S241" i="1"/>
  <c r="U241" i="1" s="1"/>
  <c r="S2523" i="1"/>
  <c r="U2523" i="1" s="1"/>
  <c r="S2116" i="1"/>
  <c r="U2116" i="1" s="1"/>
  <c r="S2219" i="1"/>
  <c r="U2219" i="1" s="1"/>
  <c r="S2117" i="1"/>
  <c r="U2117" i="1" s="1"/>
  <c r="S2598" i="1"/>
  <c r="U2598" i="1" s="1"/>
  <c r="S1509" i="1"/>
  <c r="U1509" i="1" s="1"/>
  <c r="S3315" i="1"/>
  <c r="U3315" i="1" s="1"/>
  <c r="S1800" i="1"/>
  <c r="U1800" i="1" s="1"/>
  <c r="S2306" i="1"/>
  <c r="U2306" i="1" s="1"/>
  <c r="S2909" i="1"/>
  <c r="U2909" i="1" s="1"/>
  <c r="S3585" i="1"/>
  <c r="U3585" i="1" s="1"/>
  <c r="S1067" i="1"/>
  <c r="U1067" i="1" s="1"/>
  <c r="S1865" i="1"/>
  <c r="U1865" i="1" s="1"/>
  <c r="S2910" i="1"/>
  <c r="U2910" i="1" s="1"/>
  <c r="S3278" i="1"/>
  <c r="U3278" i="1" s="1"/>
  <c r="S3079" i="1"/>
  <c r="U3079" i="1" s="1"/>
  <c r="S1801" i="1"/>
  <c r="U1801" i="1" s="1"/>
  <c r="S1293" i="1"/>
  <c r="U1293" i="1" s="1"/>
  <c r="S1578" i="1"/>
  <c r="U1578" i="1" s="1"/>
  <c r="S3525" i="1"/>
  <c r="U3525" i="1" s="1"/>
  <c r="S1068" i="1"/>
  <c r="U1068" i="1" s="1"/>
  <c r="S699" i="1"/>
  <c r="U699" i="1" s="1"/>
  <c r="S700" i="1"/>
  <c r="U700" i="1" s="1"/>
  <c r="S2388" i="1"/>
  <c r="U2388" i="1" s="1"/>
  <c r="S3279" i="1"/>
  <c r="U3279" i="1" s="1"/>
  <c r="S1342" i="1"/>
  <c r="U1342" i="1" s="1"/>
  <c r="S596" i="1"/>
  <c r="U596" i="1" s="1"/>
  <c r="S597" i="1"/>
  <c r="U597" i="1" s="1"/>
  <c r="S2118" i="1"/>
  <c r="U2118" i="1" s="1"/>
  <c r="S1802" i="1"/>
  <c r="U1802" i="1" s="1"/>
  <c r="S3080" i="1"/>
  <c r="U3080" i="1" s="1"/>
  <c r="S3280" i="1"/>
  <c r="U3280" i="1" s="1"/>
  <c r="S3586" i="1"/>
  <c r="U3586" i="1" s="1"/>
  <c r="S1365" i="1"/>
  <c r="U1365" i="1" s="1"/>
  <c r="S2235" i="1"/>
  <c r="U2235" i="1" s="1"/>
  <c r="S1510" i="1"/>
  <c r="U1510" i="1" s="1"/>
  <c r="S2557" i="1"/>
  <c r="U2557" i="1" s="1"/>
  <c r="S2791" i="1"/>
  <c r="U2791" i="1" s="1"/>
  <c r="S2524" i="1"/>
  <c r="U2524" i="1" s="1"/>
  <c r="S888" i="1"/>
  <c r="U888" i="1" s="1"/>
  <c r="S3293" i="1"/>
  <c r="U3293" i="1" s="1"/>
  <c r="S2792" i="1"/>
  <c r="U2792" i="1" s="1"/>
  <c r="S1294" i="1"/>
  <c r="U1294" i="1" s="1"/>
  <c r="S2911" i="1"/>
  <c r="U2911" i="1" s="1"/>
  <c r="S2220" i="1"/>
  <c r="U2220" i="1" s="1"/>
  <c r="S3434" i="1"/>
  <c r="U3434" i="1" s="1"/>
  <c r="S827" i="1"/>
  <c r="U827" i="1" s="1"/>
  <c r="S1170" i="1"/>
  <c r="U1170" i="1" s="1"/>
  <c r="S3281" i="1"/>
  <c r="U3281" i="1" s="1"/>
  <c r="S2947" i="1"/>
  <c r="U2947" i="1" s="1"/>
  <c r="S119" i="1"/>
  <c r="U119" i="1" s="1"/>
  <c r="S2793" i="1"/>
  <c r="U2793" i="1" s="1"/>
  <c r="S1069" i="1"/>
  <c r="U1069" i="1" s="1"/>
  <c r="S2389" i="1"/>
  <c r="U2389" i="1" s="1"/>
  <c r="S3316" i="1"/>
  <c r="U3316" i="1" s="1"/>
  <c r="S2119" i="1"/>
  <c r="U2119" i="1" s="1"/>
  <c r="S1601" i="1"/>
  <c r="U1601" i="1" s="1"/>
  <c r="S2917" i="1"/>
  <c r="U2917" i="1" s="1"/>
  <c r="S1295" i="1"/>
  <c r="U1295" i="1" s="1"/>
  <c r="S1296" i="1"/>
  <c r="U1296" i="1" s="1"/>
  <c r="S1349" i="1"/>
  <c r="U1349" i="1" s="1"/>
  <c r="S2307" i="1"/>
  <c r="U2307" i="1" s="1"/>
  <c r="S3081" i="1"/>
  <c r="U3081" i="1" s="1"/>
  <c r="S1070" i="1"/>
  <c r="U1070" i="1" s="1"/>
  <c r="S2525" i="1"/>
  <c r="U2525" i="1" s="1"/>
  <c r="S917" i="1"/>
  <c r="U917" i="1" s="1"/>
  <c r="S828" i="1"/>
  <c r="U828" i="1" s="1"/>
  <c r="S2794" i="1"/>
  <c r="U2794" i="1" s="1"/>
  <c r="S1803" i="1"/>
  <c r="U1803" i="1" s="1"/>
  <c r="S3101" i="1"/>
  <c r="U3101" i="1" s="1"/>
  <c r="S918" i="1"/>
  <c r="U918" i="1" s="1"/>
  <c r="S1866" i="1"/>
  <c r="U1866" i="1" s="1"/>
  <c r="S2120" i="1"/>
  <c r="U2120" i="1" s="1"/>
  <c r="S1297" i="1"/>
  <c r="U1297" i="1" s="1"/>
  <c r="S2232" i="1"/>
  <c r="U2232" i="1" s="1"/>
  <c r="S1071" i="1"/>
  <c r="U1071" i="1" s="1"/>
  <c r="S2121" i="1"/>
  <c r="U2121" i="1" s="1"/>
  <c r="S3535" i="1"/>
  <c r="U3535" i="1" s="1"/>
  <c r="S425" i="1"/>
  <c r="U425" i="1" s="1"/>
  <c r="S1511" i="1"/>
  <c r="U1511" i="1" s="1"/>
  <c r="S1887" i="1"/>
  <c r="U1887" i="1" s="1"/>
  <c r="S3082" i="1"/>
  <c r="U3082" i="1" s="1"/>
  <c r="S1298" i="1"/>
  <c r="U1298" i="1" s="1"/>
  <c r="S2795" i="1"/>
  <c r="U2795" i="1" s="1"/>
  <c r="S242" i="1"/>
  <c r="U242" i="1" s="1"/>
  <c r="S1072" i="1"/>
  <c r="U1072" i="1" s="1"/>
  <c r="S243" i="1"/>
  <c r="U243" i="1" s="1"/>
  <c r="S37" i="1"/>
  <c r="U37" i="1" s="1"/>
  <c r="S1867" i="1"/>
  <c r="U1867" i="1" s="1"/>
  <c r="S335" i="1"/>
  <c r="U335" i="1" s="1"/>
  <c r="S366" i="1"/>
  <c r="U366" i="1" s="1"/>
  <c r="S829" i="1"/>
  <c r="U829" i="1" s="1"/>
  <c r="S2221" i="1"/>
  <c r="U2221" i="1" s="1"/>
  <c r="S2796" i="1"/>
  <c r="U2796" i="1" s="1"/>
  <c r="S1512" i="1"/>
  <c r="U1512" i="1" s="1"/>
  <c r="S1513" i="1"/>
  <c r="U1513" i="1" s="1"/>
  <c r="S1514" i="1"/>
  <c r="U1514" i="1" s="1"/>
  <c r="S2542" i="1"/>
  <c r="U2542" i="1" s="1"/>
  <c r="S919" i="1"/>
  <c r="U919" i="1" s="1"/>
  <c r="S3083" i="1"/>
  <c r="U3083" i="1" s="1"/>
  <c r="S1804" i="1"/>
  <c r="U1804" i="1" s="1"/>
  <c r="S830" i="1"/>
  <c r="U830" i="1" s="1"/>
  <c r="S598" i="1"/>
  <c r="U598" i="1" s="1"/>
  <c r="S1679" i="1"/>
  <c r="U1679" i="1" s="1"/>
  <c r="S141" i="1"/>
  <c r="U141" i="1" s="1"/>
  <c r="S2348" i="1"/>
  <c r="U2348" i="1" s="1"/>
  <c r="S1299" i="1"/>
  <c r="U1299" i="1" s="1"/>
  <c r="S1300" i="1"/>
  <c r="U1300" i="1" s="1"/>
  <c r="S1073" i="1"/>
  <c r="U1073" i="1" s="1"/>
  <c r="S426" i="1"/>
  <c r="U426" i="1" s="1"/>
  <c r="S1805" i="1"/>
  <c r="U1805" i="1" s="1"/>
  <c r="S2859" i="1"/>
  <c r="U2859" i="1" s="1"/>
  <c r="S653" i="1"/>
  <c r="U653" i="1" s="1"/>
  <c r="S1074" i="1"/>
  <c r="U1074" i="1" s="1"/>
  <c r="S244" i="1"/>
  <c r="U244" i="1" s="1"/>
  <c r="S1301" i="1"/>
  <c r="U1301" i="1" s="1"/>
  <c r="S245" i="1"/>
  <c r="U245" i="1" s="1"/>
  <c r="S1602" i="1"/>
  <c r="U1602" i="1" s="1"/>
  <c r="S599" i="1"/>
  <c r="U599" i="1" s="1"/>
  <c r="S831" i="1"/>
  <c r="U831" i="1" s="1"/>
  <c r="S162" i="1"/>
  <c r="U162" i="1" s="1"/>
  <c r="S2526" i="1"/>
  <c r="U2526" i="1" s="1"/>
  <c r="S427" i="1"/>
  <c r="U427" i="1" s="1"/>
  <c r="S920" i="1"/>
  <c r="U920" i="1" s="1"/>
  <c r="S600" i="1"/>
  <c r="U600" i="1" s="1"/>
  <c r="S832" i="1"/>
  <c r="U832" i="1" s="1"/>
  <c r="S2122" i="1"/>
  <c r="U2122" i="1" s="1"/>
  <c r="S2308" i="1"/>
  <c r="U2308" i="1" s="1"/>
  <c r="S1680" i="1"/>
  <c r="U1680" i="1" s="1"/>
  <c r="S1715" i="1"/>
  <c r="U1715" i="1" s="1"/>
  <c r="S2123" i="1"/>
  <c r="U2123" i="1" s="1"/>
  <c r="S81" i="1"/>
  <c r="U81" i="1" s="1"/>
  <c r="S1302" i="1"/>
  <c r="U1302" i="1" s="1"/>
  <c r="S3084" i="1"/>
  <c r="U3084" i="1" s="1"/>
  <c r="S2527" i="1"/>
  <c r="U2527" i="1" s="1"/>
  <c r="S1515" i="1"/>
  <c r="U1515" i="1" s="1"/>
  <c r="S1608" i="1"/>
  <c r="U1608" i="1" s="1"/>
  <c r="S2309" i="1"/>
  <c r="U2309" i="1" s="1"/>
  <c r="S367" i="1"/>
  <c r="U367" i="1" s="1"/>
  <c r="S1868" i="1"/>
  <c r="U1868" i="1" s="1"/>
  <c r="S246" i="1"/>
  <c r="U246" i="1" s="1"/>
  <c r="S833" i="1"/>
  <c r="U833" i="1" s="1"/>
  <c r="S1075" i="1"/>
  <c r="U1075" i="1" s="1"/>
  <c r="S2222" i="1"/>
  <c r="U2222" i="1" s="1"/>
  <c r="S601" i="1"/>
  <c r="U601" i="1" s="1"/>
  <c r="S1681" i="1"/>
  <c r="U1681" i="1" s="1"/>
  <c r="S2124" i="1"/>
  <c r="U2124" i="1" s="1"/>
  <c r="S2125" i="1"/>
  <c r="U2125" i="1" s="1"/>
  <c r="S247" i="1"/>
  <c r="U247" i="1" s="1"/>
  <c r="S1516" i="1"/>
  <c r="U1516" i="1" s="1"/>
  <c r="S907" i="1"/>
  <c r="U907" i="1" s="1"/>
  <c r="S834" i="1"/>
  <c r="U834" i="1" s="1"/>
  <c r="S1076" i="1"/>
  <c r="U1076" i="1" s="1"/>
  <c r="S2797" i="1"/>
  <c r="U2797" i="1" s="1"/>
  <c r="S1806" i="1"/>
  <c r="U1806" i="1" s="1"/>
  <c r="S2587" i="1"/>
  <c r="U2587" i="1" s="1"/>
  <c r="S2126" i="1"/>
  <c r="U2126" i="1" s="1"/>
  <c r="S248" i="1"/>
  <c r="U248" i="1" s="1"/>
  <c r="S2450" i="1"/>
  <c r="U2450" i="1" s="1"/>
  <c r="S1517" i="1"/>
  <c r="U1517" i="1" s="1"/>
  <c r="S1303" i="1"/>
  <c r="U1303" i="1" s="1"/>
  <c r="S249" i="1"/>
  <c r="U249" i="1" s="1"/>
  <c r="S402" i="1"/>
  <c r="U402" i="1" s="1"/>
  <c r="S602" i="1"/>
  <c r="U602" i="1" s="1"/>
  <c r="S2127" i="1"/>
  <c r="U2127" i="1" s="1"/>
  <c r="S835" i="1"/>
  <c r="U835" i="1" s="1"/>
  <c r="S63" i="1"/>
  <c r="U63" i="1" s="1"/>
  <c r="S603" i="1"/>
  <c r="U603" i="1" s="1"/>
  <c r="S1077" i="1"/>
  <c r="U1077" i="1" s="1"/>
  <c r="S1682" i="1"/>
  <c r="U1682" i="1" s="1"/>
  <c r="S1518" i="1"/>
  <c r="U1518" i="1" s="1"/>
  <c r="S2528" i="1"/>
  <c r="U2528" i="1" s="1"/>
  <c r="S2529" i="1"/>
  <c r="U2529" i="1" s="1"/>
  <c r="S305" i="1"/>
  <c r="U305" i="1" s="1"/>
  <c r="S1078" i="1"/>
  <c r="U1078" i="1" s="1"/>
  <c r="S1519" i="1"/>
  <c r="U1519" i="1" s="1"/>
  <c r="S1807" i="1"/>
  <c r="U1807" i="1" s="1"/>
  <c r="S1683" i="1"/>
  <c r="U1683" i="1" s="1"/>
  <c r="S908" i="1"/>
  <c r="U908" i="1" s="1"/>
  <c r="S2310" i="1"/>
  <c r="U2310" i="1" s="1"/>
  <c r="S1079" i="1"/>
  <c r="U1079" i="1" s="1"/>
  <c r="S1080" i="1"/>
  <c r="U1080" i="1" s="1"/>
  <c r="S1520" i="1"/>
  <c r="U1520" i="1" s="1"/>
  <c r="S836" i="1"/>
  <c r="U836" i="1" s="1"/>
  <c r="S2798" i="1"/>
  <c r="U2798" i="1" s="1"/>
  <c r="S837" i="1"/>
  <c r="U837" i="1" s="1"/>
  <c r="S250" i="1"/>
  <c r="U250" i="1" s="1"/>
  <c r="S251" i="1"/>
  <c r="U251" i="1" s="1"/>
  <c r="S838" i="1"/>
  <c r="U838" i="1" s="1"/>
  <c r="S306" i="1"/>
  <c r="U306" i="1" s="1"/>
  <c r="S252" i="1"/>
  <c r="U252" i="1" s="1"/>
  <c r="S839" i="1"/>
  <c r="U839" i="1" s="1"/>
  <c r="S82" i="1"/>
  <c r="U82" i="1" s="1"/>
  <c r="S1808" i="1"/>
  <c r="U1808" i="1" s="1"/>
  <c r="S701" i="1"/>
  <c r="U701" i="1" s="1"/>
  <c r="S2799" i="1"/>
  <c r="U2799" i="1" s="1"/>
  <c r="S1376" i="1"/>
  <c r="U1376" i="1" s="1"/>
  <c r="S3085" i="1"/>
  <c r="U3085" i="1" s="1"/>
  <c r="S1081" i="1"/>
  <c r="U1081" i="1" s="1"/>
  <c r="S253" i="1"/>
  <c r="U253" i="1" s="1"/>
  <c r="S142" i="1"/>
  <c r="U142" i="1" s="1"/>
  <c r="S2800" i="1"/>
  <c r="U2800" i="1" s="1"/>
  <c r="S1082" i="1"/>
  <c r="U1082" i="1" s="1"/>
  <c r="S254" i="1"/>
  <c r="U254" i="1" s="1"/>
  <c r="S255" i="1"/>
  <c r="U255" i="1" s="1"/>
  <c r="S1521" i="1"/>
  <c r="U1521" i="1" s="1"/>
  <c r="S3086" i="1"/>
  <c r="U3086" i="1" s="1"/>
  <c r="S1522" i="1"/>
  <c r="U1522" i="1" s="1"/>
  <c r="S256" i="1"/>
  <c r="U256" i="1" s="1"/>
  <c r="S1523" i="1"/>
  <c r="U1523" i="1" s="1"/>
  <c r="S64" i="1"/>
  <c r="U64" i="1" s="1"/>
  <c r="S1809" i="1"/>
  <c r="U1809" i="1" s="1"/>
  <c r="S900" i="1"/>
  <c r="U900" i="1" s="1"/>
  <c r="S1810" i="1"/>
  <c r="U1810" i="1" s="1"/>
  <c r="S1355" i="1"/>
  <c r="U1355" i="1" s="1"/>
  <c r="S368" i="1"/>
  <c r="U368" i="1" s="1"/>
  <c r="S2801" i="1"/>
  <c r="U2801" i="1" s="1"/>
  <c r="S1524" i="1"/>
  <c r="U1524" i="1" s="1"/>
  <c r="S83" i="1"/>
  <c r="U83" i="1" s="1"/>
  <c r="S2311" i="1"/>
  <c r="U2311" i="1" s="1"/>
  <c r="S3526" i="1"/>
  <c r="U3526" i="1" s="1"/>
  <c r="S1708" i="1"/>
  <c r="U1708" i="1" s="1"/>
  <c r="S840" i="1"/>
  <c r="U840" i="1" s="1"/>
  <c r="S1083" i="1"/>
  <c r="U1083" i="1" s="1"/>
  <c r="S45" i="1"/>
  <c r="U45" i="1" s="1"/>
  <c r="S1084" i="1"/>
  <c r="U1084" i="1" s="1"/>
  <c r="S1085" i="1"/>
  <c r="U1085" i="1" s="1"/>
  <c r="S1086" i="1"/>
  <c r="U1086" i="1" s="1"/>
  <c r="S2599" i="1"/>
  <c r="U2599" i="1" s="1"/>
  <c r="S2802" i="1"/>
  <c r="U2802" i="1" s="1"/>
  <c r="S604" i="1"/>
  <c r="U604" i="1" s="1"/>
  <c r="S2128" i="1"/>
  <c r="U2128" i="1" s="1"/>
  <c r="S1525" i="1"/>
  <c r="U1525" i="1" s="1"/>
  <c r="S1304" i="1"/>
  <c r="U1304" i="1" s="1"/>
  <c r="S702" i="1"/>
  <c r="U702" i="1" s="1"/>
  <c r="S2129" i="1"/>
  <c r="U2129" i="1" s="1"/>
  <c r="S1305" i="1"/>
  <c r="U1305" i="1" s="1"/>
  <c r="S84" i="1"/>
  <c r="U84" i="1" s="1"/>
  <c r="S605" i="1"/>
  <c r="U605" i="1" s="1"/>
  <c r="S120" i="1"/>
  <c r="U120" i="1" s="1"/>
  <c r="S1087" i="1"/>
  <c r="U1087" i="1" s="1"/>
  <c r="S606" i="1"/>
  <c r="U606" i="1" s="1"/>
  <c r="S607" i="1"/>
  <c r="U607" i="1" s="1"/>
  <c r="S1152" i="1"/>
  <c r="U1152" i="1" s="1"/>
  <c r="S428" i="1"/>
  <c r="U428" i="1" s="1"/>
  <c r="S257" i="1"/>
  <c r="U257" i="1" s="1"/>
  <c r="S351" i="1"/>
  <c r="U351" i="1" s="1"/>
  <c r="S608" i="1"/>
  <c r="U608" i="1" s="1"/>
  <c r="S121" i="1"/>
  <c r="U121" i="1" s="1"/>
  <c r="S369" i="1"/>
  <c r="U369" i="1" s="1"/>
  <c r="S2803" i="1"/>
  <c r="U2803" i="1" s="1"/>
  <c r="S1526" i="1"/>
  <c r="U1526" i="1" s="1"/>
  <c r="S1088" i="1"/>
  <c r="U1088" i="1" s="1"/>
  <c r="S460" i="1"/>
  <c r="U460" i="1" s="1"/>
  <c r="S258" i="1"/>
  <c r="U258" i="1" s="1"/>
  <c r="S259" i="1"/>
  <c r="U259" i="1" s="1"/>
  <c r="S260" i="1"/>
  <c r="U260" i="1" s="1"/>
  <c r="S85" i="1"/>
  <c r="U85" i="1" s="1"/>
  <c r="S2804" i="1"/>
  <c r="U2804" i="1" s="1"/>
  <c r="S2130" i="1"/>
  <c r="U2130" i="1" s="1"/>
  <c r="S1089" i="1"/>
  <c r="U1089" i="1" s="1"/>
  <c r="S1684" i="1"/>
  <c r="U1684" i="1" s="1"/>
  <c r="S1527" i="1"/>
  <c r="U1527" i="1" s="1"/>
  <c r="S2805" i="1"/>
  <c r="U2805" i="1" s="1"/>
  <c r="S1366" i="1"/>
  <c r="U1366" i="1" s="1"/>
  <c r="S86" i="1"/>
  <c r="U86" i="1" s="1"/>
  <c r="S261" i="1"/>
  <c r="U261" i="1" s="1"/>
  <c r="S1090" i="1"/>
  <c r="U1090" i="1" s="1"/>
  <c r="S1885" i="1"/>
  <c r="U1885" i="1" s="1"/>
  <c r="S1091" i="1"/>
  <c r="U1091" i="1" s="1"/>
  <c r="S122" i="1"/>
  <c r="U122" i="1" s="1"/>
  <c r="S123" i="1"/>
  <c r="U123" i="1" s="1"/>
  <c r="S921" i="1"/>
  <c r="U921" i="1" s="1"/>
  <c r="S1092" i="1"/>
  <c r="U1092" i="1" s="1"/>
  <c r="S841" i="1"/>
  <c r="U841" i="1" s="1"/>
  <c r="S842" i="1"/>
  <c r="U842" i="1" s="1"/>
  <c r="S2806" i="1"/>
  <c r="U2806" i="1" s="1"/>
  <c r="S1528" i="1"/>
  <c r="U1528" i="1" s="1"/>
  <c r="S1609" i="1"/>
  <c r="U1609" i="1" s="1"/>
  <c r="S1306" i="1"/>
  <c r="U1306" i="1" s="1"/>
  <c r="S892" i="1"/>
  <c r="U892" i="1" s="1"/>
  <c r="S1529" i="1"/>
  <c r="U1529" i="1" s="1"/>
  <c r="S1093" i="1"/>
  <c r="U1093" i="1" s="1"/>
  <c r="S1530" i="1"/>
  <c r="U1530" i="1" s="1"/>
  <c r="S2131" i="1"/>
  <c r="U2131" i="1" s="1"/>
  <c r="S609" i="1"/>
  <c r="U609" i="1" s="1"/>
  <c r="S262" i="1"/>
  <c r="U262" i="1" s="1"/>
  <c r="S1713" i="1"/>
  <c r="U1713" i="1" s="1"/>
  <c r="S843" i="1"/>
  <c r="U843" i="1" s="1"/>
  <c r="S163" i="1"/>
  <c r="U163" i="1" s="1"/>
  <c r="S2132" i="1"/>
  <c r="U2132" i="1" s="1"/>
  <c r="S1531" i="1"/>
  <c r="U1531" i="1" s="1"/>
  <c r="S882" i="1"/>
  <c r="U882" i="1" s="1"/>
  <c r="S893" i="1"/>
  <c r="U893" i="1" s="1"/>
  <c r="S1094" i="1"/>
  <c r="U1094" i="1" s="1"/>
  <c r="S610" i="1"/>
  <c r="U610" i="1" s="1"/>
  <c r="S844" i="1"/>
  <c r="U844" i="1" s="1"/>
  <c r="S1811" i="1"/>
  <c r="U1811" i="1" s="1"/>
  <c r="S1307" i="1"/>
  <c r="U1307" i="1" s="1"/>
  <c r="S611" i="1"/>
  <c r="U611" i="1" s="1"/>
  <c r="S1308" i="1"/>
  <c r="U1308" i="1" s="1"/>
  <c r="S1532" i="1"/>
  <c r="U1532" i="1" s="1"/>
  <c r="S2807" i="1"/>
  <c r="U2807" i="1" s="1"/>
  <c r="S33" i="1"/>
  <c r="U33" i="1" s="1"/>
  <c r="S1533" i="1"/>
  <c r="U1533" i="1" s="1"/>
  <c r="S454" i="1"/>
  <c r="U454" i="1" s="1"/>
  <c r="S845" i="1"/>
  <c r="U845" i="1" s="1"/>
  <c r="S612" i="1"/>
  <c r="U612" i="1" s="1"/>
  <c r="S1367" i="1"/>
  <c r="U1367" i="1" s="1"/>
  <c r="S263" i="1"/>
  <c r="U263" i="1" s="1"/>
  <c r="S1534" i="1"/>
  <c r="U1534" i="1" s="1"/>
  <c r="S1309" i="1"/>
  <c r="U1309" i="1" s="1"/>
  <c r="S1812" i="1"/>
  <c r="U1812" i="1" s="1"/>
  <c r="S846" i="1"/>
  <c r="U846" i="1" s="1"/>
  <c r="S1095" i="1"/>
  <c r="U1095" i="1" s="1"/>
  <c r="S1096" i="1"/>
  <c r="U1096" i="1" s="1"/>
  <c r="S143" i="1"/>
  <c r="U143" i="1" s="1"/>
  <c r="S734" i="1"/>
  <c r="U734" i="1" s="1"/>
  <c r="S1813" i="1"/>
  <c r="U1813" i="1" s="1"/>
  <c r="S2808" i="1"/>
  <c r="U2808" i="1" s="1"/>
  <c r="S264" i="1"/>
  <c r="U264" i="1" s="1"/>
  <c r="S1603" i="1"/>
  <c r="U1603" i="1" s="1"/>
  <c r="S2312" i="1"/>
  <c r="U2312" i="1" s="1"/>
  <c r="S894" i="1"/>
  <c r="U894" i="1" s="1"/>
  <c r="S265" i="1"/>
  <c r="U265" i="1" s="1"/>
  <c r="S1356" i="1"/>
  <c r="U1356" i="1" s="1"/>
  <c r="S613" i="1"/>
  <c r="U613" i="1" s="1"/>
  <c r="S459" i="1"/>
  <c r="U459" i="1" s="1"/>
  <c r="S266" i="1"/>
  <c r="U266" i="1" s="1"/>
  <c r="S2133" i="1"/>
  <c r="U2133" i="1" s="1"/>
  <c r="S1097" i="1"/>
  <c r="U1097" i="1" s="1"/>
  <c r="S46" i="1"/>
  <c r="U46" i="1" s="1"/>
  <c r="S354" i="1"/>
  <c r="U354" i="1" s="1"/>
  <c r="S1098" i="1"/>
  <c r="U1098" i="1" s="1"/>
  <c r="S336" i="1"/>
  <c r="U336" i="1" s="1"/>
  <c r="S124" i="1"/>
  <c r="U124" i="1" s="1"/>
  <c r="S703" i="1"/>
  <c r="U703" i="1" s="1"/>
  <c r="S2223" i="1"/>
  <c r="U2223" i="1" s="1"/>
  <c r="S847" i="1"/>
  <c r="U847" i="1" s="1"/>
  <c r="S1310" i="1"/>
  <c r="U1310" i="1" s="1"/>
  <c r="S87" i="1"/>
  <c r="U87" i="1" s="1"/>
  <c r="S664" i="1"/>
  <c r="U664" i="1" s="1"/>
  <c r="S3587" i="1"/>
  <c r="U3587" i="1" s="1"/>
  <c r="S1153" i="1"/>
  <c r="U1153" i="1" s="1"/>
  <c r="S614" i="1"/>
  <c r="U614" i="1" s="1"/>
  <c r="S1311" i="1"/>
  <c r="U1311" i="1" s="1"/>
  <c r="S848" i="1"/>
  <c r="U848" i="1" s="1"/>
  <c r="S407" i="1"/>
  <c r="U407" i="1" s="1"/>
  <c r="S2224" i="1"/>
  <c r="U2224" i="1" s="1"/>
  <c r="S2134" i="1"/>
  <c r="U2134" i="1" s="1"/>
  <c r="S1179" i="1"/>
  <c r="U1179" i="1" s="1"/>
  <c r="S1165" i="1"/>
  <c r="U1165" i="1" s="1"/>
  <c r="S3957" i="1"/>
  <c r="U3957" i="1" s="1"/>
  <c r="S144" i="1"/>
  <c r="U144" i="1" s="1"/>
  <c r="S615" i="1"/>
  <c r="U615" i="1" s="1"/>
  <c r="S1587" i="1"/>
  <c r="U1587" i="1" s="1"/>
  <c r="S1312" i="1"/>
  <c r="U1312" i="1" s="1"/>
  <c r="S131" i="1"/>
  <c r="U131" i="1" s="1"/>
  <c r="S267" i="1"/>
  <c r="U267" i="1" s="1"/>
  <c r="S616" i="1"/>
  <c r="U616" i="1" s="1"/>
  <c r="S455" i="1"/>
  <c r="U455" i="1" s="1"/>
  <c r="S1099" i="1"/>
  <c r="U1099" i="1" s="1"/>
  <c r="S617" i="1"/>
  <c r="U617" i="1" s="1"/>
  <c r="S618" i="1"/>
  <c r="U618" i="1" s="1"/>
  <c r="S2135" i="1"/>
  <c r="U2135" i="1" s="1"/>
  <c r="S1100" i="1"/>
  <c r="U1100" i="1" s="1"/>
  <c r="S849" i="1"/>
  <c r="U849" i="1" s="1"/>
  <c r="S268" i="1"/>
  <c r="U268" i="1" s="1"/>
  <c r="S1535" i="1"/>
  <c r="U1535" i="1" s="1"/>
  <c r="S2233" i="1"/>
  <c r="U2233" i="1" s="1"/>
  <c r="S2809" i="1"/>
  <c r="U2809" i="1" s="1"/>
  <c r="S34" i="1"/>
  <c r="U34" i="1" s="1"/>
  <c r="S337" i="1"/>
  <c r="U337" i="1" s="1"/>
  <c r="S850" i="1"/>
  <c r="U850" i="1" s="1"/>
  <c r="S269" i="1"/>
  <c r="U269" i="1" s="1"/>
  <c r="S456" i="1"/>
  <c r="U456" i="1" s="1"/>
  <c r="S851" i="1"/>
  <c r="U851" i="1" s="1"/>
  <c r="S619" i="1"/>
  <c r="U619" i="1" s="1"/>
  <c r="S1536" i="1"/>
  <c r="U1536" i="1" s="1"/>
  <c r="S1537" i="1"/>
  <c r="U1537" i="1" s="1"/>
  <c r="S1615" i="1"/>
  <c r="U1615" i="1" s="1"/>
  <c r="S2442" i="1"/>
  <c r="U2442" i="1" s="1"/>
  <c r="S270" i="1"/>
  <c r="U270" i="1" s="1"/>
  <c r="S65" i="1"/>
  <c r="U65" i="1" s="1"/>
  <c r="S1814" i="1"/>
  <c r="U1814" i="1" s="1"/>
  <c r="S2136" i="1"/>
  <c r="U2136" i="1" s="1"/>
  <c r="S370" i="1"/>
  <c r="U370" i="1" s="1"/>
  <c r="S1101" i="1"/>
  <c r="U1101" i="1" s="1"/>
  <c r="S1538" i="1"/>
  <c r="U1538" i="1" s="1"/>
  <c r="S889" i="1"/>
  <c r="U889" i="1" s="1"/>
  <c r="S1343" i="1"/>
  <c r="U1343" i="1" s="1"/>
  <c r="S665" i="1"/>
  <c r="U665" i="1" s="1"/>
  <c r="S1313" i="1"/>
  <c r="U1313" i="1" s="1"/>
  <c r="S620" i="1"/>
  <c r="U620" i="1" s="1"/>
  <c r="S271" i="1"/>
  <c r="U271" i="1" s="1"/>
  <c r="S9" i="1"/>
  <c r="U9" i="1" s="1"/>
  <c r="S1102" i="1"/>
  <c r="U1102" i="1" s="1"/>
  <c r="S1815" i="1"/>
  <c r="U1815" i="1" s="1"/>
  <c r="S852" i="1"/>
  <c r="U852" i="1" s="1"/>
  <c r="S1539" i="1"/>
  <c r="U1539" i="1" s="1"/>
  <c r="S88" i="1"/>
  <c r="U88" i="1" s="1"/>
  <c r="S1540" i="1"/>
  <c r="U1540" i="1" s="1"/>
  <c r="S307" i="1"/>
  <c r="U307" i="1" s="1"/>
  <c r="S429" i="1"/>
  <c r="U429" i="1" s="1"/>
  <c r="S928" i="1"/>
  <c r="U928" i="1" s="1"/>
  <c r="S621" i="1"/>
  <c r="U621" i="1" s="1"/>
  <c r="S1314" i="1"/>
  <c r="U1314" i="1" s="1"/>
  <c r="S2137" i="1"/>
  <c r="U2137" i="1" s="1"/>
  <c r="S718" i="1"/>
  <c r="U718" i="1" s="1"/>
  <c r="S1315" i="1"/>
  <c r="U1315" i="1" s="1"/>
  <c r="S1316" i="1"/>
  <c r="U1316" i="1" s="1"/>
  <c r="S1317" i="1"/>
  <c r="U1317" i="1" s="1"/>
  <c r="S376" i="1"/>
  <c r="U376" i="1" s="1"/>
  <c r="S1103" i="1"/>
  <c r="U1103" i="1" s="1"/>
  <c r="S622" i="1"/>
  <c r="U622" i="1" s="1"/>
  <c r="S2839" i="1"/>
  <c r="U2839" i="1" s="1"/>
  <c r="S1541" i="1"/>
  <c r="U1541" i="1" s="1"/>
  <c r="S623" i="1"/>
  <c r="U623" i="1" s="1"/>
  <c r="S1318" i="1"/>
  <c r="U1318" i="1" s="1"/>
  <c r="S1542" i="1"/>
  <c r="U1542" i="1" s="1"/>
  <c r="S1543" i="1"/>
  <c r="U1543" i="1" s="1"/>
  <c r="S1816" i="1"/>
  <c r="U1816" i="1" s="1"/>
  <c r="S1104" i="1"/>
  <c r="U1104" i="1" s="1"/>
  <c r="S3958" i="1"/>
  <c r="U3958" i="1" s="1"/>
  <c r="S4096" i="1"/>
  <c r="U4096" i="1" s="1"/>
  <c r="S1544" i="1"/>
  <c r="U1544" i="1" s="1"/>
  <c r="S3127" i="1"/>
  <c r="U3127" i="1" s="1"/>
  <c r="S272" i="1"/>
  <c r="U272" i="1" s="1"/>
  <c r="S2138" i="1"/>
  <c r="U2138" i="1" s="1"/>
  <c r="S3856" i="1"/>
  <c r="U3856" i="1" s="1"/>
  <c r="S1685" i="1"/>
  <c r="U1685" i="1" s="1"/>
  <c r="S4006" i="1"/>
  <c r="U4006" i="1" s="1"/>
  <c r="S1545" i="1"/>
  <c r="U1545" i="1" s="1"/>
  <c r="S1604" i="1"/>
  <c r="U1604" i="1" s="1"/>
  <c r="S3435" i="1"/>
  <c r="U3435" i="1" s="1"/>
  <c r="S624" i="1"/>
  <c r="U624" i="1" s="1"/>
  <c r="S1546" i="1"/>
  <c r="U1546" i="1" s="1"/>
  <c r="S371" i="1"/>
  <c r="U371" i="1" s="1"/>
  <c r="S3436" i="1"/>
  <c r="U3436" i="1" s="1"/>
  <c r="S2139" i="1"/>
  <c r="U2139" i="1" s="1"/>
  <c r="S625" i="1"/>
  <c r="U625" i="1" s="1"/>
  <c r="S2810" i="1"/>
  <c r="U2810" i="1" s="1"/>
  <c r="S273" i="1"/>
  <c r="U273" i="1" s="1"/>
  <c r="S3635" i="1"/>
  <c r="U3635" i="1" s="1"/>
  <c r="S403" i="1"/>
  <c r="U403" i="1" s="1"/>
  <c r="S274" i="1"/>
  <c r="U274" i="1" s="1"/>
  <c r="S275" i="1"/>
  <c r="U275" i="1" s="1"/>
  <c r="S125" i="1"/>
  <c r="U125" i="1" s="1"/>
  <c r="S1105" i="1"/>
  <c r="U1105" i="1" s="1"/>
  <c r="S853" i="1"/>
  <c r="U853" i="1" s="1"/>
  <c r="S2140" i="1"/>
  <c r="U2140" i="1" s="1"/>
  <c r="S2141" i="1"/>
  <c r="U2141" i="1" s="1"/>
  <c r="S1106" i="1"/>
  <c r="U1106" i="1" s="1"/>
  <c r="S854" i="1"/>
  <c r="U854" i="1" s="1"/>
  <c r="S1547" i="1"/>
  <c r="U1547" i="1" s="1"/>
  <c r="S89" i="1"/>
  <c r="U89" i="1" s="1"/>
  <c r="S1548" i="1"/>
  <c r="U1548" i="1" s="1"/>
  <c r="S2530" i="1"/>
  <c r="U2530" i="1" s="1"/>
  <c r="S70" i="1"/>
  <c r="U70" i="1" s="1"/>
  <c r="S430" i="1"/>
  <c r="U430" i="1" s="1"/>
  <c r="S343" i="1"/>
  <c r="U343" i="1" s="1"/>
  <c r="S704" i="1"/>
  <c r="U704" i="1" s="1"/>
  <c r="S1549" i="1"/>
  <c r="U1549" i="1" s="1"/>
  <c r="S626" i="1"/>
  <c r="U626" i="1" s="1"/>
  <c r="S627" i="1"/>
  <c r="U627" i="1" s="1"/>
  <c r="S69" i="1"/>
  <c r="U69" i="1" s="1"/>
  <c r="S1686" i="1"/>
  <c r="U1686" i="1" s="1"/>
  <c r="S1550" i="1"/>
  <c r="U1550" i="1" s="1"/>
  <c r="S1817" i="1"/>
  <c r="U1817" i="1" s="1"/>
  <c r="S1869" i="1"/>
  <c r="U1869" i="1" s="1"/>
  <c r="S20" i="1"/>
  <c r="U20" i="1" s="1"/>
  <c r="S431" i="1"/>
  <c r="U431" i="1" s="1"/>
  <c r="S2912" i="1"/>
  <c r="U2912" i="1" s="1"/>
  <c r="S1107" i="1"/>
  <c r="U1107" i="1" s="1"/>
  <c r="S1108" i="1"/>
  <c r="U1108" i="1" s="1"/>
  <c r="S1551" i="1"/>
  <c r="U1551" i="1" s="1"/>
  <c r="S628" i="1"/>
  <c r="U628" i="1" s="1"/>
  <c r="S1552" i="1"/>
  <c r="U1552" i="1" s="1"/>
  <c r="S1687" i="1"/>
  <c r="U1687" i="1" s="1"/>
  <c r="S404" i="1"/>
  <c r="U404" i="1" s="1"/>
  <c r="S2142" i="1"/>
  <c r="U2142" i="1" s="1"/>
  <c r="S145" i="1"/>
  <c r="U145" i="1" s="1"/>
  <c r="S2143" i="1"/>
  <c r="U2143" i="1" s="1"/>
  <c r="S1553" i="1"/>
  <c r="U1553" i="1" s="1"/>
  <c r="S1554" i="1"/>
  <c r="U1554" i="1" s="1"/>
  <c r="S855" i="1"/>
  <c r="U855" i="1" s="1"/>
  <c r="S3636" i="1"/>
  <c r="U3636" i="1" s="1"/>
  <c r="S629" i="1"/>
  <c r="U629" i="1" s="1"/>
  <c r="S132" i="1"/>
  <c r="U132" i="1" s="1"/>
  <c r="S1688" i="1"/>
  <c r="U1688" i="1" s="1"/>
  <c r="S1818" i="1"/>
  <c r="U1818" i="1" s="1"/>
  <c r="S1109" i="1"/>
  <c r="U1109" i="1" s="1"/>
  <c r="S1110" i="1"/>
  <c r="U1110" i="1" s="1"/>
  <c r="S2144" i="1"/>
  <c r="U2144" i="1" s="1"/>
  <c r="S1319" i="1"/>
  <c r="U1319" i="1" s="1"/>
  <c r="S276" i="1"/>
  <c r="U276" i="1" s="1"/>
  <c r="S856" i="1"/>
  <c r="U856" i="1" s="1"/>
  <c r="S1555" i="1"/>
  <c r="U1555" i="1" s="1"/>
  <c r="S654" i="1"/>
  <c r="U654" i="1" s="1"/>
  <c r="S126" i="1"/>
  <c r="U126" i="1" s="1"/>
  <c r="S1370" i="1"/>
  <c r="U1370" i="1" s="1"/>
  <c r="S857" i="1"/>
  <c r="U857" i="1" s="1"/>
  <c r="S630" i="1"/>
  <c r="U630" i="1" s="1"/>
  <c r="S372" i="1"/>
  <c r="U372" i="1" s="1"/>
  <c r="S631" i="1"/>
  <c r="U631" i="1" s="1"/>
  <c r="S729" i="1"/>
  <c r="U729" i="1" s="1"/>
  <c r="S277" i="1"/>
  <c r="U277" i="1" s="1"/>
  <c r="S2443" i="1"/>
  <c r="U2443" i="1" s="1"/>
  <c r="S1111" i="1"/>
  <c r="U1111" i="1" s="1"/>
  <c r="S2811" i="1"/>
  <c r="U2811" i="1" s="1"/>
  <c r="S1689" i="1"/>
  <c r="U1689" i="1" s="1"/>
  <c r="S432" i="1"/>
  <c r="U432" i="1" s="1"/>
  <c r="S1819" i="1"/>
  <c r="U1819" i="1" s="1"/>
  <c r="S278" i="1"/>
  <c r="U278" i="1" s="1"/>
  <c r="S66" i="1"/>
  <c r="U66" i="1" s="1"/>
  <c r="S1605" i="1"/>
  <c r="U1605" i="1" s="1"/>
  <c r="S2145" i="1"/>
  <c r="U2145" i="1" s="1"/>
  <c r="S858" i="1"/>
  <c r="U858" i="1" s="1"/>
  <c r="S1870" i="1"/>
  <c r="U1870" i="1" s="1"/>
  <c r="S1838" i="1"/>
  <c r="U1838" i="1" s="1"/>
  <c r="S127" i="1"/>
  <c r="U127" i="1" s="1"/>
  <c r="S442" i="1"/>
  <c r="U442" i="1" s="1"/>
  <c r="S1112" i="1"/>
  <c r="U1112" i="1" s="1"/>
  <c r="S3282" i="1"/>
  <c r="U3282" i="1" s="1"/>
  <c r="S2146" i="1"/>
  <c r="U2146" i="1" s="1"/>
  <c r="S632" i="1"/>
  <c r="U632" i="1" s="1"/>
  <c r="S2225" i="1"/>
  <c r="U2225" i="1" s="1"/>
  <c r="S443" i="1"/>
  <c r="U443" i="1" s="1"/>
  <c r="S859" i="1"/>
  <c r="U859" i="1" s="1"/>
  <c r="S860" i="1"/>
  <c r="U860" i="1" s="1"/>
  <c r="S47" i="1"/>
  <c r="U47" i="1" s="1"/>
  <c r="S861" i="1"/>
  <c r="U861" i="1" s="1"/>
  <c r="S373" i="1"/>
  <c r="U373" i="1" s="1"/>
  <c r="S862" i="1"/>
  <c r="U862" i="1" s="1"/>
  <c r="S1820" i="1"/>
  <c r="U1820" i="1" s="1"/>
  <c r="S1113" i="1"/>
  <c r="U1113" i="1" s="1"/>
  <c r="S3283" i="1"/>
  <c r="U3283" i="1" s="1"/>
  <c r="S2147" i="1"/>
  <c r="U2147" i="1" s="1"/>
  <c r="S1166" i="1"/>
  <c r="U1166" i="1" s="1"/>
  <c r="S705" i="1"/>
  <c r="U705" i="1" s="1"/>
  <c r="S35" i="1"/>
  <c r="U35" i="1" s="1"/>
  <c r="S2558" i="1"/>
  <c r="U2558" i="1" s="1"/>
  <c r="S1320" i="1"/>
  <c r="U1320" i="1" s="1"/>
  <c r="S2148" i="1"/>
  <c r="U2148" i="1" s="1"/>
  <c r="S279" i="1"/>
  <c r="U279" i="1" s="1"/>
  <c r="S2313" i="1"/>
  <c r="U2313" i="1" s="1"/>
  <c r="S633" i="1"/>
  <c r="U633" i="1" s="1"/>
  <c r="S280" i="1"/>
  <c r="U280" i="1" s="1"/>
  <c r="S2149" i="1"/>
  <c r="U2149" i="1" s="1"/>
  <c r="S1321" i="1"/>
  <c r="U1321" i="1" s="1"/>
  <c r="S308" i="1"/>
  <c r="U308" i="1" s="1"/>
  <c r="S1871" i="1"/>
  <c r="U1871" i="1" s="1"/>
  <c r="S1690" i="1"/>
  <c r="U1690" i="1" s="1"/>
  <c r="S863" i="1"/>
  <c r="U863" i="1" s="1"/>
  <c r="S1821" i="1"/>
  <c r="U1821" i="1" s="1"/>
  <c r="S2150" i="1"/>
  <c r="U2150" i="1" s="1"/>
  <c r="S281" i="1"/>
  <c r="U281" i="1" s="1"/>
  <c r="S719" i="1"/>
  <c r="U719" i="1" s="1"/>
  <c r="S2151" i="1"/>
  <c r="U2151" i="1" s="1"/>
  <c r="S864" i="1"/>
  <c r="U864" i="1" s="1"/>
  <c r="S2390" i="1"/>
  <c r="U2390" i="1" s="1"/>
  <c r="S2812" i="1"/>
  <c r="U2812" i="1" s="1"/>
  <c r="S1114" i="1"/>
  <c r="U1114" i="1" s="1"/>
  <c r="S1822" i="1"/>
  <c r="U1822" i="1" s="1"/>
  <c r="S666" i="1"/>
  <c r="U666" i="1" s="1"/>
  <c r="S1115" i="1"/>
  <c r="U1115" i="1" s="1"/>
  <c r="S634" i="1"/>
  <c r="U634" i="1" s="1"/>
  <c r="S2152" i="1"/>
  <c r="U2152" i="1" s="1"/>
  <c r="S2153" i="1"/>
  <c r="U2153" i="1" s="1"/>
  <c r="S1322" i="1"/>
  <c r="U1322" i="1" s="1"/>
  <c r="S1116" i="1"/>
  <c r="U1116" i="1" s="1"/>
  <c r="S2531" i="1"/>
  <c r="U2531" i="1" s="1"/>
  <c r="S1117" i="1"/>
  <c r="U1117" i="1" s="1"/>
  <c r="S1180" i="1"/>
  <c r="U1180" i="1" s="1"/>
  <c r="S3087" i="1"/>
  <c r="U3087" i="1" s="1"/>
  <c r="S1323" i="1"/>
  <c r="U1323" i="1" s="1"/>
  <c r="S1872" i="1"/>
  <c r="U1872" i="1" s="1"/>
  <c r="S1118" i="1"/>
  <c r="U1118" i="1" s="1"/>
  <c r="S706" i="1"/>
  <c r="U706" i="1" s="1"/>
  <c r="S635" i="1"/>
  <c r="U635" i="1" s="1"/>
  <c r="S1119" i="1"/>
  <c r="U1119" i="1" s="1"/>
  <c r="S2314" i="1"/>
  <c r="U2314" i="1" s="1"/>
  <c r="S146" i="1"/>
  <c r="U146" i="1" s="1"/>
  <c r="S3857" i="1"/>
  <c r="U3857" i="1" s="1"/>
  <c r="S1699" i="1"/>
  <c r="U1699" i="1" s="1"/>
  <c r="S3088" i="1"/>
  <c r="U3088" i="1" s="1"/>
  <c r="S865" i="1"/>
  <c r="U865" i="1" s="1"/>
  <c r="S2928" i="1"/>
  <c r="U2928" i="1" s="1"/>
  <c r="S2391" i="1"/>
  <c r="U2391" i="1" s="1"/>
  <c r="S2154" i="1"/>
  <c r="U2154" i="1" s="1"/>
  <c r="S338" i="1"/>
  <c r="U338" i="1" s="1"/>
  <c r="S3309" i="1"/>
  <c r="U3309" i="1" s="1"/>
  <c r="S2315" i="1"/>
  <c r="U2315" i="1" s="1"/>
  <c r="S3835" i="1"/>
  <c r="U3835" i="1" s="1"/>
  <c r="S2813" i="1"/>
  <c r="U2813" i="1" s="1"/>
  <c r="S3306" i="1"/>
  <c r="U3306" i="1" s="1"/>
  <c r="S2155" i="1"/>
  <c r="U2155" i="1" s="1"/>
  <c r="S1556" i="1"/>
  <c r="U1556" i="1" s="1"/>
  <c r="S2913" i="1"/>
  <c r="U2913" i="1" s="1"/>
  <c r="S2532" i="1"/>
  <c r="U2532" i="1" s="1"/>
  <c r="S4007" i="1"/>
  <c r="U4007" i="1" s="1"/>
  <c r="S2444" i="1"/>
  <c r="U2444" i="1" s="1"/>
  <c r="S866" i="1"/>
  <c r="U866" i="1" s="1"/>
  <c r="S636" i="1"/>
  <c r="U636" i="1" s="1"/>
  <c r="S1120" i="1"/>
  <c r="U1120" i="1" s="1"/>
  <c r="S867" i="1"/>
  <c r="U867" i="1" s="1"/>
  <c r="S90" i="1"/>
  <c r="U90" i="1" s="1"/>
  <c r="S1121" i="1"/>
  <c r="U1121" i="1" s="1"/>
  <c r="S1154" i="1"/>
  <c r="U1154" i="1" s="1"/>
  <c r="S868" i="1"/>
  <c r="U868" i="1" s="1"/>
  <c r="S637" i="1"/>
  <c r="U637" i="1" s="1"/>
  <c r="S869" i="1"/>
  <c r="U869" i="1" s="1"/>
  <c r="S1122" i="1"/>
  <c r="U1122" i="1" s="1"/>
  <c r="S91" i="1"/>
  <c r="U91" i="1" s="1"/>
  <c r="S638" i="1"/>
  <c r="U638" i="1" s="1"/>
  <c r="S128" i="1"/>
  <c r="U128" i="1" s="1"/>
  <c r="S1691" i="1"/>
  <c r="U1691" i="1" s="1"/>
  <c r="S2156" i="1"/>
  <c r="U2156" i="1" s="1"/>
  <c r="S1324" i="1"/>
  <c r="U1324" i="1" s="1"/>
  <c r="S92" i="1"/>
  <c r="U92" i="1" s="1"/>
  <c r="S2157" i="1"/>
  <c r="U2157" i="1" s="1"/>
  <c r="S339" i="1"/>
  <c r="U339" i="1" s="1"/>
  <c r="S1557" i="1"/>
  <c r="U1557" i="1" s="1"/>
  <c r="S2158" i="1"/>
  <c r="U2158" i="1" s="1"/>
  <c r="S282" i="1"/>
  <c r="U282" i="1" s="1"/>
  <c r="S36" i="1"/>
  <c r="U36" i="1" s="1"/>
  <c r="S283" i="1"/>
  <c r="U283" i="1" s="1"/>
  <c r="S707" i="1"/>
  <c r="U707" i="1" s="1"/>
  <c r="S708" i="1"/>
  <c r="U708" i="1" s="1"/>
  <c r="S1558" i="1"/>
  <c r="U1558" i="1" s="1"/>
  <c r="S67" i="1"/>
  <c r="U67" i="1" s="1"/>
  <c r="S433" i="1"/>
  <c r="U433" i="1" s="1"/>
  <c r="S1123" i="1"/>
  <c r="U1123" i="1" s="1"/>
  <c r="S3959" i="1"/>
  <c r="U3959" i="1" s="1"/>
  <c r="S1124" i="1"/>
  <c r="U1124" i="1" s="1"/>
  <c r="S4" i="1"/>
  <c r="U4" i="1" s="1"/>
  <c r="S2814" i="1"/>
  <c r="U2814" i="1" s="1"/>
  <c r="S2159" i="1"/>
  <c r="U2159" i="1" s="1"/>
  <c r="S2160" i="1"/>
  <c r="U2160" i="1" s="1"/>
  <c r="S2605" i="1"/>
  <c r="U2605" i="1" s="1"/>
  <c r="S3637" i="1"/>
  <c r="U3637" i="1" s="1"/>
  <c r="S2392" i="1"/>
  <c r="U2392" i="1" s="1"/>
  <c r="S2840" i="1"/>
  <c r="U2840" i="1" s="1"/>
  <c r="S2948" i="1"/>
  <c r="U2948" i="1" s="1"/>
  <c r="S3527" i="1"/>
  <c r="U3527" i="1" s="1"/>
  <c r="S639" i="1"/>
  <c r="U639" i="1" s="1"/>
  <c r="S1325" i="1"/>
  <c r="U1325" i="1" s="1"/>
  <c r="S2815" i="1"/>
  <c r="U2815" i="1" s="1"/>
  <c r="S3960" i="1"/>
  <c r="U3960" i="1" s="1"/>
  <c r="S2851" i="1"/>
  <c r="U2851" i="1" s="1"/>
  <c r="S640" i="1"/>
  <c r="U640" i="1" s="1"/>
  <c r="S2161" i="1"/>
  <c r="U2161" i="1" s="1"/>
  <c r="S2162" i="1"/>
  <c r="U2162" i="1" s="1"/>
  <c r="S284" i="1"/>
  <c r="U284" i="1" s="1"/>
  <c r="S1326" i="1"/>
  <c r="U1326" i="1" s="1"/>
  <c r="S2316" i="1"/>
  <c r="U2316" i="1" s="1"/>
  <c r="S1125" i="1"/>
  <c r="U1125" i="1" s="1"/>
  <c r="S2445" i="1"/>
  <c r="U2445" i="1" s="1"/>
  <c r="S2317" i="1"/>
  <c r="U2317" i="1" s="1"/>
  <c r="S2163" i="1"/>
  <c r="U2163" i="1" s="1"/>
  <c r="S1181" i="1"/>
  <c r="U1181" i="1" s="1"/>
  <c r="S1126" i="1"/>
  <c r="U1126" i="1" s="1"/>
  <c r="S1127" i="1"/>
  <c r="U1127" i="1" s="1"/>
  <c r="S2164" i="1"/>
  <c r="U2164" i="1" s="1"/>
  <c r="S2949" i="1"/>
  <c r="U2949" i="1" s="1"/>
  <c r="S2816" i="1"/>
  <c r="U2816" i="1" s="1"/>
  <c r="S870" i="1"/>
  <c r="U870" i="1" s="1"/>
  <c r="S3089" i="1"/>
  <c r="U3089" i="1" s="1"/>
  <c r="S2226" i="1"/>
  <c r="U2226" i="1" s="1"/>
  <c r="S344" i="1"/>
  <c r="U344" i="1" s="1"/>
  <c r="S3528" i="1"/>
  <c r="U3528" i="1" s="1"/>
  <c r="S1717" i="1"/>
  <c r="U1717" i="1" s="1"/>
  <c r="S3437" i="1"/>
  <c r="U3437" i="1" s="1"/>
  <c r="S3155" i="1"/>
  <c r="U3155" i="1" s="1"/>
  <c r="S3090" i="1"/>
  <c r="U3090" i="1" s="1"/>
  <c r="S2446" i="1"/>
  <c r="U2446" i="1" s="1"/>
  <c r="S285" i="1"/>
  <c r="U285" i="1" s="1"/>
  <c r="S3529" i="1"/>
  <c r="U3529" i="1" s="1"/>
  <c r="S3091" i="1"/>
  <c r="U3091" i="1" s="1"/>
  <c r="S2817" i="1"/>
  <c r="U2817" i="1" s="1"/>
  <c r="S4063" i="1"/>
  <c r="U4063" i="1" s="1"/>
  <c r="S2818" i="1"/>
  <c r="U2818" i="1" s="1"/>
  <c r="S1128" i="1"/>
  <c r="U1128" i="1" s="1"/>
  <c r="S1129" i="1"/>
  <c r="U1129" i="1" s="1"/>
  <c r="S2533" i="1"/>
  <c r="U2533" i="1" s="1"/>
  <c r="S3092" i="1"/>
  <c r="U3092" i="1" s="1"/>
  <c r="S434" i="1"/>
  <c r="U434" i="1" s="1"/>
  <c r="S641" i="1"/>
  <c r="U641" i="1" s="1"/>
  <c r="S3775" i="1"/>
  <c r="U3775" i="1" s="1"/>
  <c r="S3093" i="1"/>
  <c r="U3093" i="1" s="1"/>
  <c r="S642" i="1"/>
  <c r="U642" i="1" s="1"/>
  <c r="S890" i="1"/>
  <c r="U890" i="1" s="1"/>
  <c r="S1327" i="1"/>
  <c r="U1327" i="1" s="1"/>
  <c r="S1328" i="1"/>
  <c r="U1328" i="1" s="1"/>
  <c r="S2819" i="1"/>
  <c r="U2819" i="1" s="1"/>
  <c r="S1329" i="1"/>
  <c r="U1329" i="1" s="1"/>
  <c r="S1559" i="1"/>
  <c r="U1559" i="1" s="1"/>
  <c r="S1560" i="1"/>
  <c r="U1560" i="1" s="1"/>
  <c r="S871" i="1"/>
  <c r="U871" i="1" s="1"/>
  <c r="S2820" i="1"/>
  <c r="U2820" i="1" s="1"/>
  <c r="S872" i="1"/>
  <c r="U872" i="1" s="1"/>
  <c r="S873" i="1"/>
  <c r="U873" i="1" s="1"/>
  <c r="S643" i="1"/>
  <c r="U643" i="1" s="1"/>
  <c r="S405" i="1"/>
  <c r="U405" i="1" s="1"/>
  <c r="S3814" i="1"/>
  <c r="U3814" i="1" s="1"/>
  <c r="S2318" i="1"/>
  <c r="U2318" i="1" s="1"/>
  <c r="S2534" i="1"/>
  <c r="U2534" i="1" s="1"/>
  <c r="S3094" i="1"/>
  <c r="U3094" i="1" s="1"/>
  <c r="S2821" i="1"/>
  <c r="U2821" i="1" s="1"/>
  <c r="S1330" i="1"/>
  <c r="U1330" i="1" s="1"/>
  <c r="S874" i="1"/>
  <c r="U874" i="1" s="1"/>
  <c r="S1130" i="1"/>
  <c r="U1130" i="1" s="1"/>
  <c r="S1692" i="1"/>
  <c r="U1692" i="1" s="1"/>
  <c r="S3815" i="1"/>
  <c r="U3815" i="1" s="1"/>
  <c r="S2165" i="1"/>
  <c r="U2165" i="1" s="1"/>
  <c r="S1331" i="1"/>
  <c r="U1331" i="1" s="1"/>
  <c r="S1561" i="1"/>
  <c r="U1561" i="1" s="1"/>
  <c r="S406" i="1"/>
  <c r="U406" i="1" s="1"/>
  <c r="S2858" i="1"/>
  <c r="U2858" i="1" s="1"/>
  <c r="S3095" i="1"/>
  <c r="U3095" i="1" s="1"/>
  <c r="S48" i="1"/>
  <c r="U48" i="1" s="1"/>
  <c r="S2166" i="1"/>
  <c r="U2166" i="1" s="1"/>
  <c r="S1332" i="1"/>
  <c r="U1332" i="1" s="1"/>
  <c r="S2167" i="1"/>
  <c r="U2167" i="1" s="1"/>
  <c r="S3284" i="1"/>
  <c r="U3284" i="1" s="1"/>
  <c r="S2822" i="1"/>
  <c r="U2822" i="1" s="1"/>
  <c r="S2535" i="1"/>
  <c r="U2535" i="1" s="1"/>
  <c r="S2914" i="1"/>
  <c r="U2914" i="1" s="1"/>
  <c r="S2393" i="1"/>
  <c r="U2393" i="1" s="1"/>
  <c r="S2168" i="1"/>
  <c r="U2168" i="1" s="1"/>
  <c r="S1562" i="1"/>
  <c r="U1562" i="1" s="1"/>
  <c r="S3285" i="1"/>
  <c r="U3285" i="1" s="1"/>
  <c r="S1372" i="1"/>
  <c r="U1372" i="1" s="1"/>
  <c r="S1592" i="1"/>
  <c r="U1592" i="1" s="1"/>
  <c r="S2169" i="1"/>
  <c r="U2169" i="1" s="1"/>
  <c r="S2170" i="1"/>
  <c r="U2170" i="1" s="1"/>
  <c r="S2227" i="1"/>
  <c r="U2227" i="1" s="1"/>
  <c r="S709" i="1"/>
  <c r="U709" i="1" s="1"/>
  <c r="S2171" i="1"/>
  <c r="U2171" i="1" s="1"/>
  <c r="S2172" i="1"/>
  <c r="U2172" i="1" s="1"/>
  <c r="S1131" i="1"/>
  <c r="U1131" i="1" s="1"/>
  <c r="S2319" i="1"/>
  <c r="U2319" i="1" s="1"/>
  <c r="S1563" i="1"/>
  <c r="U1563" i="1" s="1"/>
  <c r="S3530" i="1"/>
  <c r="U3530" i="1" s="1"/>
  <c r="S2823" i="1"/>
  <c r="U2823" i="1" s="1"/>
  <c r="S1823" i="1"/>
  <c r="U1823" i="1" s="1"/>
  <c r="S4037" i="1"/>
  <c r="U4037" i="1" s="1"/>
  <c r="S3443" i="1"/>
  <c r="U3443" i="1" s="1"/>
  <c r="S3134" i="1"/>
  <c r="U3134" i="1" s="1"/>
  <c r="S3438" i="1"/>
  <c r="U3438" i="1" s="1"/>
  <c r="S909" i="1"/>
  <c r="U909" i="1" s="1"/>
  <c r="S2228" i="1"/>
  <c r="U2228" i="1" s="1"/>
  <c r="S3458" i="1"/>
  <c r="U3458" i="1" s="1"/>
  <c r="S1132" i="1"/>
  <c r="U1132" i="1" s="1"/>
  <c r="S710" i="1"/>
  <c r="U710" i="1" s="1"/>
  <c r="S1564" i="1"/>
  <c r="U1564" i="1" s="1"/>
  <c r="S2173" i="1"/>
  <c r="U2173" i="1" s="1"/>
  <c r="S738" i="1"/>
  <c r="U738" i="1" s="1"/>
  <c r="S2824" i="1"/>
  <c r="U2824" i="1" s="1"/>
  <c r="S1133" i="1"/>
  <c r="U1133" i="1" s="1"/>
  <c r="S1134" i="1"/>
  <c r="U1134" i="1" s="1"/>
  <c r="S2447" i="1"/>
  <c r="U2447" i="1" s="1"/>
  <c r="S901" i="1"/>
  <c r="U901" i="1" s="1"/>
  <c r="S2174" i="1"/>
  <c r="U2174" i="1" s="1"/>
  <c r="S1369" i="1"/>
  <c r="U1369" i="1" s="1"/>
  <c r="S3096" i="1"/>
  <c r="U3096" i="1" s="1"/>
  <c r="S2964" i="1"/>
  <c r="U2964" i="1" s="1"/>
  <c r="S644" i="1"/>
  <c r="U644" i="1" s="1"/>
  <c r="S2175" i="1"/>
  <c r="U2175" i="1" s="1"/>
  <c r="S645" i="1"/>
  <c r="U645" i="1" s="1"/>
  <c r="S355" i="1"/>
  <c r="U355" i="1" s="1"/>
  <c r="S730" i="1"/>
  <c r="U730" i="1" s="1"/>
  <c r="S3888" i="1"/>
  <c r="U3888" i="1" s="1"/>
  <c r="S1135" i="1"/>
  <c r="U1135" i="1" s="1"/>
  <c r="S2320" i="1"/>
  <c r="U2320" i="1" s="1"/>
  <c r="S1333" i="1"/>
  <c r="U1333" i="1" s="1"/>
  <c r="S3531" i="1"/>
  <c r="U3531" i="1" s="1"/>
  <c r="S444" i="1"/>
  <c r="U444" i="1" s="1"/>
  <c r="S2852" i="1"/>
  <c r="U2852" i="1" s="1"/>
  <c r="S875" i="1"/>
  <c r="U875" i="1" s="1"/>
  <c r="S1136" i="1"/>
  <c r="U1136" i="1" s="1"/>
  <c r="S2176" i="1"/>
  <c r="U2176" i="1" s="1"/>
  <c r="S164" i="1"/>
  <c r="U164" i="1" s="1"/>
  <c r="S876" i="1"/>
  <c r="U876" i="1" s="1"/>
  <c r="S1565" i="1"/>
  <c r="U1565" i="1" s="1"/>
  <c r="S895" i="1"/>
  <c r="U895" i="1" s="1"/>
  <c r="S286" i="1"/>
  <c r="U286" i="1" s="1"/>
  <c r="S2825" i="1"/>
  <c r="U2825" i="1" s="1"/>
  <c r="S3776" i="1"/>
  <c r="U3776" i="1" s="1"/>
  <c r="S1137" i="1"/>
  <c r="U1137" i="1" s="1"/>
  <c r="S68" i="1"/>
  <c r="U68" i="1" s="1"/>
  <c r="S1566" i="1"/>
  <c r="U1566" i="1" s="1"/>
  <c r="S1567" i="1"/>
  <c r="U1567" i="1" s="1"/>
  <c r="S720" i="1"/>
  <c r="U720" i="1" s="1"/>
  <c r="S2394" i="1"/>
  <c r="U2394" i="1" s="1"/>
  <c r="S2536" i="1"/>
  <c r="U2536" i="1" s="1"/>
  <c r="S711" i="1"/>
  <c r="U711" i="1" s="1"/>
  <c r="S721" i="1"/>
  <c r="U721" i="1" s="1"/>
  <c r="S1138" i="1"/>
  <c r="U1138" i="1" s="1"/>
  <c r="S287" i="1"/>
  <c r="U287" i="1" s="1"/>
  <c r="S1568" i="1"/>
  <c r="U1568" i="1" s="1"/>
  <c r="S3532" i="1"/>
  <c r="U3532" i="1" s="1"/>
  <c r="S1139" i="1"/>
  <c r="U1139" i="1" s="1"/>
  <c r="S646" i="1"/>
  <c r="U646" i="1" s="1"/>
  <c r="S927" i="1"/>
  <c r="U927" i="1" s="1"/>
  <c r="S2399" i="1"/>
  <c r="U2399" i="1" s="1"/>
  <c r="S93" i="1"/>
  <c r="U93" i="1" s="1"/>
  <c r="S309" i="1"/>
  <c r="U309" i="1" s="1"/>
  <c r="S1140" i="1"/>
  <c r="U1140" i="1" s="1"/>
  <c r="S2588" i="1"/>
  <c r="U2588" i="1" s="1"/>
  <c r="S2395" i="1"/>
  <c r="U2395" i="1" s="1"/>
  <c r="S288" i="1"/>
  <c r="U288" i="1" s="1"/>
  <c r="S2826" i="1"/>
  <c r="U2826" i="1" s="1"/>
  <c r="S877" i="1"/>
  <c r="U877" i="1" s="1"/>
  <c r="S1693" i="1"/>
  <c r="U1693" i="1" s="1"/>
  <c r="S340" i="1"/>
  <c r="U340" i="1" s="1"/>
  <c r="S3097" i="1"/>
  <c r="U3097" i="1" s="1"/>
  <c r="S3156" i="1"/>
  <c r="U3156" i="1" s="1"/>
  <c r="S2396" i="1"/>
  <c r="U2396" i="1" s="1"/>
  <c r="S435" i="1"/>
  <c r="U435" i="1" s="1"/>
  <c r="S2177" i="1"/>
  <c r="U2177" i="1" s="1"/>
  <c r="S1824" i="1"/>
  <c r="U1824" i="1" s="1"/>
  <c r="S1569" i="1"/>
  <c r="U1569" i="1" s="1"/>
  <c r="S1141" i="1"/>
  <c r="U1141" i="1" s="1"/>
  <c r="S3286" i="1"/>
  <c r="U3286" i="1" s="1"/>
  <c r="S1334" i="1"/>
  <c r="U1334" i="1" s="1"/>
  <c r="S2178" i="1"/>
  <c r="U2178" i="1" s="1"/>
  <c r="S2322" i="1"/>
  <c r="U2322" i="1" s="1"/>
  <c r="S3317" i="1"/>
  <c r="U3317" i="1" s="1"/>
  <c r="S2950" i="1"/>
  <c r="U2950" i="1" s="1"/>
  <c r="S2827" i="1"/>
  <c r="U2827" i="1" s="1"/>
  <c r="S2321" i="1"/>
  <c r="U2321" i="1" s="1"/>
  <c r="S374" i="1"/>
  <c r="U374" i="1" s="1"/>
  <c r="S1335" i="1"/>
  <c r="U1335" i="1" s="1"/>
  <c r="S289" i="1"/>
  <c r="U289" i="1" s="1"/>
  <c r="S2537" i="1"/>
  <c r="U2537" i="1" s="1"/>
  <c r="S2179" i="1"/>
  <c r="U2179" i="1" s="1"/>
  <c r="S2828" i="1"/>
  <c r="U2828" i="1" s="1"/>
  <c r="S129" i="1"/>
  <c r="U129" i="1" s="1"/>
  <c r="S341" i="1"/>
  <c r="U341" i="1" s="1"/>
  <c r="S2180" i="1"/>
  <c r="U2180" i="1" s="1"/>
  <c r="S2230" i="1"/>
  <c r="U2230" i="1" s="1"/>
  <c r="S2181" i="1"/>
  <c r="U2181" i="1" s="1"/>
  <c r="S3126" i="1"/>
  <c r="U3126" i="1" s="1"/>
  <c r="S3287" i="1"/>
  <c r="U3287" i="1" s="1"/>
  <c r="S878" i="1"/>
  <c r="U878" i="1" s="1"/>
  <c r="S290" i="1"/>
  <c r="U290" i="1" s="1"/>
  <c r="S1570" i="1"/>
  <c r="U1570" i="1" s="1"/>
  <c r="S291" i="1"/>
  <c r="U291" i="1" s="1"/>
  <c r="S2564" i="1"/>
  <c r="U2564" i="1" s="1"/>
  <c r="S2182" i="1"/>
  <c r="U2182" i="1" s="1"/>
  <c r="S879" i="1"/>
  <c r="U879" i="1" s="1"/>
  <c r="S1694" i="1"/>
  <c r="U1694" i="1" s="1"/>
  <c r="S1709" i="1"/>
  <c r="U1709" i="1" s="1"/>
  <c r="S2829" i="1"/>
  <c r="U2829" i="1" s="1"/>
  <c r="S2830" i="1"/>
  <c r="U2830" i="1" s="1"/>
  <c r="S297" i="1"/>
  <c r="U297" i="1" s="1"/>
  <c r="S3288" i="1"/>
  <c r="U3288" i="1" s="1"/>
  <c r="S2600" i="1"/>
  <c r="U2600" i="1" s="1"/>
  <c r="S1142" i="1"/>
  <c r="U1142" i="1" s="1"/>
  <c r="S1825" i="1"/>
  <c r="U1825" i="1" s="1"/>
  <c r="S3098" i="1"/>
  <c r="U3098" i="1" s="1"/>
  <c r="S2183" i="1"/>
  <c r="U2183" i="1" s="1"/>
  <c r="S1618" i="1"/>
  <c r="U1618" i="1" s="1"/>
  <c r="S722" i="1"/>
  <c r="U722" i="1" s="1"/>
  <c r="S647" i="1"/>
  <c r="U647" i="1" s="1"/>
  <c r="S3289" i="1"/>
  <c r="U3289" i="1" s="1"/>
  <c r="S648" i="1"/>
  <c r="U648" i="1" s="1"/>
  <c r="S1695" i="1"/>
  <c r="U1695" i="1" s="1"/>
  <c r="S1357" i="1"/>
  <c r="U1357" i="1" s="1"/>
  <c r="S1143" i="1"/>
  <c r="U1143" i="1" s="1"/>
  <c r="S375" i="1"/>
  <c r="U375" i="1" s="1"/>
  <c r="S3099" i="1"/>
  <c r="U3099" i="1" s="1"/>
  <c r="S94" i="1"/>
  <c r="U94" i="1" s="1"/>
  <c r="S1571" i="1"/>
  <c r="U1571" i="1" s="1"/>
  <c r="S1572" i="1"/>
  <c r="U1572" i="1" s="1"/>
  <c r="S1168" i="1"/>
  <c r="U1168" i="1" s="1"/>
  <c r="S49" i="1"/>
  <c r="U49" i="1" s="1"/>
  <c r="S1696" i="1"/>
  <c r="U1696" i="1" s="1"/>
  <c r="S1573" i="1"/>
  <c r="U1573" i="1" s="1"/>
  <c r="S1697" i="1"/>
  <c r="U1697" i="1" s="1"/>
  <c r="S649" i="1"/>
  <c r="U649" i="1" s="1"/>
  <c r="S2602" i="1"/>
  <c r="U2602" i="1" s="1"/>
  <c r="S1144" i="1"/>
  <c r="U1144" i="1" s="1"/>
  <c r="S2184" i="1"/>
  <c r="U2184" i="1" s="1"/>
  <c r="S650" i="1"/>
  <c r="U650" i="1" s="1"/>
  <c r="S891" i="1"/>
  <c r="U891" i="1" s="1"/>
  <c r="S3970" i="1"/>
  <c r="U3970" i="1" s="1"/>
  <c r="S1336" i="1"/>
  <c r="U1336" i="1" s="1"/>
  <c r="S1145" i="1"/>
  <c r="U1145" i="1" s="1"/>
  <c r="S3533" i="1"/>
  <c r="U3533" i="1" s="1"/>
  <c r="S1698" i="1"/>
  <c r="U1698" i="1" s="1"/>
  <c r="S2831" i="1"/>
  <c r="U2831" i="1" s="1"/>
  <c r="S3858" i="1"/>
  <c r="U3858" i="1" s="1"/>
  <c r="S1873" i="1"/>
  <c r="U1873" i="1" s="1"/>
  <c r="S95" i="1"/>
  <c r="U95" i="1" s="1"/>
  <c r="S342" i="1"/>
  <c r="U342" i="1" s="1"/>
  <c r="S292" i="1"/>
  <c r="U292" i="1" s="1"/>
  <c r="S651" i="1"/>
  <c r="U651" i="1" s="1"/>
  <c r="S1574" i="1"/>
  <c r="U1574" i="1" s="1"/>
  <c r="S3544" i="1"/>
  <c r="U3544" i="1" s="1"/>
  <c r="S2185" i="1"/>
  <c r="U2185" i="1" s="1"/>
  <c r="S1146" i="1"/>
  <c r="U1146" i="1" s="1"/>
  <c r="S1575" i="1"/>
  <c r="U1575" i="1" s="1"/>
  <c r="S293" i="1"/>
  <c r="U293" i="1" s="1"/>
  <c r="S130" i="1"/>
  <c r="U130" i="1" s="1"/>
  <c r="S1576" i="1"/>
  <c r="U1576" i="1" s="1"/>
  <c r="S1337" i="1"/>
  <c r="U1337" i="1" s="1"/>
  <c r="S880" i="1"/>
  <c r="U880" i="1" s="1"/>
  <c r="S2834" i="1"/>
  <c r="U2834" i="1" s="1"/>
  <c r="S175" i="1"/>
  <c r="U175" i="1" s="1"/>
  <c r="S2543" i="1"/>
  <c r="U2543" i="1" s="1"/>
  <c r="P2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16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16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16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16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16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3" i="9" l="1"/>
  <c r="F13" i="9" s="1"/>
  <c r="E12" i="9"/>
  <c r="G12" i="9" s="1"/>
  <c r="E5" i="9"/>
  <c r="H5" i="9" s="1"/>
  <c r="E11" i="9"/>
  <c r="G11" i="9" s="1"/>
  <c r="E9" i="9"/>
  <c r="G9" i="9" s="1"/>
  <c r="E7" i="9"/>
  <c r="H7" i="9" s="1"/>
  <c r="E4" i="9"/>
  <c r="G4" i="9" s="1"/>
  <c r="E6" i="9"/>
  <c r="F6" i="9" s="1"/>
  <c r="E10" i="9"/>
  <c r="F10" i="9" s="1"/>
  <c r="E8" i="9"/>
  <c r="F8" i="9" s="1"/>
  <c r="E3" i="9"/>
  <c r="H3" i="9" s="1"/>
  <c r="E2" i="9"/>
  <c r="F2" i="9" s="1"/>
  <c r="F5" i="9" l="1"/>
  <c r="G7" i="9"/>
  <c r="H11" i="9"/>
  <c r="H9" i="9"/>
  <c r="G13" i="9"/>
  <c r="F11" i="9"/>
  <c r="H2" i="9"/>
  <c r="H6" i="9"/>
  <c r="F3" i="9"/>
  <c r="G5" i="9"/>
  <c r="G3" i="9"/>
  <c r="G8" i="9"/>
  <c r="H12" i="9"/>
  <c r="F9" i="9"/>
  <c r="F7" i="9"/>
  <c r="H13" i="9"/>
  <c r="F12" i="9"/>
  <c r="H4" i="9"/>
  <c r="H10" i="9"/>
  <c r="H8" i="9"/>
  <c r="F4" i="9"/>
  <c r="G6" i="9"/>
  <c r="G10" i="9"/>
  <c r="G2" i="9"/>
</calcChain>
</file>

<file path=xl/sharedStrings.xml><?xml version="1.0" encoding="utf-8"?>
<sst xmlns="http://schemas.openxmlformats.org/spreadsheetml/2006/main" count="28984" uniqueCount="8377">
  <si>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</si>
  <si>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</si>
  <si>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</si>
  <si>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</si>
  <si>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</si>
  <si>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</si>
  <si>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</si>
  <si>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</si>
  <si>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</si>
  <si>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</si>
  <si>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</si>
  <si>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</si>
  <si>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</si>
  <si>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</si>
  <si>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</si>
  <si>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</si>
  <si>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</si>
  <si>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</si>
  <si>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</si>
  <si>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</si>
  <si>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</si>
  <si>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</si>
  <si>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</si>
  <si>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</si>
  <si>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</si>
  <si>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</si>
  <si>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</si>
  <si>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</si>
  <si>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</si>
  <si>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</si>
  <si>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</si>
  <si>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</si>
  <si>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</si>
  <si>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</si>
  <si>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</si>
  <si>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</si>
  <si>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</si>
  <si>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</si>
  <si>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</si>
  <si>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</si>
  <si>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</si>
  <si>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</si>
  <si>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</si>
  <si>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</si>
  <si>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</si>
  <si>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</si>
  <si>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</si>
  <si>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</si>
  <si>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</si>
  <si>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</si>
  <si>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</si>
  <si>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</si>
  <si>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</si>
  <si>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</si>
  <si>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</si>
  <si>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</si>
  <si>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</si>
  <si>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</si>
  <si>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</si>
  <si>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</si>
  <si>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</si>
  <si>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</si>
  <si>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</si>
  <si>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</si>
  <si>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</si>
  <si>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</si>
  <si>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</si>
  <si>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</si>
  <si>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</si>
  <si>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</si>
  <si>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</si>
  <si>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</si>
  <si>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</si>
  <si>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</si>
  <si>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</si>
  <si>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</si>
  <si>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</si>
  <si>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</si>
  <si>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</si>
  <si>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</si>
  <si>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</si>
  <si>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</si>
  <si>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</si>
  <si>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</si>
  <si>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</si>
  <si>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</si>
  <si>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</si>
  <si>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</si>
  <si>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</si>
  <si>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</si>
  <si>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</si>
  <si>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</si>
  <si>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</si>
  <si>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</si>
  <si>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</si>
  <si>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</si>
  <si>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</si>
  <si>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</si>
  <si>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</si>
  <si>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</si>
  <si>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</si>
  <si>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</si>
  <si>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</si>
  <si>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</si>
  <si>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</si>
  <si>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</si>
  <si>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</si>
  <si>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</si>
  <si>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</si>
  <si>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</si>
  <si>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</si>
  <si>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</si>
  <si>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</si>
  <si>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</si>
  <si>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</si>
  <si>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</si>
  <si>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</si>
  <si>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</si>
  <si>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</si>
  <si>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</si>
  <si>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</si>
  <si>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</si>
  <si>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</si>
  <si>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</si>
  <si>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</si>
  <si>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</si>
  <si>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</si>
  <si>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</si>
  <si>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</si>
  <si>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</si>
  <si>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</si>
  <si>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</si>
  <si>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</si>
  <si>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</si>
  <si>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</si>
  <si>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</si>
  <si>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</si>
  <si>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</si>
  <si>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</si>
  <si>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</si>
  <si>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</si>
  <si>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</si>
  <si>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</si>
  <si>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</si>
  <si>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</si>
  <si>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</si>
  <si>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</si>
  <si>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</si>
  <si>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</si>
  <si>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</si>
  <si>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</si>
  <si>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</si>
  <si>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</si>
  <si>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</si>
  <si>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</si>
  <si>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</si>
  <si>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</si>
  <si>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</si>
  <si>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</si>
  <si>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</si>
  <si>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</si>
  <si>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</si>
  <si>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</si>
  <si>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</si>
  <si>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</si>
  <si>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</si>
  <si>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</si>
  <si>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</si>
  <si>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</si>
  <si>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</si>
  <si>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</si>
  <si>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</si>
  <si>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</si>
  <si>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</si>
  <si>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</si>
  <si>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</si>
  <si>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</si>
  <si>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</si>
  <si>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</si>
  <si>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</si>
  <si>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</si>
  <si>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</si>
  <si>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</si>
  <si>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</si>
  <si>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</si>
  <si>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</si>
  <si>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</si>
  <si>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</si>
  <si>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</si>
  <si>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</si>
  <si>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</si>
  <si>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</si>
  <si>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</si>
  <si>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</si>
  <si>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</si>
  <si>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</si>
  <si>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</si>
  <si>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</si>
  <si>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</si>
  <si>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</si>
  <si>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</si>
  <si>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</si>
  <si>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</si>
  <si>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</si>
  <si>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</si>
  <si>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</si>
  <si>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</si>
  <si>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</si>
  <si>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</si>
  <si>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</si>
  <si>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</si>
  <si>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</si>
  <si>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</si>
  <si>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</si>
  <si>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</si>
  <si>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</si>
  <si>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</si>
  <si>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</si>
  <si>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</si>
  <si>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</si>
  <si>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</si>
  <si>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</si>
  <si>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</si>
  <si>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</si>
  <si>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</si>
  <si>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</si>
  <si>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</si>
  <si>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</si>
  <si>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</si>
  <si>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</si>
  <si>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</si>
  <si>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</si>
  <si>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</si>
  <si>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</si>
  <si>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</si>
  <si>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</si>
  <si>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</si>
  <si>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</si>
  <si>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</si>
  <si>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</si>
  <si>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</si>
  <si>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</si>
  <si>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</si>
  <si>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</si>
  <si>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</si>
  <si>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</si>
  <si>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</si>
  <si>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</si>
  <si>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</si>
  <si>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</si>
  <si>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</si>
  <si>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</si>
  <si>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</si>
  <si>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</si>
  <si>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</si>
  <si>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</si>
  <si>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</si>
  <si>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</si>
  <si>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</si>
  <si>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</si>
  <si>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</si>
  <si>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</si>
  <si>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</si>
  <si>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</si>
  <si>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</si>
  <si>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</si>
  <si>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</si>
  <si>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</si>
  <si>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</si>
  <si>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</si>
  <si>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</si>
  <si>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</si>
  <si>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</si>
  <si>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</si>
  <si>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</si>
  <si>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</si>
  <si>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</si>
  <si>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</si>
  <si>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</si>
  <si>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</si>
  <si>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</si>
  <si>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</si>
  <si>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</si>
  <si>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</si>
  <si>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</si>
  <si>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</si>
  <si>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</si>
  <si>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</si>
  <si>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</si>
  <si>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</si>
  <si>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</si>
  <si>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</si>
  <si>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</si>
  <si>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</si>
  <si>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</si>
  <si>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</si>
  <si>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</si>
  <si>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</si>
  <si>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</si>
  <si>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</si>
  <si>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</si>
  <si>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</si>
  <si>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</si>
  <si>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</si>
  <si>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</si>
  <si>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</si>
  <si>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</si>
  <si>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</si>
  <si>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</si>
  <si>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</si>
  <si>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</si>
  <si>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</si>
  <si>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</si>
  <si>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</si>
  <si>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</si>
  <si>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</si>
  <si>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</si>
  <si>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</si>
  <si>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</si>
  <si>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</si>
  <si>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</si>
  <si>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</si>
  <si>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</si>
  <si>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</si>
  <si>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</si>
  <si>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</si>
  <si>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</si>
  <si>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</si>
  <si>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</si>
  <si>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</si>
  <si>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</si>
  <si>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</si>
  <si>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</si>
  <si>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</si>
  <si>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</si>
  <si>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</si>
  <si>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</si>
  <si>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</si>
  <si>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</si>
  <si>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</si>
  <si>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</si>
  <si>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</si>
  <si>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</si>
  <si>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</si>
  <si>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</si>
  <si>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</si>
  <si>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</si>
  <si>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</si>
  <si>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</si>
  <si>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</si>
  <si>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</si>
  <si>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</si>
  <si>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</si>
  <si>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</si>
  <si>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</si>
  <si>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</si>
  <si>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</si>
  <si>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</si>
  <si>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</si>
  <si>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</si>
  <si>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</si>
  <si>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</si>
  <si>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</si>
  <si>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</si>
  <si>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</si>
  <si>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</si>
  <si>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</si>
  <si>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</si>
  <si>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</si>
  <si>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</si>
  <si>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</si>
  <si>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</si>
  <si>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</si>
  <si>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</si>
  <si>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</si>
  <si>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</si>
  <si>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</si>
  <si>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</si>
  <si>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</si>
  <si>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</si>
  <si>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</si>
  <si>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</si>
  <si>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</si>
  <si>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</si>
  <si>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</si>
  <si>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</si>
  <si>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</si>
  <si>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</si>
  <si>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</si>
  <si>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</si>
  <si>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</si>
  <si>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</si>
  <si>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</si>
  <si>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</si>
  <si>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</si>
  <si>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</si>
  <si>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</si>
  <si>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</si>
  <si>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</si>
  <si>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</si>
  <si>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</si>
  <si>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</si>
  <si>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</si>
  <si>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</si>
  <si>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</si>
  <si>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</si>
  <si>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</si>
  <si>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</si>
  <si>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</si>
  <si>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</si>
  <si>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</si>
  <si>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</si>
  <si>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</si>
  <si>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</si>
  <si>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</si>
  <si>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</si>
  <si>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</si>
  <si>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</si>
  <si>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</si>
  <si>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</si>
  <si>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</si>
  <si>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</si>
  <si>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</si>
  <si>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</si>
  <si>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</si>
  <si>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</si>
  <si>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</si>
  <si>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</si>
  <si>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</si>
  <si>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</si>
  <si>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</si>
  <si>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</si>
  <si>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</si>
  <si>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</si>
  <si>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</si>
  <si>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</si>
  <si>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</si>
  <si>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</si>
  <si>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</si>
  <si>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</si>
  <si>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</si>
  <si>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</si>
  <si>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</si>
  <si>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</si>
  <si>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</si>
  <si>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</si>
  <si>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</si>
  <si>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</si>
  <si>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</si>
  <si>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</si>
  <si>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</si>
  <si>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</si>
  <si>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</si>
  <si>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</si>
  <si>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</si>
  <si>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</si>
  <si>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</si>
  <si>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</si>
  <si>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</si>
  <si>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</si>
  <si>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</si>
  <si>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</si>
  <si>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</si>
  <si>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</si>
  <si>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</si>
  <si>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</si>
  <si>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</si>
  <si>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</si>
  <si>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</si>
  <si>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</si>
  <si>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</si>
  <si>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</si>
  <si>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</si>
  <si>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</si>
  <si>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</si>
  <si>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</si>
  <si>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</si>
  <si>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</si>
  <si>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</si>
  <si>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</si>
  <si>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</si>
  <si>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</si>
  <si>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</si>
  <si>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</si>
  <si>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</si>
  <si>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</si>
  <si>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</si>
  <si>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</si>
  <si>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</si>
  <si>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</si>
  <si>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</si>
  <si>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</si>
  <si>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</si>
  <si>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</si>
  <si>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</si>
  <si>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</si>
  <si>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</si>
  <si>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</si>
  <si>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</si>
  <si>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</si>
  <si>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</si>
  <si>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</si>
  <si>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</si>
  <si>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</si>
  <si>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</si>
  <si>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</si>
  <si>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</si>
  <si>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</si>
  <si>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</si>
  <si>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</si>
  <si>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</si>
  <si>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</si>
  <si>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</si>
  <si>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</si>
  <si>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</si>
  <si>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</si>
  <si>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</si>
  <si>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</si>
  <si>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</si>
  <si>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</si>
  <si>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</si>
  <si>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</si>
  <si>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</si>
  <si>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</si>
  <si>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</si>
  <si>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</si>
  <si>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</si>
  <si>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</si>
  <si>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</si>
  <si>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</si>
  <si>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</si>
  <si>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</si>
  <si>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</si>
  <si>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</si>
  <si>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</si>
  <si>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</si>
  <si>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</si>
  <si>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</si>
  <si>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</si>
  <si>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</si>
  <si>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</si>
  <si>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</si>
  <si>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</si>
  <si>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</si>
  <si>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</si>
  <si>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</si>
  <si>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</si>
  <si>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</si>
  <si>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</si>
  <si>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</si>
  <si>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</si>
  <si>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</si>
  <si>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</si>
  <si>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</si>
  <si>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</si>
  <si>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</si>
  <si>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</si>
  <si>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</si>
  <si>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</si>
  <si>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</si>
  <si>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</si>
  <si>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</si>
  <si>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</si>
  <si>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</si>
  <si>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</si>
  <si>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</si>
  <si>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</si>
  <si>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</si>
  <si>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</si>
  <si>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</si>
  <si>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</si>
  <si>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</si>
  <si>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</si>
  <si>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</si>
  <si>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</si>
  <si>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</si>
  <si>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</si>
  <si>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</si>
  <si>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</si>
  <si>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</si>
  <si>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</si>
  <si>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</si>
  <si>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</si>
  <si>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</si>
  <si>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</si>
  <si>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</si>
  <si>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</si>
  <si>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</si>
  <si>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</si>
  <si>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</si>
  <si>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</si>
  <si>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</si>
  <si>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</si>
  <si>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</si>
  <si>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</si>
  <si>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</si>
  <si>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</si>
  <si>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</si>
  <si>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</si>
  <si>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</si>
  <si>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</si>
  <si>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</si>
  <si>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</si>
  <si>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</si>
  <si>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</si>
  <si>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</si>
  <si>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</si>
  <si>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</si>
  <si>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</si>
  <si>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</si>
  <si>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</si>
  <si>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</si>
  <si>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</si>
  <si>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</si>
  <si>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</si>
  <si>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</si>
  <si>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</si>
  <si>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</si>
  <si>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</si>
  <si>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</si>
  <si>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</si>
  <si>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</si>
  <si>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</si>
  <si>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</si>
  <si>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</si>
  <si>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</si>
  <si>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</si>
  <si>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</si>
  <si>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</si>
  <si>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</si>
  <si>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</si>
  <si>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</si>
  <si>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</si>
  <si>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</si>
  <si>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</si>
  <si>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</si>
  <si>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</si>
  <si>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</si>
  <si>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</si>
  <si>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</si>
  <si>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</si>
  <si>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</si>
  <si>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</si>
  <si>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</si>
  <si>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</si>
  <si>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</si>
  <si>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</si>
  <si>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</si>
  <si>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</si>
  <si>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</si>
  <si>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</si>
  <si>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</si>
  <si>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</si>
  <si>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</si>
  <si>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</si>
  <si>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</si>
  <si>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</si>
  <si>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</si>
  <si>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</si>
  <si>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</si>
  <si>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</si>
  <si>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</si>
  <si>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</si>
  <si>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</si>
  <si>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</si>
  <si>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</si>
  <si>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</si>
  <si>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</si>
  <si>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</si>
  <si>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</si>
  <si>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</si>
  <si>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</si>
  <si>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</si>
  <si>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</si>
  <si>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</si>
  <si>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</si>
  <si>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</si>
  <si>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</si>
  <si>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</si>
  <si>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</si>
  <si>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</si>
  <si>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</si>
  <si>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</si>
  <si>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</si>
  <si>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</si>
  <si>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</si>
  <si>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</si>
  <si>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</si>
  <si>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</si>
  <si>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</si>
  <si>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</si>
  <si>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</si>
  <si>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</si>
  <si>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</si>
  <si>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</si>
  <si>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</si>
  <si>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</si>
  <si>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</si>
  <si>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</si>
  <si>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</si>
  <si>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</si>
  <si>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</si>
  <si>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</si>
  <si>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</si>
  <si>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</si>
  <si>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</si>
  <si>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</si>
  <si>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</si>
  <si>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</si>
  <si>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</si>
  <si>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</si>
  <si>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</si>
  <si>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</si>
  <si>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</si>
  <si>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</si>
  <si>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</si>
  <si>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</si>
  <si>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</si>
  <si>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</si>
  <si>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</si>
  <si>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</si>
  <si>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</si>
  <si>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</si>
  <si>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</si>
  <si>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</si>
  <si>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</si>
  <si>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</si>
  <si>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</si>
  <si>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</si>
  <si>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</si>
  <si>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</si>
  <si>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</si>
  <si>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</si>
  <si>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</si>
  <si>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</si>
  <si>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</si>
  <si>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</si>
  <si>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</si>
  <si>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</si>
  <si>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</si>
  <si>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</si>
  <si>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</si>
  <si>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</si>
  <si>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</si>
  <si>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</si>
  <si>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</si>
  <si>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</si>
  <si>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</si>
  <si>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</si>
  <si>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</si>
  <si>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</si>
  <si>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</si>
  <si>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</si>
  <si>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</si>
  <si>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</si>
  <si>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</si>
  <si>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</si>
  <si>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</si>
  <si>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</si>
  <si>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</si>
  <si>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</si>
  <si>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</si>
  <si>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</si>
  <si>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</si>
  <si>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</si>
  <si>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</si>
  <si>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</si>
  <si>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</si>
  <si>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</si>
  <si>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</si>
  <si>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</si>
  <si>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</si>
  <si>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</si>
  <si>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</si>
  <si>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</si>
  <si>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</si>
  <si>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</si>
  <si>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</si>
  <si>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</si>
  <si>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</si>
  <si>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</si>
  <si>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</si>
  <si>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</si>
  <si>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</si>
  <si>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</si>
  <si>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</si>
  <si>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</si>
  <si>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</si>
  <si>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</si>
  <si>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</si>
  <si>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</si>
  <si>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</si>
  <si>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</si>
  <si>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</si>
  <si>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</si>
  <si>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</si>
  <si>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</si>
  <si>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</si>
  <si>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</si>
  <si>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</si>
  <si>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</si>
  <si>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</si>
  <si>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</si>
  <si>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</si>
  <si>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</si>
  <si>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</si>
  <si>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</si>
  <si>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</si>
  <si>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</si>
  <si>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</si>
  <si>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</si>
  <si>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</si>
  <si>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</si>
  <si>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</si>
  <si>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</si>
  <si>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</si>
  <si>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</si>
  <si>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</si>
  <si>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</si>
  <si>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</si>
  <si>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</si>
  <si>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</si>
  <si>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</si>
  <si>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</si>
  <si>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</si>
  <si>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</si>
  <si>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</si>
  <si>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</si>
  <si>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</si>
  <si>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</si>
  <si>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</si>
  <si>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</si>
  <si>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</si>
  <si>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</si>
  <si>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</si>
  <si>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</si>
  <si>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</si>
  <si>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</si>
  <si>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</si>
  <si>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</si>
  <si>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</si>
  <si>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</si>
  <si>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</si>
  <si>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</si>
  <si>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</si>
  <si>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</si>
  <si>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</si>
  <si>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</si>
  <si>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</si>
  <si>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</si>
  <si>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</si>
  <si>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</si>
  <si>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</si>
  <si>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</si>
  <si>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</si>
  <si>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</si>
  <si>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</si>
  <si>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</si>
  <si>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</si>
  <si>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</si>
  <si>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</si>
  <si>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</si>
  <si>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</si>
  <si>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</si>
  <si>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</si>
  <si>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</si>
  <si>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</si>
  <si>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</si>
  <si>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</si>
  <si>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</si>
  <si>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</si>
  <si>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</si>
  <si>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</si>
  <si>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</si>
  <si>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</si>
  <si>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</si>
  <si>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</si>
  <si>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</si>
  <si>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</si>
  <si>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</si>
  <si>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</si>
  <si>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</si>
  <si>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</si>
  <si>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</si>
  <si>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</si>
  <si>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</si>
  <si>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</si>
  <si>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</si>
  <si>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</si>
  <si>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</si>
  <si>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</si>
  <si>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</si>
  <si>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</si>
  <si>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</si>
  <si>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</si>
  <si>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</si>
  <si>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</si>
  <si>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</si>
  <si>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</si>
  <si>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</si>
  <si>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</si>
  <si>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</si>
  <si>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</si>
  <si>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</si>
  <si>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</si>
  <si>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</si>
  <si>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</si>
  <si>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</si>
  <si>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</si>
  <si>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</si>
  <si>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</si>
  <si>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</si>
  <si>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</si>
  <si>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</si>
  <si>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</si>
  <si>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</si>
  <si>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</si>
  <si>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</si>
  <si>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</si>
  <si>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</si>
  <si>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</si>
  <si>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</si>
  <si>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</si>
  <si>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</si>
  <si>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</si>
  <si>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</si>
  <si>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</si>
  <si>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</si>
  <si>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</si>
  <si>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</si>
  <si>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</si>
  <si>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</si>
  <si>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</si>
  <si>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</si>
  <si>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</si>
  <si>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</si>
  <si>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</si>
  <si>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</si>
  <si>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</si>
  <si>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</si>
  <si>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</si>
  <si>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</si>
  <si>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</si>
  <si>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</si>
  <si>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</si>
  <si>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</si>
  <si>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</si>
  <si>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</si>
  <si>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</si>
  <si>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</si>
  <si>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</si>
  <si>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</si>
  <si>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</si>
  <si>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</si>
  <si>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</si>
  <si>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</si>
  <si>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</si>
  <si>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</si>
  <si>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</si>
  <si>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</si>
  <si>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</si>
  <si>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</si>
  <si>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</si>
  <si>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</si>
  <si>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</si>
  <si>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</si>
  <si>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</si>
  <si>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</si>
  <si>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</si>
  <si>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</si>
  <si>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</si>
  <si>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</si>
  <si>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</si>
  <si>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</si>
  <si>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</si>
  <si>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</si>
  <si>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</si>
  <si>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</si>
  <si>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</si>
  <si>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</si>
  <si>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</si>
  <si>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</si>
  <si>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</si>
  <si>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</si>
  <si>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</si>
  <si>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</si>
  <si>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</si>
  <si>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</si>
  <si>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</si>
  <si>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</si>
  <si>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</si>
  <si>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</si>
  <si>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</si>
  <si>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</si>
  <si>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</si>
  <si>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</si>
  <si>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</si>
  <si>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</si>
  <si>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</si>
  <si>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</si>
  <si>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</si>
  <si>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</si>
  <si>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</si>
  <si>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</si>
  <si>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</si>
  <si>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</si>
  <si>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</si>
  <si>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</si>
  <si>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</si>
  <si>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</si>
  <si>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</si>
  <si>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</si>
  <si>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</si>
  <si>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</si>
  <si>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</si>
  <si>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</si>
  <si>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</si>
  <si>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</si>
  <si>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</si>
  <si>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</si>
  <si>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</si>
  <si>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</si>
  <si>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</si>
  <si>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</si>
  <si>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</si>
  <si>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</si>
  <si>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</si>
  <si>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</si>
  <si>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</si>
  <si>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</si>
  <si>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</si>
  <si>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</si>
  <si>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</si>
  <si>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</si>
  <si>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</si>
  <si>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</si>
  <si>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</si>
  <si>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</si>
  <si>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</si>
  <si>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</si>
  <si>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</si>
  <si>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</si>
  <si>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</si>
  <si>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</si>
  <si>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</si>
  <si>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</si>
  <si>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</si>
  <si>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</si>
  <si>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</si>
  <si>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</si>
  <si>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</si>
  <si>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</si>
  <si>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</si>
  <si>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</si>
  <si>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</si>
  <si>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</si>
  <si>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</si>
  <si>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</si>
  <si>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</si>
  <si>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</si>
  <si>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</si>
  <si>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</si>
  <si>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</si>
  <si>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</si>
  <si>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</si>
  <si>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</si>
  <si>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</si>
  <si>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</si>
  <si>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</si>
  <si>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</si>
  <si>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</si>
  <si>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</si>
  <si>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</si>
  <si>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</si>
  <si>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</si>
  <si>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</si>
  <si>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</si>
  <si>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</si>
  <si>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</si>
  <si>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</si>
  <si>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</si>
  <si>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</si>
  <si>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</si>
  <si>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</si>
  <si>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</si>
  <si>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</si>
  <si>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</si>
  <si>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</si>
  <si>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</si>
  <si>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</si>
  <si>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</si>
  <si>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</si>
  <si>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</si>
  <si>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</si>
  <si>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</si>
  <si>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</si>
  <si>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</si>
  <si>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</si>
  <si>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</si>
  <si>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</si>
  <si>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</si>
  <si>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</si>
  <si>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</si>
  <si>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</si>
  <si>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</si>
  <si>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</si>
  <si>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</si>
  <si>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</si>
  <si>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</si>
  <si>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</si>
  <si>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</si>
  <si>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</si>
  <si>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</si>
  <si>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</si>
  <si>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</si>
  <si>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</si>
  <si>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</si>
  <si>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</si>
  <si>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</si>
  <si>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</si>
  <si>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</si>
  <si>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</si>
  <si>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</si>
  <si>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</si>
  <si>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</si>
  <si>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</si>
  <si>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</si>
  <si>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</si>
  <si>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</si>
  <si>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</si>
  <si>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</si>
  <si>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</si>
  <si>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</si>
  <si>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</si>
  <si>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</si>
  <si>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</si>
  <si>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</si>
  <si>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</si>
  <si>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</si>
  <si>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</si>
  <si>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</si>
  <si>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</si>
  <si>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</si>
  <si>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</si>
  <si>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</si>
  <si>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</si>
  <si>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</si>
  <si>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</si>
  <si>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</si>
  <si>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</si>
  <si>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</si>
  <si>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</si>
  <si>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</si>
  <si>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</si>
  <si>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</si>
  <si>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</si>
  <si>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</si>
  <si>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</si>
  <si>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</si>
  <si>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</si>
  <si>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</si>
  <si>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</si>
  <si>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</si>
  <si>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</si>
  <si>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</si>
  <si>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</si>
  <si>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</si>
  <si>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</si>
  <si>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</si>
  <si>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</si>
  <si>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</si>
  <si>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</si>
  <si>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</si>
  <si>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</si>
  <si>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</si>
  <si>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</si>
  <si>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</si>
  <si>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</si>
  <si>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</si>
  <si>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</si>
  <si>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</si>
  <si>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</si>
  <si>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</si>
  <si>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</si>
  <si>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</si>
  <si>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</si>
  <si>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</si>
  <si>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</si>
  <si>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</si>
  <si>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</si>
  <si>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</si>
  <si>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</si>
  <si>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</si>
  <si>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</si>
  <si>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</si>
  <si>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</si>
  <si>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</si>
  <si>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</si>
  <si>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</si>
  <si>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</si>
  <si>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</si>
  <si>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</si>
  <si>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</si>
  <si>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</si>
  <si>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</si>
  <si>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</si>
  <si>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</si>
  <si>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</si>
  <si>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</si>
  <si>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</si>
  <si>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</si>
  <si>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</si>
  <si>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</si>
  <si>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</si>
  <si>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</si>
  <si>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</si>
  <si>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</si>
  <si>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</si>
  <si>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</si>
  <si>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</si>
  <si>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</si>
  <si>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</si>
  <si>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</si>
  <si>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</si>
  <si>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</si>
  <si>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</si>
  <si>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</si>
  <si>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</si>
  <si>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</si>
  <si>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</si>
  <si>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</si>
  <si>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</si>
  <si>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</si>
  <si>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</si>
  <si>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</si>
  <si>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</si>
  <si>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</si>
  <si>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</si>
  <si>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</si>
  <si>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</si>
  <si>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</si>
  <si>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</si>
  <si>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</si>
  <si>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</si>
  <si>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</si>
  <si>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</si>
  <si>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</si>
  <si>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</si>
  <si>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</si>
  <si>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</si>
  <si>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</si>
  <si>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</si>
  <si>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</si>
  <si>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</si>
  <si>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</si>
  <si>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</si>
  <si>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</si>
  <si>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</si>
  <si>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</si>
  <si>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</si>
  <si>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</si>
  <si>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</si>
  <si>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</si>
  <si>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</si>
  <si>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</si>
  <si>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</si>
  <si>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</si>
  <si>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</si>
  <si>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</si>
  <si>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</si>
  <si>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</si>
  <si>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</si>
  <si>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</si>
  <si>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</si>
  <si>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</si>
  <si>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</si>
  <si>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</si>
  <si>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</si>
  <si>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</si>
  <si>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</si>
  <si>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</si>
  <si>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</si>
  <si>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</si>
  <si>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</si>
  <si>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</si>
  <si>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</si>
  <si>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</si>
  <si>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</si>
  <si>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</si>
  <si>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</si>
  <si>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</si>
  <si>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</si>
  <si>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</si>
  <si>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</si>
  <si>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</si>
  <si>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</si>
  <si>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</si>
  <si>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</si>
  <si>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</si>
  <si>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</si>
  <si>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</si>
  <si>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</si>
  <si>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</si>
  <si>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</si>
  <si>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</si>
  <si>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</si>
  <si>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</si>
  <si>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</si>
  <si>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</si>
  <si>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</si>
  <si>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</si>
  <si>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</si>
  <si>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</si>
  <si>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</si>
  <si>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</si>
  <si>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</si>
  <si>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</si>
  <si>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</si>
  <si>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</si>
  <si>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</si>
  <si>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</si>
  <si>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</si>
  <si>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</si>
  <si>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</si>
  <si>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</si>
  <si>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</si>
  <si>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</si>
  <si>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</si>
  <si>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</si>
  <si>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</si>
  <si>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</si>
  <si>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</si>
  <si>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</si>
  <si>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</si>
  <si>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</si>
  <si>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</si>
  <si>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</si>
  <si>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</si>
  <si>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</si>
  <si>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</si>
  <si>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</si>
  <si>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</si>
  <si>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</si>
  <si>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</si>
  <si>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</si>
  <si>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</si>
  <si>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</si>
  <si>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</si>
  <si>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</si>
  <si>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</si>
  <si>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</si>
  <si>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</si>
  <si>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</si>
  <si>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</si>
  <si>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</si>
  <si>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</si>
  <si>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</si>
  <si>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</si>
  <si>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</si>
  <si>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</si>
  <si>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</si>
  <si>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</si>
  <si>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</si>
  <si>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</si>
  <si>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</si>
  <si>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</si>
  <si>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</si>
  <si>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</si>
  <si>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</si>
  <si>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</si>
  <si>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</si>
  <si>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</si>
  <si>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</si>
  <si>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</si>
  <si>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</si>
  <si>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</si>
  <si>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</si>
  <si>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</si>
  <si>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</si>
  <si>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</si>
  <si>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</si>
  <si>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</si>
  <si>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</si>
  <si>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</si>
  <si>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</si>
  <si>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</si>
  <si>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</si>
  <si>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</si>
  <si>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</si>
  <si>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</si>
  <si>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</si>
  <si>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</si>
  <si>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</si>
  <si>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</si>
  <si>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</si>
  <si>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</si>
  <si>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</si>
  <si>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</si>
  <si>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</si>
  <si>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</si>
  <si>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</si>
  <si>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</si>
  <si>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</si>
  <si>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</si>
  <si>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</si>
  <si>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</si>
  <si>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</si>
  <si>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</si>
  <si>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</si>
  <si>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</si>
  <si>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</si>
  <si>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</si>
  <si>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</si>
  <si>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</si>
  <si>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</si>
  <si>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</si>
  <si>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</si>
  <si>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</si>
  <si>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</si>
  <si>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</si>
  <si>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</si>
  <si>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</si>
  <si>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</si>
  <si>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</si>
  <si>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</si>
  <si>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</si>
  <si>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</si>
  <si>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</si>
  <si>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</si>
  <si>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</si>
  <si>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</si>
  <si>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</si>
  <si>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</si>
  <si>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</si>
  <si>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</si>
  <si>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</si>
  <si>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</si>
  <si>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</si>
  <si>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</si>
  <si>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</si>
  <si>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</si>
  <si>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</si>
  <si>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</si>
  <si>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</si>
  <si>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</si>
  <si>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</si>
  <si>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</si>
  <si>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</si>
  <si>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</si>
  <si>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</si>
  <si>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</si>
  <si>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</si>
  <si>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</si>
  <si>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</si>
  <si>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</si>
  <si>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</si>
  <si>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</si>
  <si>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</si>
  <si>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</si>
  <si>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</si>
  <si>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</si>
  <si>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</si>
  <si>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</si>
  <si>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</si>
  <si>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</si>
  <si>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</si>
  <si>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</si>
  <si>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</si>
  <si>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</si>
  <si>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</si>
  <si>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</si>
  <si>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</si>
  <si>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</si>
  <si>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</si>
  <si>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</si>
  <si>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</si>
  <si>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</si>
  <si>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</si>
  <si>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</si>
  <si>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</si>
  <si>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</si>
  <si>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</si>
  <si>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</si>
  <si>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</si>
  <si>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</si>
  <si>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</si>
  <si>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</si>
  <si>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</si>
  <si>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</si>
  <si>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</si>
  <si>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</si>
  <si>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</si>
  <si>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</si>
  <si>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</si>
  <si>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</si>
  <si>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</si>
  <si>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</si>
  <si>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</si>
  <si>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</si>
  <si>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</si>
  <si>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</si>
  <si>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</si>
  <si>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</si>
  <si>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</si>
  <si>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</si>
  <si>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</si>
  <si>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</si>
  <si>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</si>
  <si>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</si>
  <si>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</si>
  <si>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</si>
  <si>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</si>
  <si>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</si>
  <si>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</si>
  <si>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</si>
  <si>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</si>
  <si>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</si>
  <si>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</si>
  <si>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</si>
  <si>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</si>
  <si>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</si>
  <si>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</si>
  <si>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</si>
  <si>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</si>
  <si>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</si>
  <si>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</si>
  <si>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</si>
  <si>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</si>
  <si>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</si>
  <si>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</si>
  <si>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</si>
  <si>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</si>
  <si>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</si>
  <si>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</si>
  <si>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</si>
  <si>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</si>
  <si>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</si>
  <si>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</si>
  <si>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</si>
  <si>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</si>
  <si>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</si>
  <si>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</si>
  <si>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</si>
  <si>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</si>
  <si>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</si>
  <si>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</si>
  <si>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</si>
  <si>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</si>
  <si>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</si>
  <si>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</si>
  <si>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</si>
  <si>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</si>
  <si>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</si>
  <si>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</si>
  <si>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</si>
  <si>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</si>
  <si>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</si>
  <si>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</si>
  <si>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</si>
  <si>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</si>
  <si>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</si>
  <si>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</si>
  <si>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</si>
  <si>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</si>
  <si>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</si>
  <si>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</si>
  <si>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</si>
  <si>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</si>
  <si>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</si>
  <si>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</si>
  <si>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</si>
  <si>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</si>
  <si>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</si>
  <si>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</si>
  <si>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</si>
  <si>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</si>
  <si>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</si>
  <si>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</si>
  <si>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</si>
  <si>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</si>
  <si>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</si>
  <si>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</si>
  <si>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</si>
  <si>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</si>
  <si>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</si>
  <si>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</si>
  <si>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</si>
  <si>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</si>
  <si>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</si>
  <si>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</si>
  <si>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</si>
  <si>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</si>
  <si>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</si>
  <si>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</si>
  <si>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</si>
  <si>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</si>
  <si>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</si>
  <si>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</si>
  <si>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</si>
  <si>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</si>
  <si>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</si>
  <si>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</si>
  <si>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</si>
  <si>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</si>
  <si>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</si>
  <si>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</si>
  <si>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</si>
  <si>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</si>
  <si>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</si>
  <si>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</si>
  <si>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</si>
  <si>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</si>
  <si>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</si>
  <si>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</si>
  <si>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</si>
  <si>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</si>
  <si>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</si>
  <si>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</si>
  <si>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</si>
  <si>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</si>
  <si>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</si>
  <si>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</si>
  <si>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</si>
  <si>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</si>
  <si>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</si>
  <si>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</si>
  <si>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</si>
  <si>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</si>
  <si>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</si>
  <si>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</si>
  <si>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</si>
  <si>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</si>
  <si>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</si>
  <si>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</si>
  <si>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</si>
  <si>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</si>
  <si>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</si>
  <si>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</si>
  <si>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</si>
  <si>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</si>
  <si>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</si>
  <si>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</si>
  <si>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</si>
  <si>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</si>
  <si>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</si>
  <si>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</si>
  <si>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</si>
  <si>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</si>
  <si>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</si>
  <si>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</si>
  <si>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</si>
  <si>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</si>
  <si>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</si>
  <si>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</si>
  <si>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</si>
  <si>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</si>
  <si>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</si>
  <si>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</si>
  <si>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</si>
  <si>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</si>
  <si>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</si>
  <si>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</si>
  <si>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</si>
  <si>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</si>
  <si>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</si>
  <si>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</si>
  <si>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</si>
  <si>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</si>
  <si>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</si>
  <si>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</si>
  <si>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</si>
  <si>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</si>
  <si>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</si>
  <si>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</si>
  <si>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</si>
  <si>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</si>
  <si>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</si>
  <si>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</si>
  <si>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</si>
  <si>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</si>
  <si>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</si>
  <si>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</si>
  <si>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</si>
  <si>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</si>
  <si>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</si>
  <si>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</si>
  <si>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</si>
  <si>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</si>
  <si>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</si>
  <si>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</si>
  <si>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</si>
  <si>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</si>
  <si>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</si>
  <si>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</si>
  <si>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</si>
  <si>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</si>
  <si>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</si>
  <si>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</si>
  <si>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</si>
  <si>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</si>
  <si>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</si>
  <si>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</si>
  <si>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</si>
  <si>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</si>
  <si>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</si>
  <si>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</si>
  <si>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</si>
  <si>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</si>
  <si>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</si>
  <si>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</si>
  <si>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</si>
  <si>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</si>
  <si>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</si>
  <si>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</si>
  <si>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</si>
  <si>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</si>
  <si>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</si>
  <si>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</si>
  <si>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</si>
  <si>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</si>
  <si>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</si>
  <si>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</si>
  <si>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</si>
  <si>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</si>
  <si>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</si>
  <si>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</si>
  <si>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</si>
  <si>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</si>
  <si>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</si>
  <si>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</si>
  <si>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</si>
  <si>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</si>
  <si>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</si>
  <si>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</si>
  <si>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</si>
  <si>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</si>
  <si>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</si>
  <si>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</si>
  <si>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</si>
  <si>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</si>
  <si>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</si>
  <si>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</si>
  <si>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</si>
  <si>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</si>
  <si>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</si>
  <si>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</si>
  <si>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</si>
  <si>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</si>
  <si>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</si>
  <si>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</si>
  <si>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</si>
  <si>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</si>
  <si>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</si>
  <si>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</si>
  <si>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</si>
  <si>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</si>
  <si>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</si>
  <si>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</si>
  <si>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</si>
  <si>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</si>
  <si>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</si>
  <si>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</si>
  <si>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</si>
  <si>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</si>
  <si>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</si>
  <si>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</si>
  <si>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</si>
  <si>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</si>
  <si>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</si>
  <si>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</si>
  <si>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</si>
  <si>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</si>
  <si>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</si>
  <si>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</si>
  <si>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</si>
  <si>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</si>
  <si>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</si>
  <si>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</si>
  <si>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</si>
  <si>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</si>
  <si>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</si>
  <si>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</si>
  <si>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</si>
  <si>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</si>
  <si>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</si>
  <si>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</si>
  <si>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</si>
  <si>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</si>
  <si>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</si>
  <si>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</si>
  <si>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</si>
  <si>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</si>
  <si>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</si>
  <si>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</si>
  <si>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</si>
  <si>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</si>
  <si>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</si>
  <si>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</si>
  <si>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</si>
  <si>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</si>
  <si>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</si>
  <si>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</si>
  <si>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</si>
  <si>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</si>
  <si>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</si>
  <si>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</si>
  <si>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</si>
  <si>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</si>
  <si>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</si>
  <si>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</si>
  <si>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</si>
  <si>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</si>
  <si>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</si>
  <si>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</si>
  <si>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</si>
  <si>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</si>
  <si>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</si>
  <si>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</si>
  <si>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</si>
  <si>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</si>
  <si>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</si>
  <si>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</si>
  <si>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</si>
  <si>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</si>
  <si>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</si>
  <si>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</si>
  <si>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</si>
  <si>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</si>
  <si>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</si>
  <si>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</si>
  <si>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</si>
  <si>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</si>
  <si>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</si>
  <si>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</si>
  <si>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</si>
  <si>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</si>
  <si>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</si>
  <si>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</si>
  <si>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</si>
  <si>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</si>
  <si>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</si>
  <si>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</si>
  <si>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</si>
  <si>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</si>
  <si>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</si>
  <si>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</si>
  <si>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</si>
  <si>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</si>
  <si>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</si>
  <si>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</si>
  <si>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</si>
  <si>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</si>
  <si>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</si>
  <si>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</si>
  <si>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</si>
  <si>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</si>
  <si>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</si>
  <si>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</si>
  <si>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</si>
  <si>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</si>
  <si>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</si>
  <si>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</si>
  <si>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</si>
  <si>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</si>
  <si>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</si>
  <si>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</si>
  <si>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</si>
  <si>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</si>
  <si>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</si>
  <si>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</si>
  <si>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</si>
  <si>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</si>
  <si>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</si>
  <si>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</si>
  <si>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</si>
  <si>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</si>
  <si>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</si>
  <si>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</si>
  <si>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</si>
  <si>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</si>
  <si>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</si>
  <si>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</si>
  <si>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</si>
  <si>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</si>
  <si>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</si>
  <si>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</si>
  <si>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</si>
  <si>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</si>
  <si>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</si>
  <si>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</si>
  <si>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</si>
  <si>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</si>
  <si>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</si>
  <si>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</si>
  <si>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</si>
  <si>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</si>
  <si>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</si>
  <si>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</si>
  <si>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</si>
  <si>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</si>
  <si>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</si>
  <si>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</si>
  <si>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</si>
  <si>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</si>
  <si>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</si>
  <si>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</si>
  <si>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</si>
  <si>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</si>
  <si>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</si>
  <si>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</si>
  <si>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</si>
  <si>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</si>
  <si>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</si>
  <si>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</si>
  <si>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</si>
  <si>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</si>
  <si>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</si>
  <si>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</si>
  <si>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</si>
  <si>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</si>
  <si>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</si>
  <si>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</si>
  <si>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</si>
  <si>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</si>
  <si>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</si>
  <si>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</si>
  <si>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</si>
  <si>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</si>
  <si>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</si>
  <si>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</si>
  <si>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</si>
  <si>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</si>
  <si>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</si>
  <si>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</si>
  <si>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</si>
  <si>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</si>
  <si>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</si>
  <si>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</si>
  <si>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</si>
  <si>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</si>
  <si>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</si>
  <si>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</si>
  <si>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</si>
  <si>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</si>
  <si>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</si>
  <si>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</si>
  <si>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</si>
  <si>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</si>
  <si>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</si>
  <si>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</si>
  <si>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</si>
  <si>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</si>
  <si>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</si>
  <si>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</si>
  <si>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</si>
  <si>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</si>
  <si>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</si>
  <si>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</si>
  <si>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</si>
  <si>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</si>
  <si>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</si>
  <si>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</si>
  <si>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</si>
  <si>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</si>
  <si>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</si>
  <si>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</si>
  <si>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</si>
  <si>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</si>
  <si>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</si>
  <si>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</si>
  <si>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</si>
  <si>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</si>
  <si>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</si>
  <si>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</si>
  <si>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</si>
  <si>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</si>
  <si>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</si>
  <si>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</si>
  <si>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</si>
  <si>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</si>
  <si>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</si>
  <si>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</si>
  <si>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</si>
  <si>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</si>
  <si>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</si>
  <si>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</si>
  <si>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</si>
  <si>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</si>
  <si>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</si>
  <si>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</si>
  <si>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</si>
  <si>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</si>
  <si>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</si>
  <si>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</si>
  <si>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</si>
  <si>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</si>
  <si>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</si>
  <si>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</si>
  <si>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</si>
  <si>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</si>
  <si>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</si>
  <si>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</si>
  <si>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</si>
  <si>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</si>
  <si>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</si>
  <si>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</si>
  <si>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</si>
  <si>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</si>
  <si>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</si>
  <si>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</si>
  <si>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</si>
  <si>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</si>
  <si>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</si>
  <si>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</si>
  <si>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</si>
  <si>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</si>
  <si>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</si>
  <si>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</si>
  <si>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</si>
  <si>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</si>
  <si>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</si>
  <si>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</si>
  <si>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</si>
  <si>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</si>
  <si>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</si>
  <si>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</si>
  <si>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</si>
  <si>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</si>
  <si>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</si>
  <si>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</si>
  <si>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</si>
  <si>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</si>
  <si>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</si>
  <si>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</si>
  <si>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</si>
  <si>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</si>
  <si>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</si>
  <si>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</si>
  <si>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</si>
  <si>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</si>
  <si>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</si>
  <si>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</si>
  <si>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</si>
  <si>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</si>
  <si>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</si>
  <si>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</si>
  <si>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</si>
  <si>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</si>
  <si>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</si>
  <si>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</si>
  <si>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</si>
  <si>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</si>
  <si>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</si>
  <si>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</si>
  <si>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</si>
  <si>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</si>
  <si>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</si>
  <si>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</si>
  <si>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</si>
  <si>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</si>
  <si>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</si>
  <si>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</si>
  <si>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</si>
  <si>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</si>
  <si>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</si>
  <si>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</si>
  <si>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</si>
  <si>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</si>
  <si>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</si>
  <si>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</si>
  <si>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</si>
  <si>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</si>
  <si>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</si>
  <si>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</si>
  <si>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</si>
  <si>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</si>
  <si>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</si>
  <si>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</si>
  <si>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</si>
  <si>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</si>
  <si>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</si>
  <si>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</si>
  <si>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</si>
  <si>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</si>
  <si>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</si>
  <si>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</si>
  <si>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</si>
  <si>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</si>
  <si>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</si>
  <si>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</si>
  <si>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</si>
  <si>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</si>
  <si>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</si>
  <si>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</si>
  <si>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</si>
  <si>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</si>
  <si>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</si>
  <si>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</si>
  <si>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</si>
  <si>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</si>
  <si>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</si>
  <si>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</si>
  <si>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</si>
  <si>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</si>
  <si>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</si>
  <si>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</si>
  <si>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</si>
  <si>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</si>
  <si>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</si>
  <si>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</si>
  <si>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</si>
  <si>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</si>
  <si>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</si>
  <si>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</si>
  <si>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</si>
  <si>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</si>
  <si>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</si>
  <si>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</si>
  <si>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</si>
  <si>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</si>
  <si>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</si>
  <si>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</si>
  <si>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</si>
  <si>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</si>
  <si>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</si>
  <si>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</si>
  <si>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</si>
  <si>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</si>
  <si>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</si>
  <si>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</si>
  <si>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</si>
  <si>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</si>
  <si>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</si>
  <si>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</si>
  <si>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</si>
  <si>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</si>
  <si>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</si>
  <si>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</si>
  <si>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</si>
  <si>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</si>
  <si>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</si>
  <si>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</si>
  <si>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</si>
  <si>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</si>
  <si>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</si>
  <si>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</si>
  <si>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</si>
  <si>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</si>
  <si>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</si>
  <si>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</si>
  <si>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</si>
  <si>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</si>
  <si>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</si>
  <si>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</si>
  <si>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</si>
  <si>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</si>
  <si>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</si>
  <si>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</si>
  <si>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</si>
  <si>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</si>
  <si>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</si>
  <si>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</si>
  <si>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</si>
  <si>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</si>
  <si>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</si>
  <si>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</si>
  <si>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</si>
  <si>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</si>
  <si>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</si>
  <si>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</si>
  <si>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</si>
  <si>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</si>
  <si>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</si>
  <si>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</si>
  <si>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</si>
  <si>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</si>
  <si>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</si>
  <si>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</si>
  <si>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</si>
  <si>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</si>
  <si>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</si>
  <si>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</si>
  <si>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</si>
  <si>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</si>
  <si>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</si>
  <si>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</si>
  <si>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</si>
  <si>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</si>
  <si>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</si>
  <si>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</si>
  <si>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</si>
  <si>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</si>
  <si>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</si>
  <si>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</si>
  <si>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</si>
  <si>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</si>
  <si>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</si>
  <si>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</si>
  <si>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</si>
  <si>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</si>
  <si>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</si>
  <si>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</si>
  <si>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</si>
  <si>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</si>
  <si>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</si>
  <si>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</si>
  <si>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</si>
  <si>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</si>
  <si>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</si>
  <si>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</si>
  <si>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</si>
  <si>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</si>
  <si>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</si>
  <si>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</si>
  <si>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</si>
  <si>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</si>
  <si>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</si>
  <si>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</si>
  <si>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</si>
  <si>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</si>
  <si>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</si>
  <si>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</si>
  <si>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</si>
  <si>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</si>
  <si>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</si>
  <si>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</si>
  <si>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</si>
  <si>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</si>
  <si>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</si>
  <si>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</si>
  <si>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</si>
  <si>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</si>
  <si>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</si>
  <si>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</si>
  <si>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</si>
  <si>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</si>
  <si>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</si>
  <si>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</si>
  <si>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</si>
  <si>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</si>
  <si>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</si>
  <si>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</si>
  <si>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</si>
  <si>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</si>
  <si>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</si>
  <si>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</si>
  <si>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</si>
  <si>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</si>
  <si>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</si>
  <si>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</si>
  <si>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</si>
  <si>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</si>
  <si>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</si>
  <si>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</si>
  <si>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</si>
  <si>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</si>
  <si>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</si>
  <si>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</si>
  <si>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</si>
  <si>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</si>
  <si>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</si>
  <si>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</si>
  <si>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</si>
  <si>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</si>
  <si>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</si>
  <si>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</si>
  <si>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</si>
  <si>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</si>
  <si>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</si>
  <si>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</si>
  <si>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</si>
  <si>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</si>
  <si>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</si>
  <si>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</si>
  <si>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</si>
  <si>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</si>
  <si>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</si>
  <si>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</si>
  <si>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</si>
  <si>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</si>
  <si>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</si>
  <si>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</si>
  <si>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</si>
  <si>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</si>
  <si>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</si>
  <si>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</si>
  <si>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</si>
  <si>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</si>
  <si>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</si>
  <si>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</si>
  <si>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</si>
  <si>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</si>
  <si>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</si>
  <si>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</si>
  <si>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</si>
  <si>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</si>
  <si>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</si>
  <si>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</si>
  <si>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</si>
  <si>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</si>
  <si>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</si>
  <si>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</si>
  <si>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</si>
  <si>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</si>
  <si>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</si>
  <si>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</si>
  <si>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</si>
  <si>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</si>
  <si>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</si>
  <si>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</si>
  <si>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</si>
  <si>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</si>
  <si>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</si>
  <si>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</si>
  <si>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</si>
  <si>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</si>
  <si>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</si>
  <si>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</si>
  <si>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</si>
  <si>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</si>
  <si>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</si>
  <si>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</si>
  <si>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</si>
  <si>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</si>
  <si>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</si>
  <si>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</si>
  <si>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</si>
  <si>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</si>
  <si>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</si>
  <si>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</si>
  <si>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</si>
  <si>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</si>
  <si>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</si>
  <si>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</si>
  <si>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</si>
  <si>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</si>
  <si>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</si>
  <si>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</si>
  <si>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</si>
  <si>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</si>
  <si>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</si>
  <si>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</si>
  <si>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</si>
  <si>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</si>
  <si>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</si>
  <si>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</si>
  <si>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</si>
  <si>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</si>
  <si>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</si>
  <si>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</si>
  <si>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</si>
  <si>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</si>
  <si>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</si>
  <si>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</si>
  <si>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</si>
  <si>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</si>
  <si>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</si>
  <si>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</si>
  <si>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</si>
  <si>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</si>
  <si>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</si>
  <si>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</si>
  <si>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</si>
  <si>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</si>
  <si>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</si>
  <si>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</si>
  <si>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</si>
  <si>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</si>
  <si>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</si>
  <si>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</si>
  <si>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</si>
  <si>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</si>
  <si>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</si>
  <si>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</si>
  <si>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</si>
  <si>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</si>
  <si>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</si>
  <si>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</si>
  <si>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</si>
  <si>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</si>
  <si>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</si>
  <si>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</si>
  <si>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</si>
  <si>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</si>
  <si>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</si>
  <si>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</si>
  <si>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</si>
  <si>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</si>
  <si>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</si>
  <si>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</si>
  <si>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</si>
  <si>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</si>
  <si>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</si>
  <si>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</si>
  <si>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</si>
  <si>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</si>
  <si>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</si>
  <si>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</si>
  <si>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</si>
  <si>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</si>
  <si>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</si>
  <si>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</si>
  <si>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</si>
  <si>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</si>
  <si>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</si>
  <si>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</si>
  <si>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</si>
  <si>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</si>
  <si>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</si>
  <si>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</si>
  <si>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</si>
  <si>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</si>
  <si>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</si>
  <si>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</si>
  <si>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</si>
  <si>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</si>
  <si>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</si>
  <si>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</si>
  <si>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</si>
  <si>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</si>
  <si>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</si>
  <si>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</si>
  <si>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</si>
  <si>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</si>
  <si>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</si>
  <si>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</si>
  <si>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</si>
  <si>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</si>
  <si>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</si>
  <si>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</si>
  <si>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</si>
  <si>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</si>
  <si>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</si>
  <si>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</si>
  <si>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</si>
  <si>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</si>
  <si>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</si>
  <si>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</si>
  <si>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</si>
  <si>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</si>
  <si>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</si>
  <si>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</si>
  <si>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</si>
  <si>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</si>
  <si>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</si>
  <si>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</si>
  <si>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</si>
  <si>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</si>
  <si>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</si>
  <si>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</si>
  <si>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</si>
  <si>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</si>
  <si>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</si>
  <si>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</si>
  <si>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</si>
  <si>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</si>
  <si>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</si>
  <si>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</si>
  <si>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</si>
  <si>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</si>
  <si>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</si>
  <si>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</si>
  <si>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</si>
  <si>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</si>
  <si>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</si>
  <si>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</si>
  <si>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</si>
  <si>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</si>
  <si>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</si>
  <si>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</si>
  <si>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</si>
  <si>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</si>
  <si>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</si>
  <si>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</si>
  <si>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</si>
  <si>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</si>
  <si>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</si>
  <si>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</si>
  <si>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</si>
  <si>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</si>
  <si>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</si>
  <si>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</si>
  <si>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</si>
  <si>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</si>
  <si>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</si>
  <si>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</si>
  <si>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</si>
  <si>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</si>
  <si>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</si>
  <si>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</si>
  <si>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</si>
  <si>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</si>
  <si>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</si>
  <si>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</si>
  <si>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</si>
  <si>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</si>
  <si>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</si>
  <si>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</si>
  <si>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</si>
  <si>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</si>
  <si>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</si>
  <si>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</si>
  <si>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</si>
  <si>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</si>
  <si>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</si>
  <si>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</si>
  <si>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</si>
  <si>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</si>
  <si>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</si>
  <si>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</si>
  <si>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</si>
  <si>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</si>
  <si>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</si>
  <si>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</si>
  <si>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</si>
  <si>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</si>
  <si>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</si>
  <si>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</si>
  <si>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</si>
  <si>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</si>
  <si>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</si>
  <si>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</si>
  <si>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</si>
  <si>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</si>
  <si>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</si>
  <si>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</si>
  <si>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</si>
  <si>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</si>
  <si>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</si>
  <si>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</si>
  <si>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</si>
  <si>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</si>
  <si>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</si>
  <si>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</si>
  <si>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</si>
  <si>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</si>
  <si>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</si>
  <si>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</si>
  <si>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</si>
  <si>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</si>
  <si>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</si>
  <si>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</si>
  <si>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</si>
  <si>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</si>
  <si>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</si>
  <si>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</si>
  <si>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</si>
  <si>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</si>
  <si>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</si>
  <si>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</si>
  <si>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</si>
  <si>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</si>
  <si>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</si>
  <si>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</si>
  <si>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</si>
  <si>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</si>
  <si>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</si>
  <si>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</si>
  <si>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</si>
  <si>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</si>
  <si>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</si>
  <si>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</si>
  <si>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</si>
  <si>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</si>
  <si>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</si>
  <si>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</si>
  <si>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</si>
  <si>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</si>
  <si>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</si>
  <si>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</si>
  <si>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</si>
  <si>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</si>
  <si>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</si>
  <si>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</si>
  <si>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</si>
  <si>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</si>
  <si>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</si>
  <si>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</si>
  <si>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</si>
  <si>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</si>
  <si>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</si>
  <si>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</si>
  <si>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</si>
  <si>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</si>
  <si>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</si>
  <si>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</si>
  <si>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</si>
  <si>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</si>
  <si>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</si>
  <si>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</si>
  <si>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</si>
  <si>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</si>
  <si>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</si>
  <si>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</si>
  <si>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</si>
  <si>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</si>
  <si>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</si>
  <si>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</si>
  <si>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</si>
  <si>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</si>
  <si>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</si>
  <si>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</si>
  <si>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</si>
  <si>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</si>
  <si>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</si>
  <si>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</si>
  <si>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</si>
  <si>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</si>
  <si>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</si>
  <si>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</si>
  <si>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</si>
  <si>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</si>
  <si>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</si>
  <si>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</si>
  <si>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</si>
  <si>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</si>
  <si>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</si>
  <si>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</si>
  <si>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</si>
  <si>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</si>
  <si>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</si>
  <si>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</si>
  <si>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</si>
  <si>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</si>
  <si>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</si>
  <si>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</si>
  <si>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</si>
  <si>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</si>
  <si>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</si>
  <si>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</si>
  <si>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</si>
  <si>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</si>
  <si>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</si>
  <si>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</si>
  <si>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</si>
  <si>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</si>
  <si>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</si>
  <si>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</si>
  <si>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</si>
  <si>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</si>
  <si>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</si>
  <si>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</si>
  <si>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</si>
  <si>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</si>
  <si>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</si>
  <si>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</si>
  <si>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</si>
  <si>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</si>
  <si>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</si>
  <si>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</si>
  <si>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</si>
  <si>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</si>
  <si>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</si>
  <si>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</si>
  <si>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</si>
  <si>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</si>
  <si>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</si>
  <si>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</si>
  <si>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</si>
  <si>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</si>
  <si>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</si>
  <si>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</si>
  <si>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</si>
  <si>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</si>
  <si>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</si>
  <si>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</si>
  <si>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</si>
  <si>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</si>
  <si>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</si>
  <si>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</si>
  <si>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</si>
  <si>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</si>
  <si>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</si>
  <si>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</si>
  <si>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</si>
  <si>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</si>
  <si>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</si>
  <si>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</si>
  <si>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</si>
  <si>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</si>
  <si>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</si>
  <si>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</si>
  <si>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</si>
  <si>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</si>
  <si>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</si>
  <si>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</si>
  <si>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</si>
  <si>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</si>
  <si>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</si>
  <si>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</si>
  <si>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</si>
  <si>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</si>
  <si>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</si>
  <si>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</si>
  <si>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</si>
  <si>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</si>
  <si>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</si>
  <si>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</si>
  <si>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</si>
  <si>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</si>
  <si>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</si>
  <si>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</si>
  <si>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</si>
  <si>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</si>
  <si>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</si>
  <si>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</si>
  <si>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</si>
  <si>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</si>
  <si>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</si>
  <si>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</si>
  <si>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</si>
  <si>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</si>
  <si>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</si>
  <si>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</si>
  <si>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</si>
  <si>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</si>
  <si>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</si>
  <si>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</si>
  <si>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</si>
  <si>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</si>
  <si>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</si>
  <si>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</si>
  <si>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</si>
  <si>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</si>
  <si>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</si>
  <si>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</si>
  <si>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</si>
  <si>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</si>
  <si>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</si>
  <si>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</si>
  <si>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</si>
  <si>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</si>
  <si>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</si>
  <si>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</si>
  <si>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</si>
  <si>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</si>
  <si>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</si>
  <si>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</si>
  <si>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</si>
  <si>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</si>
  <si>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</si>
  <si>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</si>
  <si>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</si>
  <si>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</si>
  <si>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</si>
  <si>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</si>
  <si>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</si>
  <si>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</si>
  <si>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</si>
  <si>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</si>
  <si>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</si>
  <si>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</si>
  <si>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</si>
  <si>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</si>
  <si>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</si>
  <si>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</si>
  <si>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</si>
  <si>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</si>
  <si>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</si>
  <si>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</si>
  <si>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</si>
  <si>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</si>
  <si>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</si>
  <si>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</si>
  <si>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</si>
  <si>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</si>
  <si>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</si>
  <si>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</si>
  <si>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</si>
  <si>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</si>
  <si>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</si>
  <si>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</si>
  <si>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</si>
  <si>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</si>
  <si>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</si>
  <si>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</si>
  <si>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</si>
  <si>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</si>
  <si>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</si>
  <si>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</si>
  <si>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</si>
  <si>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</si>
  <si>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</si>
  <si>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</si>
  <si>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</si>
  <si>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</si>
  <si>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</si>
  <si>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</si>
  <si>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</si>
  <si>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</si>
  <si>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</si>
  <si>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</si>
  <si>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</si>
  <si>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</si>
  <si>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</si>
  <si>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</si>
  <si>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</si>
  <si>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</si>
  <si>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</si>
  <si>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</si>
  <si>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</si>
  <si>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</si>
  <si>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</si>
  <si>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</si>
  <si>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</si>
  <si>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</si>
  <si>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</si>
  <si>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</si>
  <si>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</si>
  <si>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</si>
  <si>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</si>
  <si>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</si>
  <si>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</si>
  <si>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</si>
  <si>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</si>
  <si>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</si>
  <si>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</si>
  <si>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</si>
  <si>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</si>
  <si>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</si>
  <si>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</si>
  <si>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</si>
  <si>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</si>
  <si>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</si>
  <si>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</si>
  <si>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</si>
  <si>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</si>
  <si>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</si>
  <si>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</si>
  <si>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</si>
  <si>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</si>
  <si>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</si>
  <si>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</si>
  <si>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</si>
  <si>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</si>
  <si>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</si>
  <si>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</si>
  <si>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</si>
  <si>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</si>
  <si>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</si>
  <si>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</si>
  <si>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</si>
  <si>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</si>
  <si>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</si>
  <si>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</si>
  <si>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</si>
  <si>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</si>
  <si>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</si>
  <si>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</si>
  <si>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</si>
  <si>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</si>
  <si>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</si>
  <si>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</si>
  <si>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</si>
  <si>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</si>
  <si>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</si>
  <si>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</si>
  <si>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</si>
  <si>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</si>
  <si>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</si>
  <si>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</si>
  <si>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</si>
  <si>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</si>
  <si>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</si>
  <si>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</si>
  <si>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</si>
  <si>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</si>
  <si>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</si>
  <si>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</si>
  <si>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</si>
  <si>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</si>
  <si>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</si>
  <si>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</si>
  <si>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</si>
  <si>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</si>
  <si>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</si>
  <si>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</si>
  <si>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</si>
  <si>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</si>
  <si>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</si>
  <si>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</si>
  <si>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</si>
  <si>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</si>
  <si>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</si>
  <si>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</si>
  <si>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</si>
  <si>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</si>
  <si>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</si>
  <si>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</si>
  <si>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</si>
  <si>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</si>
  <si>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</si>
  <si>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</si>
  <si>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</si>
  <si>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</si>
  <si>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</si>
  <si>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</si>
  <si>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</si>
  <si>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</si>
  <si>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</si>
  <si>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</si>
  <si>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</si>
  <si>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</si>
  <si>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</si>
  <si>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</si>
  <si>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</si>
  <si>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</si>
  <si>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</si>
  <si>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</si>
  <si>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</si>
  <si>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</si>
  <si>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</si>
  <si>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</si>
  <si>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</si>
  <si>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</si>
  <si>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</si>
  <si>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</si>
  <si>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</si>
  <si>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</si>
  <si>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</si>
  <si>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</si>
  <si>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</si>
  <si>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</si>
  <si>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</si>
  <si>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</si>
  <si>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</si>
  <si>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</si>
  <si>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</si>
  <si>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</si>
  <si>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</si>
  <si>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</si>
  <si>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</si>
  <si>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</si>
  <si>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</si>
  <si>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</si>
  <si>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</si>
  <si>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</si>
  <si>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</si>
  <si>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</si>
  <si>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</si>
  <si>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</si>
  <si>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</si>
  <si>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</si>
  <si>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</si>
  <si>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</si>
  <si>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</si>
  <si>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</si>
  <si>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</si>
  <si>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</si>
  <si>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</si>
  <si>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</si>
  <si>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</si>
  <si>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</si>
  <si>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</si>
  <si>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</si>
  <si>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</si>
  <si>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</si>
  <si>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</si>
  <si>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</si>
  <si>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</si>
  <si>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</si>
  <si>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</si>
  <si>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</si>
  <si>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</si>
  <si>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</si>
  <si>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</si>
  <si>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</si>
  <si>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</si>
  <si>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</si>
  <si>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</si>
  <si>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</si>
  <si>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</si>
  <si>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</si>
  <si>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</si>
  <si>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</si>
  <si>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</si>
  <si>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</si>
  <si>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</si>
  <si>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</si>
  <si>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</si>
  <si>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</si>
  <si>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</si>
  <si>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</si>
  <si>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</si>
  <si>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</si>
  <si>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</si>
  <si>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</si>
  <si>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</si>
  <si>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</si>
  <si>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</si>
  <si>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</si>
  <si>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</si>
  <si>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</si>
  <si>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</si>
  <si>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</si>
  <si>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</si>
  <si>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</si>
  <si>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</si>
  <si>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</si>
  <si>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</si>
  <si>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</si>
  <si>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</si>
  <si>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</si>
  <si>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</si>
  <si>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</si>
  <si>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</si>
  <si>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</si>
  <si>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</si>
  <si>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</si>
  <si>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</si>
  <si>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</si>
  <si>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</si>
  <si>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</si>
  <si>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</si>
  <si>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</si>
  <si>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</si>
  <si>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</si>
  <si>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</si>
  <si>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</si>
  <si>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</si>
  <si>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</si>
  <si>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</si>
  <si>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</si>
  <si>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</si>
  <si>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</si>
  <si>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</si>
  <si>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</si>
  <si>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</si>
  <si>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</si>
  <si>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</si>
  <si>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</si>
  <si>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</si>
  <si>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</si>
  <si>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</si>
  <si>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</si>
  <si>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</si>
  <si>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</si>
  <si>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</si>
  <si>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</si>
  <si>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</si>
  <si>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</si>
  <si>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</si>
  <si>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</si>
  <si>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</si>
  <si>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</si>
  <si>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</si>
  <si>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</si>
  <si>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</si>
  <si>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</si>
  <si>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</si>
  <si>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</si>
  <si>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</si>
  <si>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</si>
  <si>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</si>
  <si>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</si>
  <si>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</si>
  <si>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</si>
  <si>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</si>
  <si>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</si>
  <si>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</si>
  <si>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</si>
  <si>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</si>
  <si>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</si>
  <si>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</si>
  <si>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</si>
  <si>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</si>
  <si>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</si>
  <si>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</si>
  <si>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</si>
  <si>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</si>
  <si>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</si>
  <si>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</si>
  <si>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</si>
  <si>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</si>
  <si>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</si>
  <si>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</si>
  <si>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</si>
  <si>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</si>
  <si>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</si>
  <si>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</si>
  <si>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</si>
  <si>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</si>
  <si>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</si>
  <si>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</si>
  <si>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</si>
  <si>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</si>
  <si>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</si>
  <si>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</si>
  <si>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</si>
  <si>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</si>
  <si>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</si>
  <si>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</si>
  <si>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</si>
  <si>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</si>
  <si>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</si>
  <si>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</si>
  <si>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</si>
  <si>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</si>
  <si>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</si>
  <si>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</si>
  <si>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</si>
  <si>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</si>
  <si>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</si>
  <si>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</si>
  <si>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</si>
  <si>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</si>
  <si>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</si>
  <si>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</si>
  <si>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</si>
  <si>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</si>
  <si>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</si>
  <si>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</si>
  <si>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</si>
  <si>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</si>
  <si>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</si>
  <si>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</si>
  <si>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</si>
  <si>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</si>
  <si>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</si>
  <si>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</si>
  <si>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</si>
  <si>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</si>
  <si>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</si>
  <si>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</si>
  <si>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</si>
  <si>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</si>
  <si>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</si>
  <si>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</si>
  <si>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</si>
  <si>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</si>
  <si>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</si>
  <si>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</si>
  <si>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</si>
  <si>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</si>
  <si>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</si>
  <si>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</si>
  <si>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</si>
  <si>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</si>
  <si>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</si>
  <si>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</si>
  <si>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</si>
  <si>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</si>
  <si>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</si>
  <si>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</si>
  <si>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</si>
  <si>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</si>
  <si>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</si>
  <si>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</si>
  <si>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</si>
  <si>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</si>
  <si>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</si>
  <si>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</si>
  <si>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</si>
  <si>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</si>
  <si>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</si>
  <si>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</si>
  <si>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</si>
  <si>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</si>
  <si>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</si>
  <si>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</si>
  <si>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</si>
  <si>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</si>
  <si>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</si>
  <si>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</si>
  <si>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</si>
  <si>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</si>
  <si>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</si>
  <si>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</si>
  <si>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</si>
  <si>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</si>
  <si>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</si>
  <si>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</si>
  <si>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</si>
  <si>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</si>
  <si>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</si>
  <si>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</si>
  <si>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</si>
  <si>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</si>
  <si>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</si>
  <si>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</si>
  <si>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</si>
  <si>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</si>
  <si>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</si>
  <si>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</si>
  <si>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</si>
  <si>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</si>
  <si>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</si>
  <si>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</si>
  <si>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</si>
  <si>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</si>
  <si>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</si>
  <si>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</si>
  <si>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</si>
  <si>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</si>
  <si>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</si>
  <si>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</si>
  <si>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</si>
  <si>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</si>
  <si>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</si>
  <si>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</si>
  <si>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</si>
  <si>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</si>
  <si>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</si>
  <si>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</si>
  <si>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</si>
  <si>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</si>
  <si>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</si>
  <si>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</si>
  <si>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</si>
  <si>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</si>
  <si>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</si>
  <si>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</si>
  <si>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</si>
  <si>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</si>
  <si>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</si>
  <si>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</si>
  <si>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</si>
  <si>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</si>
  <si>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</si>
  <si>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</si>
  <si>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</si>
  <si>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</si>
  <si>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</si>
  <si>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</si>
  <si>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</si>
  <si>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</si>
  <si>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</si>
  <si>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</si>
  <si>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</si>
  <si>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</si>
  <si>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</si>
  <si>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</si>
  <si>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</si>
  <si>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</si>
  <si>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</si>
  <si>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</si>
  <si>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</si>
  <si>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</si>
  <si>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</si>
  <si>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</si>
  <si>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</si>
  <si>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</si>
  <si>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</si>
  <si>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</si>
  <si>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</si>
  <si>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</si>
  <si>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</si>
  <si>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</si>
  <si>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</si>
  <si>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</si>
  <si>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</si>
  <si>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</si>
  <si>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</si>
  <si>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</si>
  <si>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</si>
  <si>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</si>
  <si>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</si>
  <si>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</si>
  <si>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</si>
  <si>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</si>
  <si>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</si>
  <si>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</si>
  <si>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</si>
  <si>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</si>
  <si>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</si>
  <si>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</si>
  <si>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</si>
  <si>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</si>
  <si>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</si>
  <si>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</si>
  <si>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</si>
  <si>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</si>
  <si>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</si>
  <si>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</si>
  <si>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</si>
  <si>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</si>
  <si>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</si>
  <si>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</si>
  <si>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</si>
  <si>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</si>
  <si>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</si>
  <si>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</si>
  <si>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</si>
  <si>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</si>
  <si>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</si>
  <si>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</si>
  <si>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</si>
  <si>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</si>
  <si>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</si>
  <si>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</si>
  <si>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</si>
  <si>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</si>
  <si>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</si>
  <si>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</si>
  <si>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</si>
  <si>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</si>
  <si>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</si>
  <si>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</si>
  <si>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</si>
  <si>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</si>
  <si>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</si>
  <si>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</si>
  <si>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</si>
  <si>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</si>
  <si>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</si>
  <si>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</si>
  <si>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</si>
  <si>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</si>
  <si>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</si>
  <si>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</si>
  <si>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</si>
  <si>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</si>
  <si>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</si>
  <si>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</si>
  <si>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</si>
  <si>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</si>
  <si>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</si>
  <si>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</si>
  <si>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</si>
  <si>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</si>
  <si>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</si>
  <si>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</si>
  <si>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</si>
  <si>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</si>
  <si>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</si>
  <si>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</si>
  <si>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</si>
  <si>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</si>
  <si>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</si>
  <si>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</si>
  <si>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</si>
  <si>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</si>
  <si>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</si>
  <si>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</si>
  <si>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</si>
  <si>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</si>
  <si>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</si>
  <si>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</si>
  <si>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</si>
  <si>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</si>
  <si>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</si>
  <si>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</si>
  <si>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</si>
  <si>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</si>
  <si>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</si>
  <si>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</si>
  <si>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</si>
  <si>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</si>
  <si>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</si>
  <si>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</si>
  <si>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</si>
  <si>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</si>
  <si>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</si>
  <si>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</si>
  <si>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</si>
  <si>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</si>
  <si>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</si>
  <si>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</si>
  <si>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</si>
  <si>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</si>
  <si>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</si>
  <si>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</si>
  <si>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</si>
  <si>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</si>
  <si>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</si>
  <si>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</si>
  <si>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</si>
  <si>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</si>
  <si>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</si>
  <si>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</si>
  <si>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</si>
  <si>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</si>
  <si>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</si>
  <si>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</si>
  <si>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</si>
  <si>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</si>
  <si>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</si>
  <si>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</si>
  <si>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</si>
  <si>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</si>
  <si>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</si>
  <si>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</si>
  <si>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</si>
  <si>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</si>
  <si>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</si>
  <si>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</si>
  <si>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</si>
  <si>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</si>
  <si>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</si>
  <si>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</si>
  <si>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</si>
  <si>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</si>
  <si>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</si>
  <si>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</si>
  <si>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</si>
  <si>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</si>
  <si>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</si>
  <si>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</si>
  <si>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</si>
  <si>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</si>
  <si>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</si>
  <si>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</si>
  <si>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</si>
  <si>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</si>
  <si>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</si>
  <si>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</si>
  <si>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</si>
  <si>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</si>
  <si>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</si>
  <si>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</si>
  <si>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</si>
  <si>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</si>
  <si>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</si>
  <si>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</si>
  <si>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</si>
  <si>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</si>
  <si>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</si>
  <si>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</si>
  <si>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</si>
  <si>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</si>
  <si>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</si>
  <si>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</si>
  <si>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</si>
  <si>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</si>
  <si>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</si>
  <si>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</si>
  <si>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</si>
  <si>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</si>
  <si>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</si>
  <si>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</si>
  <si>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</si>
  <si>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</si>
  <si>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</si>
  <si>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</si>
  <si>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</si>
  <si>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</si>
  <si>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</si>
  <si>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</si>
  <si>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</si>
  <si>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</si>
  <si>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</si>
  <si>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</si>
  <si>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</si>
  <si>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</si>
  <si>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</si>
  <si>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</si>
  <si>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</si>
  <si>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</si>
  <si>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</si>
  <si>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</si>
  <si>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</si>
  <si>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</si>
  <si>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</si>
  <si>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</si>
  <si>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</si>
  <si>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</si>
  <si>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</si>
  <si>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</si>
  <si>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</si>
  <si>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</si>
  <si>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</si>
  <si>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</si>
  <si>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</si>
  <si>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</si>
  <si>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</si>
  <si>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</si>
  <si>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</si>
  <si>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</si>
  <si>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</si>
  <si>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</si>
  <si>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</si>
  <si>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</si>
  <si>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</si>
  <si>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</si>
  <si>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</si>
  <si>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</si>
  <si>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</si>
  <si>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</si>
  <si>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</si>
  <si>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</si>
  <si>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</si>
  <si>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</si>
  <si>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</si>
  <si>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</si>
  <si>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</si>
  <si>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</si>
  <si>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</si>
  <si>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</si>
  <si>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</si>
  <si>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</si>
  <si>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</si>
  <si>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</si>
  <si>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</si>
  <si>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</si>
  <si>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</si>
  <si>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</si>
  <si>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</si>
  <si>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</si>
  <si>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</si>
  <si>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</si>
  <si>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</si>
  <si>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</si>
  <si>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</si>
  <si>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</si>
  <si>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</si>
  <si>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</si>
  <si>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</si>
  <si>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</si>
  <si>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</si>
  <si>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</si>
  <si>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</si>
  <si>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</si>
  <si>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</si>
  <si>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</si>
  <si>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</si>
  <si>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</si>
  <si>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</si>
  <si>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</si>
  <si>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</si>
  <si>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</si>
  <si>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</si>
  <si>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</si>
  <si>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</si>
  <si>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</si>
  <si>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</si>
  <si>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</si>
  <si>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</si>
  <si>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</si>
  <si>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</si>
  <si>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</si>
  <si>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</si>
  <si>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</si>
  <si>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</si>
  <si>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</si>
  <si>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</si>
  <si>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</si>
  <si>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</si>
  <si>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</si>
  <si>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</si>
  <si>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</si>
  <si>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</si>
  <si>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</si>
  <si>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</si>
  <si>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</si>
  <si>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</si>
  <si>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</si>
  <si>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</si>
  <si>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</si>
  <si>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</si>
  <si>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</si>
  <si>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</si>
  <si>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</si>
  <si>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</si>
  <si>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</si>
  <si>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</si>
  <si>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</si>
  <si>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</si>
  <si>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</si>
  <si>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</si>
  <si>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</si>
  <si>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</si>
  <si>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</si>
  <si>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</si>
  <si>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</si>
  <si>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</si>
  <si>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</si>
  <si>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</si>
  <si>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</si>
  <si>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</si>
  <si>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</si>
  <si>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</si>
  <si>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</si>
  <si>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</si>
  <si>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</si>
  <si>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</si>
  <si>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</si>
  <si>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</si>
  <si>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</si>
  <si>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</si>
  <si>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</si>
  <si>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</si>
  <si>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</si>
  <si>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</si>
  <si>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</si>
  <si>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</si>
  <si>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</si>
  <si>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</si>
  <si>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</si>
  <si>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</si>
  <si>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</si>
  <si>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</si>
  <si>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</si>
  <si>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</si>
  <si>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</si>
  <si>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</si>
  <si>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</si>
  <si>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</si>
  <si>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</si>
  <si>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</si>
  <si>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</si>
  <si>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</si>
  <si>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</si>
  <si>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</si>
  <si>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</si>
  <si>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</si>
  <si>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</si>
  <si>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</si>
  <si>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</si>
  <si>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</si>
  <si>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</si>
  <si>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</si>
  <si>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</si>
  <si>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</si>
  <si>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</si>
  <si>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</si>
  <si>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</si>
  <si>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</si>
  <si>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</si>
  <si>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</si>
  <si>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</si>
  <si>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</si>
  <si>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</si>
  <si>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</si>
  <si>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</si>
  <si>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</si>
  <si>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</si>
  <si>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</si>
  <si>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</si>
  <si>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</si>
  <si>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</si>
  <si>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</si>
  <si>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</si>
  <si>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</si>
  <si>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</si>
  <si>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</si>
  <si>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</si>
  <si>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</si>
  <si>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</si>
  <si>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</si>
  <si>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</si>
  <si>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</si>
  <si>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</si>
  <si>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</si>
  <si>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</si>
  <si>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</si>
  <si>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</si>
  <si>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</si>
  <si>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</si>
  <si>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</si>
  <si>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</si>
  <si>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</si>
  <si>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</si>
  <si>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</si>
  <si>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</si>
  <si>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</si>
  <si>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</si>
  <si>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</si>
  <si>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</si>
  <si>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</si>
  <si>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</si>
  <si>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</si>
  <si>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</si>
  <si>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</si>
  <si>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</si>
  <si>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</si>
  <si>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</si>
  <si>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</si>
  <si>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</si>
  <si>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</si>
  <si>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</si>
  <si>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</si>
  <si>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</si>
  <si>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</si>
  <si>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</si>
  <si>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</si>
  <si>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</si>
  <si>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</si>
  <si>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</si>
  <si>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</si>
  <si>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</si>
  <si>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</si>
  <si>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</si>
  <si>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</si>
  <si>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</si>
  <si>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</si>
  <si>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</si>
  <si>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</si>
  <si>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</si>
  <si>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</si>
  <si>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</si>
  <si>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</si>
  <si>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</si>
  <si>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</si>
  <si>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</si>
  <si>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</si>
  <si>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</si>
  <si>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</si>
  <si>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</si>
  <si>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</si>
  <si>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</si>
  <si>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</si>
  <si>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</si>
  <si>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</si>
  <si>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</si>
  <si>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</si>
  <si>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</si>
  <si>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</si>
  <si>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</si>
  <si>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</si>
  <si>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</si>
  <si>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</si>
  <si>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</si>
  <si>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</si>
  <si>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</si>
  <si>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</si>
  <si>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</si>
  <si>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</si>
  <si>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</si>
  <si>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</si>
  <si>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</si>
  <si>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</si>
  <si>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</si>
  <si>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</si>
  <si>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</si>
  <si>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</si>
  <si>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</si>
  <si>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</si>
  <si>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</si>
  <si>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</si>
  <si>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</si>
  <si>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</si>
  <si>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</si>
  <si>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</si>
  <si>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</si>
  <si>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</si>
  <si>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</si>
  <si>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</si>
  <si>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</si>
  <si>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</si>
  <si>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</si>
  <si>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</si>
  <si>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</si>
  <si>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</si>
  <si>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</si>
  <si>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</si>
  <si>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</si>
  <si>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</si>
  <si>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</si>
  <si>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</si>
  <si>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</si>
  <si>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</si>
  <si>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</si>
  <si>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</si>
  <si>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</si>
  <si>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</si>
  <si>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</si>
  <si>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</si>
  <si>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</si>
  <si>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</si>
  <si>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</si>
  <si>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</si>
  <si>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</si>
  <si>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</si>
  <si>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</si>
  <si>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</si>
  <si>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</si>
  <si>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</si>
  <si>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</si>
  <si>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</si>
  <si>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</si>
  <si>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</si>
  <si>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</si>
  <si>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</si>
  <si>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</si>
  <si>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</si>
  <si>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</si>
  <si>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</si>
  <si>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</si>
  <si>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</si>
  <si>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</si>
  <si>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</si>
  <si>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</si>
  <si>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</si>
  <si>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</si>
  <si>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</si>
  <si>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</si>
  <si>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</si>
  <si>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</si>
  <si>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</si>
  <si>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</si>
  <si>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</si>
  <si>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</si>
  <si>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</si>
  <si>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</si>
  <si>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</si>
  <si>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</si>
  <si>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</si>
  <si>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</si>
  <si>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</si>
  <si>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</si>
  <si>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</si>
  <si>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</si>
  <si>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</si>
  <si>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</si>
  <si>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</si>
  <si>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</si>
  <si>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</si>
  <si>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</si>
  <si>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</si>
  <si>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</si>
  <si>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</si>
  <si>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</si>
  <si>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</si>
  <si>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</si>
  <si>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</si>
  <si>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</si>
  <si>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</si>
  <si>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</si>
  <si>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</si>
  <si>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</si>
  <si>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</si>
  <si>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</si>
  <si>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</si>
  <si>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</si>
  <si>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</si>
  <si>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</si>
  <si>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</si>
  <si>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</si>
  <si>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</si>
  <si>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</si>
  <si>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</si>
  <si>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</si>
  <si>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</si>
  <si>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</si>
  <si>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</si>
  <si>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</si>
  <si>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</si>
  <si>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</si>
  <si>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</si>
  <si>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</si>
  <si>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</si>
  <si>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</si>
  <si>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</si>
  <si>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</si>
  <si>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</si>
  <si>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</si>
  <si>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</si>
  <si>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</si>
  <si>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</si>
  <si>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</si>
  <si>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</si>
  <si>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</si>
  <si>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</si>
  <si>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</si>
  <si>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</si>
  <si>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</si>
  <si>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</si>
  <si>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</si>
  <si>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</si>
  <si>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</si>
  <si>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</si>
  <si>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</si>
  <si>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</si>
  <si>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</si>
  <si>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</si>
  <si>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</si>
  <si>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</si>
  <si>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</si>
  <si>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</si>
  <si>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</si>
  <si>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</si>
  <si>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</si>
  <si>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</si>
  <si>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</si>
  <si>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</si>
  <si>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</si>
  <si>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</si>
  <si>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</si>
  <si>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</si>
  <si>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</si>
  <si>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</si>
  <si>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</si>
  <si>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</si>
  <si>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</si>
  <si>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</si>
  <si>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</si>
  <si>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</si>
  <si>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</si>
  <si>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</si>
  <si>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</si>
  <si>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</si>
  <si>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</si>
  <si>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</si>
  <si>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</si>
  <si>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</si>
  <si>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</si>
  <si>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</si>
  <si>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</si>
  <si>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</si>
  <si>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</si>
  <si>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</si>
  <si>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</si>
  <si>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</si>
  <si>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</si>
  <si>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</si>
  <si>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</si>
  <si>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</si>
  <si>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</si>
  <si>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</si>
  <si>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</si>
  <si>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</si>
  <si>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</si>
  <si>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</si>
  <si>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</si>
  <si>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</si>
  <si>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</si>
  <si>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</si>
  <si>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</si>
  <si>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</si>
  <si>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</si>
  <si>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</si>
  <si>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</si>
  <si>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</si>
  <si>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</si>
  <si>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</si>
  <si>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</si>
  <si>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</si>
  <si>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</si>
  <si>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</si>
  <si>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</si>
  <si>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</si>
  <si>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</si>
  <si>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</si>
  <si>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</si>
  <si>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</si>
  <si>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</si>
  <si>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</si>
  <si>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</si>
  <si>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</si>
  <si>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</si>
  <si>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</si>
  <si>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</si>
  <si>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</si>
  <si>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</si>
  <si>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</si>
  <si>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</si>
  <si>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</si>
  <si>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</si>
  <si>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</si>
  <si>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</si>
  <si>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</si>
  <si>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</si>
  <si>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</si>
  <si>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</si>
  <si>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</si>
  <si>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</si>
  <si>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</si>
  <si>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</si>
  <si>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</si>
  <si>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</si>
  <si>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</si>
  <si>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</si>
  <si>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</si>
  <si>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</si>
  <si>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</si>
  <si>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</si>
  <si>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</si>
  <si>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</si>
  <si>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</si>
  <si>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</si>
  <si>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</si>
  <si>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</si>
  <si>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</si>
  <si>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</si>
  <si>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</si>
  <si>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</si>
  <si>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</si>
  <si>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</si>
  <si>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</si>
  <si>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</si>
  <si>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</si>
  <si>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</si>
  <si>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</si>
  <si>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</si>
  <si>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</si>
  <si>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</si>
  <si>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</si>
  <si>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</si>
  <si>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</si>
  <si>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</si>
  <si>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</si>
  <si>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</si>
  <si>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</si>
  <si>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</si>
  <si>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</si>
  <si>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</si>
  <si>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</si>
  <si>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</si>
  <si>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</si>
  <si>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</si>
  <si>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</si>
  <si>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</si>
  <si>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</si>
  <si>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</si>
  <si>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</si>
  <si>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</si>
  <si>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</si>
  <si>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</si>
  <si>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</si>
  <si>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</si>
  <si>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</si>
  <si>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</si>
  <si>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</si>
  <si>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</si>
  <si>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</si>
  <si>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</si>
  <si>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</si>
  <si>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</si>
  <si>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</si>
  <si>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</si>
  <si>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</si>
  <si>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</si>
  <si>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</si>
  <si>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</si>
  <si>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</si>
  <si>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</si>
  <si>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</si>
  <si>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</si>
  <si>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</si>
  <si>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</si>
  <si>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</si>
  <si>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</si>
  <si>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</si>
  <si>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</si>
  <si>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</si>
  <si>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</si>
  <si>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</si>
  <si>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</si>
  <si>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</si>
  <si>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</si>
  <si>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</si>
  <si>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</si>
  <si>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</si>
  <si>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</si>
  <si>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</si>
  <si>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</si>
  <si>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</si>
  <si>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</si>
  <si>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</si>
  <si>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</si>
  <si>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</si>
  <si>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</si>
  <si>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</si>
  <si>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</si>
  <si>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</si>
  <si>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</si>
  <si>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</si>
  <si>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</si>
  <si>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</si>
  <si>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</si>
  <si>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</si>
  <si>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</si>
  <si>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</si>
  <si>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</si>
  <si>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</si>
  <si>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</si>
  <si>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</si>
  <si>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</si>
  <si>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</si>
  <si>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</si>
  <si>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</si>
  <si>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</si>
  <si>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</si>
  <si>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</si>
  <si>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</si>
  <si>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</si>
  <si>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</si>
  <si>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</si>
  <si>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</si>
  <si>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</si>
  <si>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</si>
  <si>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</si>
  <si>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</si>
  <si>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</si>
  <si>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</si>
  <si>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</si>
  <si>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</si>
  <si>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</si>
  <si>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</si>
  <si>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</si>
  <si>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</si>
  <si>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</si>
  <si>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</si>
  <si>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</si>
  <si>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</si>
  <si>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</si>
  <si>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</si>
  <si>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</si>
  <si>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</si>
  <si>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</si>
  <si>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</si>
  <si>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</si>
  <si>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</si>
  <si>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</si>
  <si>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</si>
  <si>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</si>
  <si>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</si>
  <si>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</si>
  <si>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</si>
  <si>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</si>
  <si>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</si>
  <si>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</si>
  <si>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</si>
  <si>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</si>
  <si>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</si>
  <si>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</si>
  <si>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</si>
  <si>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</si>
  <si>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</si>
  <si>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</si>
  <si>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</si>
  <si>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</si>
  <si>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</si>
  <si>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</si>
  <si>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</si>
  <si>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</si>
  <si>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</si>
  <si>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</si>
  <si>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</si>
  <si>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</si>
  <si>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</si>
  <si>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</si>
  <si>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</si>
  <si>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</si>
  <si>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</si>
  <si>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</si>
  <si>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</si>
  <si>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</si>
  <si>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</si>
  <si>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</si>
  <si>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</si>
  <si>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</si>
  <si>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</si>
  <si>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</si>
  <si>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</si>
  <si>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</si>
  <si>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</si>
  <si>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</si>
  <si>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</si>
  <si>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</si>
  <si>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</si>
  <si>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</si>
  <si>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</si>
  <si>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</si>
  <si>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</si>
  <si>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</si>
  <si>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</si>
  <si>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</si>
  <si>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</si>
  <si>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</si>
  <si>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</si>
  <si>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</si>
  <si>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</si>
  <si>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</si>
  <si>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</si>
  <si>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</si>
  <si>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</si>
  <si>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</si>
  <si>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</si>
  <si>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</si>
  <si>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</si>
  <si>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</si>
  <si>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</si>
  <si>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</si>
  <si>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</si>
  <si>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</si>
  <si>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</si>
  <si>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</si>
  <si>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</si>
  <si>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</si>
  <si>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</si>
  <si>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</si>
  <si>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</si>
  <si>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</si>
  <si>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</si>
  <si>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</si>
  <si>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</si>
  <si>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</si>
  <si>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</si>
  <si>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</si>
  <si>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</si>
  <si>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</si>
  <si>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</si>
  <si>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</si>
  <si>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</si>
  <si>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</si>
  <si>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</si>
  <si>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</si>
  <si>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</si>
  <si>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</si>
  <si>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</si>
  <si>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</si>
  <si>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</si>
  <si>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</si>
  <si>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</si>
  <si>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</si>
  <si>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</si>
  <si>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</si>
  <si>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</si>
  <si>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</si>
  <si>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</si>
  <si>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</si>
  <si>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</si>
  <si>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</si>
  <si>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</si>
  <si>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</si>
  <si>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</si>
  <si>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</si>
  <si>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</si>
  <si>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</si>
  <si>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</si>
  <si>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</si>
  <si>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</si>
  <si>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</si>
  <si>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</si>
  <si>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</si>
  <si>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</si>
  <si>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</si>
  <si>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</si>
  <si>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</si>
  <si>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</si>
  <si>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</si>
  <si>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</si>
  <si>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</si>
  <si>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</si>
  <si>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</si>
  <si>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</si>
  <si>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</si>
  <si>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</si>
  <si>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</si>
  <si>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</si>
  <si>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</si>
  <si>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</si>
  <si>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</si>
  <si>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</si>
  <si>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</si>
  <si>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</si>
  <si>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</si>
  <si>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</si>
  <si>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</si>
  <si>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</si>
  <si>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</si>
  <si>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</si>
  <si>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</si>
  <si>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</si>
  <si>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</si>
  <si>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</si>
  <si>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</si>
  <si>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</si>
  <si>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</si>
  <si>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</si>
  <si>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</si>
  <si>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</si>
  <si>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</si>
  <si>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</si>
  <si>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</si>
  <si>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</si>
  <si>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</si>
  <si>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</si>
  <si>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</si>
  <si>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</si>
  <si>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</si>
  <si>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</si>
  <si>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</si>
  <si>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</si>
  <si>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</si>
  <si>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</si>
  <si>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</si>
  <si>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</si>
  <si>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</si>
  <si>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</si>
  <si>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</si>
  <si>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</si>
  <si>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</si>
  <si>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</si>
  <si>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</si>
  <si>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</si>
  <si>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</si>
  <si>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</si>
  <si>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</si>
  <si>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</si>
  <si>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</si>
  <si>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</si>
  <si>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</si>
  <si>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</si>
  <si>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</si>
  <si>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</si>
  <si>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</si>
  <si>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</si>
  <si>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</si>
  <si>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</si>
  <si>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</si>
  <si>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</si>
  <si>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</si>
  <si>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</si>
  <si>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</si>
  <si>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</si>
  <si>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</si>
  <si>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</si>
  <si>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</si>
  <si>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</si>
  <si>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</si>
  <si>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</si>
  <si>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</si>
  <si>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</si>
  <si>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</si>
  <si>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</si>
  <si>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</si>
  <si>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</si>
  <si>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</si>
  <si>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</si>
  <si>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</si>
  <si>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</si>
  <si>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</si>
  <si>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</si>
  <si>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</si>
  <si>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</si>
  <si>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</si>
  <si>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</si>
  <si>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</si>
  <si>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</si>
  <si>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</si>
  <si>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</si>
  <si>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</si>
  <si>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</si>
  <si>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</si>
  <si>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</si>
  <si>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</si>
  <si>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</si>
  <si>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</si>
  <si>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</si>
  <si>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</si>
  <si>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</si>
  <si>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</si>
  <si>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</si>
  <si>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</si>
  <si>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</si>
  <si>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</si>
  <si>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</si>
  <si>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</si>
  <si>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</si>
  <si>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</si>
  <si>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</si>
  <si>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</si>
  <si>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</si>
  <si>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</si>
  <si>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</si>
  <si>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</si>
  <si>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</si>
  <si>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</si>
  <si>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</si>
  <si>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</si>
  <si>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</si>
  <si>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</si>
  <si>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</si>
  <si>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</si>
  <si>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</si>
  <si>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</si>
  <si>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</si>
  <si>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</si>
  <si>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</si>
  <si>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</si>
  <si>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</si>
  <si>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</si>
  <si>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</si>
  <si>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</si>
  <si>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</si>
  <si>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</si>
  <si>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</si>
  <si>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</si>
  <si>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</si>
  <si>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</si>
  <si>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</si>
  <si>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</si>
  <si>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</si>
  <si>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</si>
  <si>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</si>
  <si>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</si>
  <si>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</si>
  <si>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</si>
  <si>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</si>
  <si>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</si>
  <si>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</si>
  <si>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</si>
  <si>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</si>
  <si>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</si>
  <si>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</si>
  <si>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</si>
  <si>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</si>
  <si>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</si>
  <si>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</si>
  <si>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</si>
  <si>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</si>
  <si>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</si>
  <si>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</si>
  <si>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</si>
  <si>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</si>
  <si>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</si>
  <si>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</si>
  <si>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</si>
  <si>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</si>
  <si>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</si>
  <si>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</si>
  <si>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</si>
  <si>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</si>
  <si>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</si>
  <si>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</si>
  <si>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</si>
  <si>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</si>
  <si>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</si>
  <si>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</si>
  <si>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</si>
  <si>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</si>
  <si>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</si>
  <si>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</si>
  <si>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</si>
  <si>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</si>
  <si>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</si>
  <si>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</si>
  <si>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</si>
  <si>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</si>
  <si>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</si>
  <si>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</si>
  <si>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</si>
  <si>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</si>
  <si>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</si>
  <si>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</si>
  <si>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</si>
  <si>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</si>
  <si>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</si>
  <si>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</si>
  <si>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</si>
  <si>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</si>
  <si>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</si>
  <si>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</si>
  <si>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</si>
  <si>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</si>
  <si>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</si>
  <si>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</si>
  <si>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</si>
  <si>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</si>
  <si>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</si>
  <si>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</si>
  <si>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</si>
  <si>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</si>
  <si>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</si>
  <si>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</si>
  <si>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</si>
  <si>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</si>
  <si>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</si>
  <si>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</si>
  <si>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</si>
  <si>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</si>
  <si>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</si>
  <si>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</si>
  <si>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</si>
  <si>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</si>
  <si>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</si>
  <si>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</si>
  <si>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</si>
  <si>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</si>
  <si>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</si>
  <si>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</si>
  <si>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</si>
  <si>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</si>
  <si>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</si>
  <si>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</si>
  <si>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</si>
  <si>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</si>
  <si>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</si>
  <si>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</si>
  <si>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</si>
  <si>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</si>
  <si>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</si>
  <si>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</si>
  <si>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</si>
  <si>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</si>
  <si>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</si>
  <si>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</si>
  <si>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</si>
  <si>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</si>
  <si>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</si>
  <si>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</si>
  <si>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</si>
  <si>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</si>
  <si>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</si>
  <si>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</si>
  <si>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</si>
  <si>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</si>
  <si>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</si>
  <si>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</si>
  <si>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</si>
  <si>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</si>
  <si>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</si>
  <si>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</si>
  <si>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</si>
  <si>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</si>
  <si>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</si>
  <si>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</si>
  <si>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</si>
  <si>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</si>
  <si>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</si>
  <si>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</si>
  <si>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</si>
  <si>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</si>
  <si>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</si>
  <si>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</si>
  <si>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</si>
  <si>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</si>
  <si>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</si>
  <si>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</si>
  <si>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</si>
  <si>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</si>
  <si>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</si>
  <si>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</si>
  <si>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</si>
  <si>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</si>
  <si>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</si>
  <si>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</si>
  <si>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</si>
  <si>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</si>
  <si>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</si>
  <si>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</si>
  <si>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</si>
  <si>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</si>
  <si>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</si>
  <si>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</si>
  <si>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</si>
  <si>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</si>
  <si>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</si>
  <si>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</si>
  <si>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</si>
  <si>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</si>
  <si>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</si>
  <si>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</si>
  <si>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</si>
  <si>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</si>
  <si>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</si>
  <si>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</si>
  <si>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</si>
  <si>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</si>
  <si>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</si>
  <si>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</si>
  <si>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</si>
  <si>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</si>
  <si>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</si>
  <si>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</si>
  <si>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</si>
  <si>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</si>
  <si>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</si>
  <si>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</si>
  <si>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</si>
  <si>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</si>
  <si>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</si>
  <si>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</si>
  <si>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</si>
  <si>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</si>
  <si>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</si>
  <si>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</si>
  <si>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</si>
  <si>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</si>
  <si>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</si>
  <si>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</si>
  <si>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</si>
  <si>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</si>
  <si>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</si>
  <si>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</si>
  <si>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</si>
  <si>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</si>
  <si>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</si>
  <si>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</si>
  <si>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</si>
  <si>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</si>
  <si>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</si>
  <si>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</si>
  <si>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</si>
  <si>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</si>
  <si>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</si>
  <si>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</si>
  <si>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</si>
  <si>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</si>
  <si>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</si>
  <si>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</si>
  <si>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</si>
  <si>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</si>
  <si>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</si>
  <si>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</si>
  <si>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</si>
  <si>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</si>
  <si>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</si>
  <si>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</si>
  <si>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</si>
  <si>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</si>
  <si>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</si>
  <si>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</si>
  <si>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</si>
  <si>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</si>
  <si>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</si>
  <si>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</si>
  <si>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</si>
  <si>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</si>
  <si>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</si>
  <si>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</si>
  <si>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</si>
  <si>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</si>
  <si>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</si>
  <si>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</si>
  <si>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</si>
  <si>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</si>
  <si>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</si>
  <si>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</si>
  <si>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</si>
  <si>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</si>
  <si>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</si>
  <si>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</si>
  <si>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</si>
  <si>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</si>
  <si>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</si>
  <si>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</si>
  <si>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</si>
  <si>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</si>
  <si>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</si>
  <si>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</si>
  <si>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</si>
  <si>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</si>
  <si>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</si>
  <si>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</si>
  <si>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</si>
  <si>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</si>
  <si>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</si>
  <si>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</si>
  <si>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</si>
  <si>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</si>
  <si>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</si>
  <si>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</si>
  <si>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</si>
  <si>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</si>
  <si>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</si>
  <si>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</si>
  <si>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</si>
  <si>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</si>
  <si>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</si>
  <si>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</si>
  <si>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</si>
  <si>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</si>
  <si>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</si>
  <si>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</si>
  <si>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</si>
  <si>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</si>
  <si>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</si>
  <si>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</si>
  <si>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</si>
  <si>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</si>
  <si>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</si>
  <si>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</si>
  <si>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</si>
  <si>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</si>
  <si>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</si>
  <si>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</si>
  <si>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</si>
  <si>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</si>
  <si>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</si>
  <si>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</si>
  <si>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</si>
  <si>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</si>
  <si>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</si>
  <si>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</si>
  <si>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</si>
  <si>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</si>
  <si>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</si>
  <si>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</si>
  <si>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</si>
  <si>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</si>
  <si>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</si>
  <si>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</si>
  <si>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</si>
  <si>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</si>
  <si>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</si>
  <si>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</si>
  <si>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</si>
  <si>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</si>
  <si>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</si>
  <si>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</si>
  <si>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</si>
  <si>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</si>
  <si>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</si>
  <si>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</si>
  <si>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</si>
  <si>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</si>
  <si>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</si>
  <si>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</si>
  <si>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</si>
  <si>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</si>
  <si>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</si>
  <si>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</si>
  <si>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</si>
  <si>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</si>
  <si>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</si>
  <si>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</si>
  <si>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</si>
  <si>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</si>
  <si>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</si>
  <si>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</si>
  <si>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</si>
  <si>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</si>
  <si>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</si>
  <si>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</si>
  <si>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</si>
  <si>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</si>
  <si>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</si>
  <si>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</si>
  <si>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</si>
  <si>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</si>
  <si>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</si>
  <si>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</si>
  <si>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</si>
  <si>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</si>
  <si>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</si>
  <si>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</si>
  <si>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</si>
  <si>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</si>
  <si>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</si>
  <si>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</si>
  <si>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</si>
  <si>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</si>
  <si>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</si>
  <si>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</si>
  <si>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</si>
  <si>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</si>
  <si>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</si>
  <si>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</si>
  <si>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</si>
  <si>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</si>
  <si>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</si>
  <si>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</si>
  <si>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</si>
  <si>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</si>
  <si>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</si>
  <si>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</si>
  <si>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</si>
  <si>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</si>
  <si>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</si>
  <si>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</si>
  <si>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</si>
  <si>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</si>
  <si>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</si>
  <si>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</si>
  <si>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</si>
  <si>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</si>
  <si>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</si>
  <si>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</si>
  <si>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</si>
  <si>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</si>
  <si>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</si>
  <si>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</si>
  <si>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</si>
  <si>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</si>
  <si>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</si>
  <si>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</si>
  <si>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</si>
  <si>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</si>
  <si>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</si>
  <si>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</si>
  <si>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</si>
  <si>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</si>
  <si>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</si>
  <si>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</si>
  <si>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</si>
  <si>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</si>
  <si>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</si>
  <si>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</si>
  <si>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</si>
  <si>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</si>
  <si>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</si>
  <si>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</si>
  <si>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</si>
  <si>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</si>
  <si>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</si>
  <si>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</si>
  <si>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</si>
  <si>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</si>
  <si>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</si>
  <si>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</si>
  <si>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</si>
  <si>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</si>
  <si>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</si>
  <si>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</si>
  <si>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</si>
  <si>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</si>
  <si>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</si>
  <si>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</si>
  <si>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</si>
  <si>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</si>
  <si>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</si>
  <si>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</si>
  <si>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</si>
  <si>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</si>
  <si>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</si>
  <si>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</si>
  <si>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</si>
  <si>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</si>
  <si>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</si>
  <si>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</si>
  <si>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</si>
  <si>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</si>
  <si>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</si>
  <si>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</si>
  <si>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</si>
  <si>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</si>
  <si>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</si>
  <si>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</si>
  <si>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</si>
  <si>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</si>
  <si>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</si>
  <si>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</si>
  <si>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</si>
  <si>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</si>
  <si>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</si>
  <si>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</si>
  <si>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</si>
  <si>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</si>
  <si>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</si>
  <si>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</si>
  <si>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</si>
  <si>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</si>
  <si>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</si>
  <si>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</si>
  <si>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</si>
  <si>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</si>
  <si>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</si>
  <si>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</si>
  <si>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</si>
  <si>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</si>
  <si>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</si>
  <si>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</si>
  <si>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</si>
  <si>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</si>
  <si>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</si>
  <si>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</si>
  <si>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</si>
  <si>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</si>
  <si>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</si>
  <si>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</si>
  <si>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</si>
  <si>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</si>
  <si>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</si>
  <si>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</si>
  <si>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</si>
  <si>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</si>
  <si>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</si>
  <si>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</si>
  <si>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</si>
  <si>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</si>
  <si>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</si>
  <si>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</si>
  <si>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</si>
  <si>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</si>
  <si>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</si>
  <si>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</si>
  <si>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</si>
  <si>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</si>
  <si>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</si>
  <si>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</si>
  <si>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</si>
  <si>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</si>
  <si>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</si>
  <si>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</si>
  <si>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</si>
  <si>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</si>
  <si>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</si>
  <si>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</si>
  <si>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</si>
  <si>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</si>
  <si>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</si>
  <si>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</si>
  <si>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</si>
  <si>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</si>
  <si>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</si>
  <si>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</si>
  <si>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</si>
  <si>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</si>
  <si>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</si>
  <si>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</si>
  <si>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</si>
  <si>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</si>
  <si>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</si>
  <si>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</si>
  <si>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</si>
  <si>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</si>
  <si>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</si>
  <si>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</si>
  <si>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</si>
  <si>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</si>
  <si>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</si>
  <si>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</si>
  <si>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</si>
  <si>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</si>
  <si>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</si>
  <si>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</si>
  <si>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</si>
  <si>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</si>
  <si>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</si>
  <si>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</si>
  <si>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</si>
  <si>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</si>
  <si>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</si>
  <si>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</si>
  <si>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</si>
  <si>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</si>
  <si>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</si>
  <si>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</si>
  <si>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</si>
  <si>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</si>
  <si>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</si>
  <si>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</si>
  <si>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</si>
  <si>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</si>
  <si>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</si>
  <si>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</si>
  <si>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</si>
  <si>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</si>
  <si>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</si>
  <si>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</si>
  <si>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</si>
  <si>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</si>
  <si>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</si>
  <si>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</si>
  <si>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</si>
  <si>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</si>
  <si>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</si>
  <si>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</si>
  <si>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</si>
  <si>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</si>
  <si>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</si>
  <si>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</si>
  <si>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</si>
  <si>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</si>
  <si>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</si>
  <si>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</si>
  <si>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</si>
  <si>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</si>
  <si>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</si>
  <si>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</si>
  <si>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</si>
  <si>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</si>
  <si>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</si>
  <si>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</si>
  <si>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</si>
  <si>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</si>
  <si>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</si>
  <si>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</si>
  <si>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</si>
  <si>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</si>
  <si>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</si>
  <si>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</si>
  <si>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</si>
  <si>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</si>
  <si>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</si>
  <si>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</si>
  <si>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</si>
  <si>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</si>
  <si>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</si>
  <si>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</si>
  <si>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</si>
  <si>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</si>
  <si>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</si>
  <si>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</si>
  <si>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</si>
  <si>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</si>
  <si>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</si>
  <si>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</si>
  <si>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</si>
  <si>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</si>
  <si>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</si>
  <si>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</si>
  <si>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</si>
  <si>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</si>
  <si>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</si>
  <si>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</si>
  <si>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</si>
  <si>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</si>
  <si>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</si>
  <si>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</si>
  <si>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</si>
  <si>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</si>
  <si>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</si>
  <si>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</si>
  <si>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</si>
  <si>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</si>
  <si>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</si>
  <si>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</si>
  <si>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</si>
  <si>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</si>
  <si>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</si>
  <si>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</si>
  <si>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</si>
  <si>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</si>
  <si>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</si>
  <si>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</si>
  <si>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</si>
  <si>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</si>
  <si>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</si>
  <si>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</si>
  <si>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</si>
  <si>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</si>
  <si>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</si>
  <si>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</si>
  <si>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</si>
  <si>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</si>
  <si>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</si>
  <si>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</si>
  <si>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</si>
  <si>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</si>
  <si>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</si>
  <si>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</si>
  <si>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</si>
  <si>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</si>
  <si>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</si>
  <si>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</si>
  <si>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</si>
  <si>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</si>
  <si>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</si>
  <si>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</si>
  <si>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</si>
  <si>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</si>
  <si>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</si>
  <si>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</si>
  <si>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</si>
  <si>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</si>
  <si>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</si>
  <si>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</si>
  <si>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</si>
  <si>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</si>
  <si>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</si>
  <si>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</si>
  <si>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</si>
  <si>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</si>
  <si>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</si>
  <si>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</si>
  <si>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</si>
  <si>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</si>
  <si>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</si>
  <si>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</si>
  <si>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</si>
  <si>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</si>
  <si>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</si>
  <si>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</si>
  <si>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</si>
  <si>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</si>
  <si>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</si>
  <si>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</si>
  <si>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</si>
  <si>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</si>
  <si>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</si>
  <si>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</si>
  <si>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</si>
  <si>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</si>
  <si>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</si>
  <si>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</si>
  <si>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</si>
  <si>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</si>
  <si>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</si>
  <si>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</si>
  <si>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</si>
  <si>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</si>
  <si>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</si>
  <si>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</si>
  <si>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</si>
  <si>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</si>
  <si>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</si>
  <si>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</si>
  <si>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</si>
  <si>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</si>
  <si>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</si>
  <si>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</si>
  <si>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</si>
  <si>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</si>
  <si>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</si>
  <si>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</si>
  <si>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</si>
  <si>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</si>
  <si>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</si>
  <si>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</si>
  <si>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</si>
  <si>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</si>
  <si>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</si>
  <si>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</si>
  <si>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</si>
  <si>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</si>
  <si>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</si>
  <si>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</si>
  <si>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</si>
  <si>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</si>
  <si>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</si>
  <si>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</si>
  <si>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</si>
  <si>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</si>
  <si>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</si>
  <si>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</si>
  <si>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</si>
  <si>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</si>
  <si>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</si>
  <si>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</si>
  <si>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</si>
  <si>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</si>
  <si>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</si>
  <si>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</si>
  <si>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</si>
  <si>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</si>
  <si>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</si>
  <si>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</si>
  <si>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</si>
  <si>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</si>
  <si>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</si>
  <si>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</si>
  <si>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</si>
  <si>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</si>
  <si>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</si>
  <si>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</si>
  <si>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</si>
  <si>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</si>
  <si>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</si>
  <si>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</si>
  <si>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</si>
  <si>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</si>
  <si>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</si>
  <si>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</si>
  <si>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</si>
  <si>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</si>
  <si>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</si>
  <si>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</si>
  <si>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</si>
  <si>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</si>
  <si>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</si>
  <si>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</si>
  <si>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</si>
  <si>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</si>
  <si>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</si>
  <si>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</si>
  <si>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</si>
  <si>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</si>
  <si>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</si>
  <si>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</si>
  <si>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</si>
  <si>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</si>
  <si>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</si>
  <si>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</si>
  <si>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</si>
  <si>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</si>
  <si>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</si>
  <si>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</si>
  <si>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</si>
  <si>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</si>
  <si>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</si>
  <si>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</si>
  <si>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</si>
  <si>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</si>
  <si>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</si>
  <si>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</si>
  <si>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</si>
  <si>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</si>
  <si>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</si>
  <si>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</si>
  <si>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</si>
  <si>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</si>
  <si>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</si>
  <si>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</si>
  <si>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</si>
  <si>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</si>
  <si>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</si>
  <si>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</si>
  <si>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</si>
  <si>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</si>
  <si>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</si>
  <si>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</si>
  <si>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</si>
  <si>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</si>
  <si>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</si>
  <si>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</si>
  <si>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</si>
  <si>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</si>
  <si>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</si>
  <si>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</si>
  <si>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</si>
  <si>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</si>
  <si>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</si>
  <si>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</si>
  <si>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</si>
  <si>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</si>
  <si>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</si>
  <si>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</si>
  <si>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</si>
  <si>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</si>
  <si>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</si>
  <si>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</si>
  <si>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</si>
  <si>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</si>
  <si>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</si>
  <si>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</si>
  <si>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</si>
  <si>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</si>
  <si>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</si>
  <si>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</si>
  <si>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</si>
  <si>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</si>
  <si>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</si>
  <si>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</si>
  <si>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</si>
  <si>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</si>
  <si>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</si>
  <si>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</si>
  <si>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</si>
  <si>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</si>
  <si>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</si>
  <si>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</si>
  <si>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</si>
  <si>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</si>
  <si>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</si>
  <si>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</si>
  <si>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</si>
  <si>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</si>
  <si>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</si>
  <si>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</si>
  <si>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</si>
  <si>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</si>
  <si>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</si>
  <si>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</si>
  <si>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</si>
  <si>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</si>
  <si>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</si>
  <si>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</si>
  <si>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</si>
  <si>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</si>
  <si>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</si>
  <si>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</si>
  <si>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</si>
  <si>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</si>
  <si>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</si>
  <si>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</si>
  <si>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</si>
  <si>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</si>
  <si>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</si>
  <si>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</si>
  <si>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</si>
  <si>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</si>
  <si>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</si>
  <si>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</si>
  <si>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</si>
  <si>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</si>
  <si>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</si>
  <si>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</si>
  <si>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</si>
  <si>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</si>
  <si>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</si>
  <si>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</si>
  <si>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</si>
  <si>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</si>
  <si>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</si>
  <si>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</si>
  <si>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</si>
  <si>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</si>
  <si>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</si>
  <si>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</si>
  <si>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</si>
  <si>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</si>
  <si>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</si>
  <si>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</si>
  <si>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</si>
  <si>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</si>
  <si>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</si>
  <si>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</si>
  <si>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</si>
  <si>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</si>
  <si>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</si>
  <si>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</si>
  <si>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</si>
  <si>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</si>
  <si>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</si>
  <si>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</si>
  <si>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</si>
  <si>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</si>
  <si>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</si>
  <si>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</si>
  <si>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</si>
  <si>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</si>
  <si>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</si>
  <si>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</si>
  <si>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</si>
  <si>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</si>
  <si>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</si>
  <si>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</si>
  <si>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</si>
  <si>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</si>
  <si>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</si>
  <si>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</si>
  <si>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</si>
  <si>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</si>
  <si>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</si>
  <si>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</si>
  <si>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</si>
  <si>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</si>
  <si>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</si>
  <si>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</si>
  <si>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</si>
  <si>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</si>
  <si>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</si>
  <si>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</si>
  <si>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</si>
  <si>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</si>
  <si>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</si>
  <si>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</si>
  <si>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</si>
  <si>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</si>
  <si>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</si>
  <si>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</si>
  <si>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</si>
  <si>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</si>
  <si>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</si>
  <si>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</si>
  <si>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</si>
  <si>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</si>
  <si>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</si>
  <si>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</si>
  <si>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</si>
  <si>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</si>
  <si>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</si>
  <si>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</si>
  <si>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</si>
  <si>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</si>
  <si>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</si>
  <si>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</si>
  <si>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</si>
  <si>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</si>
  <si>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</si>
  <si>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</si>
  <si>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</si>
  <si>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</si>
  <si>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</si>
  <si>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</si>
  <si>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</si>
  <si>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</si>
  <si>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</si>
  <si>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</si>
  <si>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</si>
  <si>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</si>
  <si>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</si>
  <si>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</si>
  <si>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</si>
  <si>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</si>
  <si>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</si>
  <si>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</si>
  <si>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</si>
  <si>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</si>
  <si>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</si>
  <si>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</si>
  <si>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</si>
  <si>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</si>
  <si>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</si>
  <si>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</si>
  <si>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</si>
  <si>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</si>
  <si>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</si>
  <si>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</si>
  <si>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</si>
  <si>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</si>
  <si>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</si>
  <si>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</si>
  <si>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</si>
  <si>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</si>
  <si>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</si>
  <si>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</si>
  <si>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</si>
  <si>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</si>
  <si>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</si>
  <si>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</si>
  <si>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</si>
  <si>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</si>
  <si>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</si>
  <si>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</si>
  <si>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</si>
  <si>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</si>
  <si>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</si>
  <si>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</si>
  <si>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</si>
  <si>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</si>
  <si>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</si>
  <si>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</si>
  <si>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</si>
  <si>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</si>
  <si>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</si>
  <si>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</si>
  <si>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</si>
  <si>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</si>
  <si>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</si>
  <si>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</si>
  <si>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</si>
  <si>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</si>
  <si>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</si>
  <si>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</si>
  <si>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</si>
  <si>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</si>
  <si>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</si>
  <si>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</si>
  <si>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</si>
  <si>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</si>
  <si>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</si>
  <si>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</si>
  <si>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</si>
  <si>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</si>
  <si>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</si>
  <si>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</si>
  <si>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</si>
  <si>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</si>
  <si>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</si>
  <si>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</si>
  <si>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</si>
  <si>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</si>
  <si>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</si>
  <si>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</si>
  <si>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</si>
  <si>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</si>
  <si>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</si>
  <si>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</si>
  <si>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</si>
  <si>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</si>
  <si>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</si>
  <si>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</si>
  <si>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</si>
  <si>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</si>
  <si>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</si>
  <si>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</si>
  <si>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</si>
  <si>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</si>
  <si>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</si>
  <si>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</si>
  <si>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</si>
  <si>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</si>
  <si>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</si>
  <si>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</si>
  <si>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</si>
  <si>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</si>
  <si>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</si>
  <si>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</si>
  <si>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</si>
  <si>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</si>
  <si>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</si>
  <si>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</si>
  <si>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</si>
  <si>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</si>
  <si>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</si>
  <si>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</si>
  <si>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</si>
  <si>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</si>
  <si>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</si>
  <si>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</si>
  <si>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</si>
  <si>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</si>
  <si>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</si>
  <si>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</si>
  <si>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</si>
  <si>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</si>
  <si>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</si>
  <si>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</si>
  <si>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</si>
  <si>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</si>
  <si>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</si>
  <si>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</si>
  <si>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</si>
  <si>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</si>
  <si>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</si>
  <si>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</si>
  <si>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</si>
  <si>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</si>
  <si>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</si>
  <si>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</si>
  <si>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</si>
  <si>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</si>
  <si>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</si>
  <si>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</si>
  <si>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</si>
  <si>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</si>
  <si>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</si>
  <si>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</si>
  <si>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</si>
  <si>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</si>
  <si>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</si>
  <si>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</si>
  <si>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</si>
  <si>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</si>
  <si>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</si>
  <si>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</si>
  <si>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</si>
  <si>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</si>
  <si>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</si>
  <si>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</si>
  <si>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</si>
  <si>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</si>
  <si>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</si>
  <si>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</si>
  <si>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</si>
  <si>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</si>
  <si>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</si>
  <si>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</si>
  <si>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</si>
  <si>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</si>
  <si>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</si>
  <si>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</si>
  <si>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</si>
  <si>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</si>
  <si>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</si>
  <si>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</si>
  <si>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</si>
  <si>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</si>
  <si>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</si>
  <si>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</si>
  <si>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</si>
  <si>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</si>
  <si>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</si>
  <si>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</si>
  <si>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</si>
  <si>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</si>
  <si>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</si>
  <si>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</si>
  <si>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</si>
  <si>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</si>
  <si>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</si>
  <si>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</si>
  <si>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</si>
  <si>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</si>
  <si>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</si>
  <si>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</si>
  <si>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</si>
  <si>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</si>
  <si>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</si>
  <si>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</si>
  <si>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</si>
  <si>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</si>
  <si>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</si>
  <si>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</si>
  <si>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</si>
  <si>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</si>
  <si>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</si>
  <si>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</si>
  <si>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</si>
  <si>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</si>
  <si>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</si>
  <si>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</si>
  <si>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</si>
  <si>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</si>
  <si>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</si>
  <si>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</si>
  <si>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</si>
  <si>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</si>
  <si>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</si>
  <si>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</si>
  <si>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</si>
  <si>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</si>
  <si>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</si>
  <si>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</si>
  <si>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</si>
  <si>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</si>
  <si>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</si>
  <si>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</si>
  <si>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</si>
  <si>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</si>
  <si>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</si>
  <si>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</si>
  <si>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</si>
  <si>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</si>
  <si>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</si>
  <si>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</si>
  <si>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</si>
  <si>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</si>
  <si>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</si>
  <si>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</si>
  <si>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</si>
  <si>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</si>
  <si>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</si>
  <si>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</si>
  <si>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</si>
  <si>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</si>
  <si>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</si>
  <si>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</si>
  <si>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</si>
  <si>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</si>
  <si>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</si>
  <si>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</si>
  <si>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</si>
  <si>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</si>
  <si>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</si>
  <si>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</si>
  <si>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</si>
  <si>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</si>
  <si>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</si>
  <si>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</si>
  <si>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</si>
  <si>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</si>
  <si>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</si>
  <si>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</si>
  <si>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</si>
  <si>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</si>
  <si>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</si>
  <si>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</si>
  <si>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</si>
  <si>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</si>
  <si>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</si>
  <si>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</si>
  <si>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</si>
  <si>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</si>
  <si>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</si>
  <si>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</si>
  <si>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</si>
  <si>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</si>
  <si>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</si>
  <si>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</si>
  <si>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</si>
  <si>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</si>
  <si>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</si>
  <si>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</si>
  <si>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</si>
  <si>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</si>
  <si>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</si>
  <si>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</si>
  <si>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</si>
  <si>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</si>
  <si>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</si>
  <si>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</si>
  <si>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</si>
  <si>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</si>
  <si>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</si>
  <si>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</si>
  <si>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</si>
  <si>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</si>
  <si>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</si>
  <si>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</si>
  <si>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</si>
  <si>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</si>
  <si>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</si>
  <si>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</si>
  <si>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</si>
  <si>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</si>
  <si>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</si>
  <si>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</si>
  <si>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</si>
  <si>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</si>
  <si>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</si>
  <si>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</si>
  <si>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</si>
  <si>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</si>
  <si>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</si>
  <si>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</si>
  <si>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</si>
  <si>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</si>
  <si>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</si>
  <si>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</si>
  <si>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</si>
  <si>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</si>
  <si>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</si>
  <si>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</si>
  <si>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</si>
  <si>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</si>
  <si>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</si>
  <si>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</si>
  <si>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</si>
  <si>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</si>
  <si>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</si>
  <si>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</si>
  <si>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</si>
  <si>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</si>
  <si>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</si>
  <si>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</si>
  <si>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</si>
  <si>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</si>
  <si>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</si>
  <si>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</si>
  <si>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</si>
  <si>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</si>
  <si>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</si>
  <si>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</si>
  <si>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</si>
  <si>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</si>
  <si>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</si>
  <si>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</si>
  <si>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</si>
  <si>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</si>
  <si>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</si>
  <si>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</si>
  <si>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</si>
  <si>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</si>
  <si>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</si>
  <si>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</si>
  <si>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</si>
  <si>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</si>
  <si>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</si>
  <si>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</si>
  <si>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</si>
  <si>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</si>
  <si>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</si>
  <si>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</si>
  <si>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</si>
  <si>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</si>
  <si>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</si>
  <si>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</si>
  <si>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</si>
  <si>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</si>
  <si>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</si>
  <si>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</si>
  <si>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</si>
  <si>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</si>
  <si>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</si>
  <si>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</si>
  <si>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</si>
  <si>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</si>
  <si>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</si>
  <si>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</si>
  <si>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</si>
  <si>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</si>
  <si>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</si>
  <si>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</si>
  <si>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</si>
  <si>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</si>
  <si>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</si>
  <si>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</si>
  <si>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</si>
  <si>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</si>
  <si>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</si>
  <si>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</si>
  <si>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</si>
  <si>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</si>
  <si>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</si>
  <si>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</si>
  <si>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</si>
  <si>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</si>
  <si>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</si>
  <si>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</si>
  <si>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</si>
  <si>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</si>
  <si>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</si>
  <si>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</si>
  <si>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</si>
  <si>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</si>
  <si>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</si>
  <si>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</si>
  <si>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</si>
  <si>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</si>
  <si>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</si>
  <si>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</si>
  <si>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</si>
  <si>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</si>
  <si>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</si>
  <si>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</si>
  <si>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</si>
  <si>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</si>
  <si>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</si>
  <si>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</si>
  <si>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</si>
  <si>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</si>
  <si>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</si>
  <si>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</si>
  <si>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</si>
  <si>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</si>
  <si>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</si>
  <si>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</si>
  <si>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</si>
  <si>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</si>
  <si>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</si>
  <si>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</si>
  <si>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</si>
  <si>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</si>
  <si>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</si>
  <si>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</si>
  <si>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</si>
  <si>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</si>
  <si>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</si>
  <si>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</si>
  <si>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</si>
  <si>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</si>
  <si>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</si>
  <si>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</si>
  <si>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</si>
  <si>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</si>
  <si>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</si>
  <si>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</si>
  <si>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</si>
  <si>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</si>
  <si>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</si>
  <si>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</si>
  <si>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</si>
  <si>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</si>
  <si>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</si>
  <si>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</si>
  <si>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</si>
  <si>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</si>
  <si>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</si>
  <si>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</si>
  <si>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</si>
  <si>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</si>
  <si>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</si>
  <si>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</si>
  <si>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</si>
  <si>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</si>
  <si>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</si>
  <si>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</si>
  <si>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</si>
  <si>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</si>
  <si>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</si>
  <si>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</si>
  <si>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</si>
  <si>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</si>
  <si>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</si>
  <si>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</si>
  <si>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</si>
  <si>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</si>
  <si>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</si>
  <si>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</si>
  <si>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</si>
  <si>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</si>
  <si>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</si>
  <si>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</si>
  <si>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</si>
  <si>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</si>
  <si>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</si>
  <si>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</si>
  <si>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</si>
  <si>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</si>
  <si>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</si>
  <si>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</si>
  <si>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</si>
  <si>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</si>
  <si>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</si>
  <si>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</si>
  <si>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</si>
  <si>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</si>
  <si>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</si>
  <si>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</si>
  <si>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</si>
  <si>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</si>
  <si>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</si>
  <si>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</si>
  <si>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</si>
  <si>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</si>
  <si>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</si>
  <si>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</si>
  <si>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</si>
  <si>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</si>
  <si>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</si>
  <si>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</si>
  <si>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</si>
  <si>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</si>
  <si>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</si>
  <si>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</si>
  <si>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</si>
  <si>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</si>
  <si>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</si>
  <si>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</si>
  <si>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</si>
  <si>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</si>
  <si>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</si>
  <si>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</si>
  <si>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</si>
  <si>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</si>
  <si>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</si>
  <si>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</si>
  <si>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</si>
  <si>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</si>
  <si>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</si>
  <si>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</si>
  <si>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</si>
  <si>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</si>
  <si>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</si>
  <si>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</si>
  <si>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</si>
  <si>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</si>
  <si>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</si>
  <si>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</si>
  <si>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</si>
  <si>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</si>
  <si>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</si>
  <si>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</si>
  <si>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</si>
  <si>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</si>
  <si>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</si>
  <si>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</si>
  <si>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</si>
  <si>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</si>
  <si>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</si>
  <si>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</si>
  <si>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</si>
  <si>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</si>
  <si>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</si>
  <si>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</si>
  <si>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</si>
  <si>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</si>
  <si>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</si>
  <si>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</si>
  <si>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</si>
  <si>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</si>
  <si>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</si>
  <si>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</si>
  <si>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</si>
  <si>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</si>
  <si>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</si>
  <si>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</si>
  <si>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</si>
  <si>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</si>
  <si>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</si>
  <si>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</si>
  <si>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</si>
  <si>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</si>
  <si>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</si>
  <si>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</si>
  <si>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</si>
  <si>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</si>
  <si>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</si>
  <si>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</si>
  <si>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</si>
  <si>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</si>
  <si>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</si>
  <si>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</si>
  <si>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</si>
  <si>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</si>
  <si>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</si>
  <si>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</si>
  <si>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</si>
  <si>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</si>
  <si>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</si>
  <si>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</si>
  <si>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</si>
  <si>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</si>
  <si>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</si>
  <si>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</si>
  <si>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</si>
  <si>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</si>
  <si>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</si>
  <si>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</si>
  <si>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</si>
  <si>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</si>
  <si>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</si>
  <si>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</si>
  <si>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</si>
  <si>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</si>
  <si>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</si>
  <si>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</si>
  <si>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</si>
  <si>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</si>
  <si>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</si>
  <si>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</si>
  <si>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</si>
  <si>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</si>
  <si>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</si>
  <si>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</si>
  <si>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</si>
  <si>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</si>
  <si>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</si>
  <si>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</si>
  <si>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</si>
  <si>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</si>
  <si>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</si>
  <si>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</si>
  <si>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</si>
  <si>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</si>
  <si>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</si>
  <si>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</si>
  <si>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</si>
  <si>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</si>
  <si>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</si>
  <si>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</si>
  <si>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</si>
  <si>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</si>
  <si>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</si>
  <si>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</si>
  <si>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</si>
  <si>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</si>
  <si>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</si>
  <si>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</si>
  <si>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</si>
  <si>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</si>
  <si>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</si>
  <si>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</si>
  <si>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</si>
  <si>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</si>
  <si>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</si>
  <si>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</si>
  <si>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</si>
  <si>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</si>
  <si>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</si>
  <si>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</si>
  <si>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</si>
  <si>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</si>
  <si>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</si>
  <si>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</si>
  <si>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</si>
  <si>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</si>
  <si>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</si>
  <si>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</si>
  <si>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</si>
  <si>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</si>
  <si>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</si>
  <si>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</si>
  <si>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</si>
  <si>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</si>
  <si>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</si>
  <si>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</si>
  <si>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</si>
  <si>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</si>
  <si>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</si>
  <si>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</si>
  <si>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</si>
  <si>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</si>
  <si>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</si>
  <si>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</si>
  <si>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</si>
  <si>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</si>
  <si>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</si>
  <si>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</si>
  <si>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</si>
  <si>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</si>
  <si>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</si>
  <si>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</si>
  <si>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</si>
  <si>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</si>
  <si>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</si>
  <si>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</si>
  <si>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</si>
  <si>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</si>
  <si>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</si>
  <si>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</si>
  <si>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</si>
  <si>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</si>
  <si>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</si>
  <si>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</si>
  <si>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</si>
  <si>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</si>
  <si>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</si>
  <si>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</si>
  <si>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</si>
  <si>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</si>
  <si>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</si>
  <si>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</si>
  <si>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</si>
  <si>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</si>
  <si>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</si>
  <si>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</si>
  <si>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</si>
  <si>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</si>
  <si>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</si>
  <si>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</si>
  <si>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</si>
  <si>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</si>
  <si>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</si>
  <si>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</si>
  <si>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</si>
  <si>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</si>
  <si>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</si>
  <si>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</si>
  <si>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</si>
  <si>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</si>
  <si>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</si>
  <si>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</si>
  <si>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</si>
  <si>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</si>
  <si>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</si>
  <si>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</si>
  <si>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</si>
  <si>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</si>
  <si>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</si>
  <si>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</si>
  <si>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</si>
  <si>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</si>
  <si>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</si>
  <si>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</si>
  <si>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</si>
  <si>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</si>
  <si>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</si>
  <si>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</si>
  <si>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</si>
  <si>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</si>
  <si>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</si>
  <si>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</si>
  <si>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</si>
  <si>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</si>
  <si>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</si>
  <si>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</si>
  <si>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</si>
  <si>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</si>
  <si>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</si>
  <si>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</si>
  <si>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</si>
  <si>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</si>
  <si>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</si>
  <si>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</si>
  <si>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</si>
  <si>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</si>
  <si>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</si>
  <si>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</si>
  <si>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</si>
  <si>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</si>
  <si>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</si>
  <si>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</si>
  <si>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</si>
  <si>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</si>
  <si>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</si>
  <si>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</si>
  <si>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</si>
  <si>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</si>
  <si>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</si>
  <si>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</si>
  <si>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</si>
  <si>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</si>
  <si>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</si>
  <si>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</si>
  <si>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</si>
  <si>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</si>
  <si>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</si>
  <si>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</si>
  <si>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</si>
  <si>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</si>
  <si>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</si>
  <si>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</si>
  <si>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</si>
  <si>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</si>
  <si>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</si>
  <si>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</si>
  <si>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</si>
  <si>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</si>
  <si>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</si>
  <si>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</si>
  <si>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</si>
  <si>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</si>
  <si>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</si>
  <si>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</si>
  <si>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</si>
  <si>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</si>
  <si>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</si>
  <si>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</si>
  <si>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</si>
  <si>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</si>
  <si>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</si>
  <si>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</si>
  <si>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</si>
  <si>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</si>
  <si>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</si>
  <si>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</si>
  <si>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</si>
  <si>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</si>
  <si>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</si>
  <si>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</si>
  <si>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</si>
  <si>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</si>
  <si>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</si>
  <si>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</si>
  <si>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</si>
  <si>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</si>
  <si>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</si>
  <si>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</si>
  <si>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</si>
  <si>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</si>
  <si>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</si>
  <si>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</si>
  <si>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</si>
  <si>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</si>
  <si>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</si>
  <si>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</si>
  <si>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</si>
  <si>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</si>
  <si>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</si>
  <si>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</si>
  <si>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</si>
  <si>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</si>
  <si>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</si>
  <si>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</si>
  <si>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</si>
  <si>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</si>
  <si>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</si>
  <si>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</si>
  <si>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</si>
  <si>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</si>
  <si>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</si>
  <si>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</si>
  <si>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</si>
  <si>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</si>
  <si>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</si>
  <si>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</si>
  <si>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</si>
  <si>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</si>
  <si>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</si>
  <si>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</si>
  <si>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</si>
  <si>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</si>
  <si>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</si>
  <si>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</si>
  <si>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</si>
  <si>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</si>
  <si>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</si>
  <si>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</si>
  <si>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</si>
  <si>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</si>
  <si>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</si>
  <si>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</si>
  <si>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</si>
  <si>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</si>
  <si>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</si>
  <si>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</si>
  <si>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</si>
  <si>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</si>
  <si>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</si>
  <si>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</si>
  <si>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</si>
  <si>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</si>
  <si>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</si>
  <si>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</si>
  <si>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</si>
  <si>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</si>
  <si>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</si>
  <si>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</si>
  <si>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</si>
  <si>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</si>
  <si>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</si>
  <si>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</si>
  <si>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</si>
  <si>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</si>
  <si>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</si>
  <si>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</si>
  <si>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</si>
  <si>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</si>
  <si>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</si>
  <si>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</si>
  <si>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</si>
  <si>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</si>
  <si>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</si>
  <si>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</si>
  <si>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</si>
  <si>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</si>
  <si>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</si>
  <si>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</si>
  <si>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</si>
  <si>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</si>
  <si>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</si>
  <si>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</si>
  <si>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</si>
  <si>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</si>
  <si>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</si>
  <si>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</si>
  <si>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</si>
  <si>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</si>
  <si>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</si>
  <si>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</si>
  <si>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</si>
  <si>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</si>
  <si>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</si>
  <si>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</si>
  <si>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</si>
  <si>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</si>
  <si>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</si>
  <si>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</si>
  <si>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</si>
  <si>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</si>
  <si>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</si>
  <si>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</si>
  <si>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</si>
  <si>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</si>
  <si>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</si>
  <si>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</si>
  <si>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</si>
  <si>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</si>
  <si>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</si>
  <si>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</si>
  <si>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</si>
  <si>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</si>
  <si>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</si>
  <si>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</si>
  <si>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</si>
  <si>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</si>
  <si>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</si>
  <si>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</si>
  <si>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</si>
  <si>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</si>
  <si>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</si>
  <si>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</si>
  <si>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</si>
  <si>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</si>
  <si>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</si>
  <si>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</si>
  <si>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</si>
  <si>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</si>
  <si>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</si>
  <si>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</si>
  <si>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</si>
  <si>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</si>
  <si>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</si>
  <si>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</si>
  <si>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</si>
  <si>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</si>
  <si>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</si>
  <si>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</si>
  <si>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</si>
  <si>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</si>
  <si>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</si>
  <si>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</si>
  <si>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</si>
  <si>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</si>
  <si>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</si>
  <si>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</si>
  <si>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</si>
  <si>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</si>
  <si>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</si>
  <si>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</si>
  <si>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</si>
  <si>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</si>
  <si>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</si>
  <si>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</si>
  <si>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</si>
  <si>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</si>
  <si>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</si>
  <si>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</si>
  <si>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</si>
  <si>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</si>
  <si>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</si>
  <si>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</si>
  <si>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</si>
  <si>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</si>
  <si>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</si>
  <si>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</si>
  <si>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</si>
  <si>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</si>
  <si>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</si>
  <si>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</si>
  <si>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</si>
  <si>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</si>
  <si>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</si>
  <si>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</si>
  <si>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</si>
  <si>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</si>
  <si>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</si>
  <si>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</si>
  <si>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</si>
  <si>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</si>
  <si>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</si>
  <si>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</si>
  <si>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</si>
  <si>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</si>
  <si>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</si>
  <si>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</si>
  <si>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</si>
  <si>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</si>
  <si>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</si>
  <si>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</si>
  <si>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</si>
  <si>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</si>
  <si>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</si>
  <si>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</si>
  <si>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</si>
  <si>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</si>
  <si>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</si>
  <si>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</si>
  <si>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</si>
  <si>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</si>
  <si>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</si>
  <si>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</si>
  <si>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</si>
  <si>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</si>
  <si>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</si>
  <si>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</si>
  <si>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</si>
  <si>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</si>
  <si>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</si>
  <si>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</si>
  <si>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</si>
  <si>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</si>
  <si>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</si>
  <si>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</si>
  <si>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</si>
  <si>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</si>
  <si>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</si>
  <si>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</si>
  <si>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</si>
  <si>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</si>
  <si>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</si>
  <si>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</si>
  <si>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</si>
  <si>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</si>
  <si>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</si>
  <si>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</si>
  <si>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</si>
  <si>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</si>
  <si>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</si>
  <si>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</si>
  <si>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</si>
  <si>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</si>
  <si>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</si>
  <si>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</si>
  <si>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</si>
  <si>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</si>
  <si>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</si>
  <si>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</si>
  <si>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</si>
  <si>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</si>
  <si>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</si>
  <si>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</si>
  <si>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</si>
  <si>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</si>
  <si>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</si>
  <si>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</si>
  <si>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</si>
  <si>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</si>
  <si>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</si>
  <si>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</si>
  <si>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</si>
  <si>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</si>
  <si>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</si>
  <si>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</si>
  <si>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</si>
  <si>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</si>
  <si>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</si>
  <si>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</si>
  <si>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</si>
  <si>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</si>
  <si>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</si>
  <si>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</si>
  <si>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</si>
  <si>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</si>
  <si>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</si>
  <si>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</si>
  <si>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</si>
  <si>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</si>
  <si>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</si>
  <si>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</si>
  <si>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</si>
  <si>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</si>
  <si>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</si>
  <si>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</si>
  <si>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</si>
  <si>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</si>
  <si>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</si>
  <si>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</si>
  <si>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</si>
  <si>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</si>
  <si>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</si>
  <si>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</si>
  <si>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</si>
  <si>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</si>
  <si>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</si>
  <si>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</si>
  <si>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</si>
  <si>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</si>
  <si>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</si>
  <si>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</si>
  <si>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</si>
  <si>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</si>
  <si>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</si>
  <si>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</si>
  <si>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</si>
  <si>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</si>
  <si>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</si>
  <si>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</si>
  <si>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</si>
  <si>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</si>
  <si>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</si>
  <si>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</si>
  <si>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</si>
  <si>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</si>
  <si>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</si>
  <si>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</si>
  <si>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</si>
  <si>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</si>
  <si>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</si>
  <si>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</si>
  <si>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</si>
  <si>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</si>
  <si>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</si>
  <si>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</si>
  <si>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</si>
  <si>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</si>
  <si>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</si>
  <si>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</si>
  <si>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</si>
  <si>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</si>
  <si>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</si>
  <si>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</si>
  <si>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</si>
  <si>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</si>
  <si>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</si>
  <si>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</si>
  <si>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</si>
  <si>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</si>
  <si>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</si>
  <si>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</si>
  <si>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</si>
  <si>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</si>
  <si>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</si>
  <si>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</si>
  <si>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</si>
  <si>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</si>
  <si>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</si>
  <si>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</si>
  <si>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</si>
  <si>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</si>
  <si>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</si>
  <si>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</si>
  <si>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</si>
  <si>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</si>
  <si>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</si>
  <si>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</si>
  <si>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</si>
  <si>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</si>
  <si>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</si>
  <si>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</si>
  <si>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</si>
  <si>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</si>
  <si>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</si>
  <si>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</si>
  <si>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</si>
  <si>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</si>
  <si>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</si>
  <si>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</si>
  <si>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</si>
  <si>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</si>
  <si>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</si>
  <si>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</si>
  <si>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</si>
  <si>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</si>
  <si>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</si>
  <si>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</si>
  <si>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</si>
  <si>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</si>
  <si>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</si>
  <si>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</si>
  <si>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</si>
  <si>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</si>
  <si>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</si>
  <si>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</si>
  <si>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</si>
  <si>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</si>
  <si>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</si>
  <si>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</si>
  <si>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</si>
  <si>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</si>
  <si>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</si>
  <si>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</si>
  <si>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</si>
  <si>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</si>
  <si>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</si>
  <si>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</si>
  <si>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</si>
  <si>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</si>
  <si>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</si>
  <si>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</si>
  <si>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</si>
  <si>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</si>
  <si>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</si>
  <si>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</si>
  <si>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</si>
  <si>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</si>
  <si>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</si>
  <si>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</si>
  <si>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</si>
  <si>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</si>
  <si>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</si>
  <si>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</si>
  <si>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</si>
  <si>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</si>
  <si>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</si>
  <si>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</si>
  <si>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</si>
  <si>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</si>
  <si>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</si>
  <si>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</si>
  <si>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</si>
  <si>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</si>
  <si>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</si>
  <si>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</si>
  <si>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</si>
  <si>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</si>
  <si>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</si>
  <si>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</si>
  <si>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</si>
  <si>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</si>
  <si>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</si>
  <si>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</si>
  <si>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</si>
  <si>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</si>
  <si>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</si>
  <si>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</si>
  <si>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</si>
  <si>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</si>
  <si>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</si>
  <si>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</si>
  <si>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</si>
  <si>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</si>
  <si>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</si>
  <si>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</si>
  <si>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</si>
  <si>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</si>
  <si>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</si>
  <si>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</si>
  <si>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</si>
  <si>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</si>
  <si>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</si>
  <si>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</si>
  <si>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</si>
  <si>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</si>
  <si>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</si>
  <si>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</si>
  <si>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</si>
  <si>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</si>
  <si>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</si>
  <si>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</si>
  <si>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</si>
  <si>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</si>
  <si>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</si>
  <si>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</si>
  <si>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</si>
  <si>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</si>
  <si>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</si>
  <si>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</si>
  <si>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</si>
  <si>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</si>
  <si>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</si>
  <si>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</si>
  <si>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</si>
  <si>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</si>
  <si>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</si>
  <si>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</si>
  <si>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</si>
  <si>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</si>
  <si>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</si>
  <si>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</si>
  <si>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</si>
  <si>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</si>
  <si>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</si>
  <si>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</si>
  <si>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</si>
  <si>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</si>
  <si>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</si>
  <si>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</si>
  <si>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</si>
  <si>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</si>
  <si>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</si>
  <si>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</si>
  <si>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</si>
  <si>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</si>
  <si>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</si>
  <si>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</si>
  <si>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</si>
  <si>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</si>
  <si>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</si>
  <si>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</si>
  <si>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</si>
  <si>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</si>
  <si>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</si>
  <si>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</si>
  <si>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</si>
  <si>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</si>
  <si>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</si>
  <si>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</si>
  <si>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</si>
  <si>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</si>
  <si>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</si>
  <si>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</si>
  <si>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</si>
  <si>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</si>
  <si>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</si>
  <si>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</si>
  <si>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</si>
  <si>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</si>
  <si>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</si>
  <si>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</si>
  <si>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</si>
  <si>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</si>
  <si>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</si>
  <si>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</si>
  <si>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</si>
  <si>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</si>
  <si>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</si>
  <si>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</si>
  <si>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</si>
  <si>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</si>
  <si>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</si>
  <si>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</si>
  <si>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</si>
  <si>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</si>
  <si>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</si>
  <si>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</si>
  <si>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</si>
  <si>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</si>
  <si>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</si>
  <si>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</si>
  <si>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</si>
  <si>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</si>
  <si>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</si>
  <si>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</si>
  <si>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</si>
  <si>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</si>
  <si>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</si>
  <si>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</si>
  <si>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</si>
  <si>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</si>
  <si>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</si>
  <si>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</si>
  <si>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</si>
  <si>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</si>
  <si>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</si>
  <si>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</si>
  <si>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</si>
  <si>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</si>
  <si>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</si>
  <si>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</si>
  <si>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</si>
  <si>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</si>
  <si>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</si>
  <si>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</si>
  <si>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</si>
  <si>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</si>
  <si>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</si>
  <si>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</si>
  <si>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</si>
  <si>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</si>
  <si>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</si>
  <si>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</si>
  <si>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</si>
  <si>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</si>
  <si>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</si>
  <si>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</si>
  <si>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</si>
  <si>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</si>
  <si>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</si>
  <si>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</si>
  <si>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</si>
  <si>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</si>
  <si>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</si>
  <si>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</si>
  <si>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</si>
  <si>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</si>
  <si>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</si>
  <si>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</si>
  <si>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</si>
  <si>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</si>
  <si>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</si>
  <si>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</si>
  <si>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</si>
  <si>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</si>
  <si>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</si>
  <si>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</si>
  <si>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</si>
  <si>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</si>
  <si>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</si>
  <si>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</si>
  <si>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</si>
  <si>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</si>
  <si>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</si>
  <si>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</si>
  <si>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</si>
  <si>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</si>
  <si>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</si>
  <si>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</si>
  <si>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</si>
  <si>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</si>
  <si>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</si>
  <si>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</si>
  <si>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</si>
  <si>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</si>
  <si>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</si>
  <si>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</si>
  <si>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</si>
  <si>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</si>
  <si>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</si>
  <si>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</si>
  <si>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</si>
  <si>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</si>
  <si>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</si>
  <si>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</si>
  <si>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</si>
  <si>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</si>
  <si>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</si>
  <si>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</si>
  <si>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</si>
  <si>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</si>
  <si>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</si>
  <si>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</si>
  <si>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</si>
  <si>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</si>
  <si>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</si>
  <si>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</si>
  <si>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</si>
  <si>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</si>
  <si>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</si>
  <si>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</si>
  <si>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</si>
  <si>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</si>
  <si>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</si>
  <si>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</si>
  <si>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</si>
  <si>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</si>
  <si>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</si>
  <si>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</si>
  <si>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</si>
  <si>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</si>
  <si>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</si>
  <si>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</si>
  <si>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</si>
  <si>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</si>
  <si>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</si>
  <si>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</si>
  <si>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</si>
  <si>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</si>
  <si>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</si>
  <si>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</si>
  <si>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</si>
  <si>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</si>
  <si>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</si>
  <si>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</si>
  <si>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</si>
  <si>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</si>
  <si>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</si>
  <si>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</si>
  <si>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</si>
  <si>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</si>
  <si>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</si>
  <si>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</si>
  <si>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</si>
  <si>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</si>
  <si>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</si>
  <si>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</si>
  <si>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</si>
  <si>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</si>
  <si>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</si>
  <si>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</si>
  <si>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</si>
  <si>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</si>
  <si>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</si>
  <si>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</si>
  <si>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</si>
  <si>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</si>
  <si>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</si>
  <si>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</si>
  <si>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</si>
  <si>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</si>
  <si>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</si>
  <si>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</si>
  <si>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</si>
  <si>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</si>
  <si>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</si>
  <si>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</si>
  <si>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</si>
  <si>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</si>
  <si>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</si>
  <si>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</si>
  <si>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</si>
  <si>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</si>
  <si>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</si>
  <si>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</si>
  <si>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</si>
  <si>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</si>
  <si>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</si>
  <si>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</si>
  <si>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</si>
  <si>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</si>
  <si>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</si>
  <si>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</si>
  <si>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</si>
  <si>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</si>
  <si>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</si>
  <si>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</si>
  <si>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</si>
  <si>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</si>
  <si>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</si>
  <si>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</si>
  <si>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</si>
  <si>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</si>
  <si>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</si>
  <si>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</si>
  <si>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</si>
  <si>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</si>
  <si>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</si>
  <si>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</si>
  <si>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</si>
  <si>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</si>
  <si>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</si>
  <si>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</si>
  <si>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</si>
  <si>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</si>
  <si>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</si>
  <si>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</si>
  <si>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</si>
  <si>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</si>
  <si>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</si>
  <si>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</si>
  <si>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</si>
  <si>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</si>
  <si>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</si>
  <si>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</si>
  <si>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</si>
  <si>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</si>
  <si>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</si>
  <si>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</si>
  <si>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</si>
  <si>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</si>
  <si>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</si>
  <si>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</si>
  <si>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</si>
  <si>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</si>
  <si>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</si>
  <si>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</si>
  <si>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</si>
  <si>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</si>
  <si>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</si>
  <si>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</si>
  <si>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</si>
  <si>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</si>
  <si>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</si>
  <si>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</si>
  <si>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</si>
  <si>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</si>
  <si>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</si>
  <si>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</si>
  <si>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</si>
  <si>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</si>
  <si>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</si>
  <si>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</si>
  <si>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</si>
  <si>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</si>
  <si>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</si>
  <si>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</si>
  <si>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</si>
  <si>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</si>
  <si>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</si>
  <si>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</si>
  <si>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</si>
  <si>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</si>
  <si>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</si>
  <si>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</si>
  <si>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</si>
  <si>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</si>
  <si>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</si>
  <si>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</si>
  <si>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</si>
  <si>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</si>
  <si>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</si>
  <si>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</si>
  <si>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</si>
  <si>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</si>
  <si>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</si>
  <si>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</si>
  <si>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</si>
  <si>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</si>
  <si>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</si>
  <si>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</si>
  <si>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</si>
  <si>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</si>
  <si>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</si>
  <si>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</si>
  <si>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</si>
  <si>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</si>
  <si>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</si>
  <si>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</si>
  <si>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</si>
  <si>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</si>
  <si>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</si>
  <si>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</si>
  <si>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</si>
  <si>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</si>
  <si>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</si>
  <si>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</si>
  <si>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</si>
  <si>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</si>
  <si>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</si>
  <si>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</si>
  <si>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</si>
  <si>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</si>
  <si>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</si>
  <si>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</si>
  <si>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</si>
  <si>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</si>
  <si>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</si>
  <si>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</si>
  <si>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</si>
  <si>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</si>
  <si>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</si>
  <si>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</si>
  <si>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</si>
  <si>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</si>
  <si>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</si>
  <si>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</si>
  <si>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</si>
  <si>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</si>
  <si>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</si>
  <si>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</si>
  <si>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</si>
  <si>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</si>
  <si>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</si>
  <si>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</si>
  <si>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</si>
  <si>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</si>
  <si>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</si>
  <si>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</si>
  <si>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</si>
  <si>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</si>
  <si>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</si>
  <si>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</si>
  <si>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</si>
  <si>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</si>
  <si>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</si>
  <si>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</si>
  <si>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</si>
  <si>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</si>
  <si>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</si>
  <si>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</si>
  <si>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</si>
  <si>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</si>
  <si>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</si>
  <si>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</si>
  <si>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</si>
  <si>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</si>
  <si>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</si>
  <si>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</si>
  <si>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</si>
  <si>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</si>
  <si>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</si>
  <si>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</si>
  <si>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</si>
  <si>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</si>
  <si>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</si>
  <si>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</si>
  <si>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</si>
  <si>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</si>
  <si>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</si>
  <si>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</si>
  <si>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</si>
  <si>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</si>
  <si>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</si>
  <si>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</si>
  <si>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</si>
  <si>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</si>
  <si>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</si>
  <si>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</si>
  <si>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</si>
  <si>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</si>
  <si>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</si>
  <si>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</si>
  <si>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</si>
  <si>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</si>
  <si>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</si>
  <si>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</si>
  <si>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</si>
  <si>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</si>
  <si>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</si>
  <si>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</si>
  <si>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</si>
  <si>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</si>
  <si>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</si>
  <si>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</si>
  <si>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</si>
  <si>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</si>
  <si>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</si>
  <si>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</si>
  <si>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</si>
  <si>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</si>
  <si>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</si>
  <si>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</si>
  <si>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</si>
  <si>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</si>
  <si>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</si>
  <si>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</si>
  <si>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</si>
  <si>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</si>
  <si>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</si>
  <si>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</si>
  <si>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</si>
  <si>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</si>
  <si>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</si>
  <si>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</si>
  <si>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</si>
  <si>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</si>
  <si>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</si>
  <si>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</si>
  <si>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</si>
  <si>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</si>
  <si>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</si>
  <si>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</si>
  <si>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</si>
  <si>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</si>
  <si>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</si>
  <si>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</si>
  <si>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</si>
  <si>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</si>
  <si>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</si>
  <si>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</si>
  <si>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</si>
  <si>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</si>
  <si>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</si>
  <si>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</si>
  <si>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</si>
  <si>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</si>
  <si>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</si>
  <si>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</si>
  <si>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</si>
  <si>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</si>
  <si>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</si>
  <si>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</si>
  <si>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</si>
  <si>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</si>
  <si>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</si>
  <si>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</si>
  <si>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</si>
  <si>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</si>
  <si>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</si>
  <si>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</si>
  <si>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</si>
  <si>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</si>
  <si>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</si>
  <si>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</si>
  <si>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</si>
  <si>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</si>
  <si>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</si>
  <si>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</si>
  <si>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</si>
  <si>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</si>
  <si>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</si>
  <si>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</si>
  <si>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</si>
  <si>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</si>
  <si>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</si>
  <si>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</si>
  <si>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</si>
  <si>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</si>
  <si>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</si>
  <si>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</si>
  <si>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</si>
  <si>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</si>
  <si>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</si>
  <si>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</si>
  <si>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</si>
  <si>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</si>
  <si>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</si>
  <si>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</si>
  <si>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</si>
  <si>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</si>
  <si>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</si>
  <si>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</si>
  <si>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</si>
  <si>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</si>
  <si>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</si>
  <si>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</si>
  <si>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</si>
  <si>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</si>
  <si>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</si>
  <si>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</si>
  <si>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</si>
  <si>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</si>
  <si>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</si>
  <si>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</si>
  <si>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</si>
  <si>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</si>
  <si>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</si>
  <si>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</si>
  <si>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</si>
  <si>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</si>
  <si>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</si>
  <si>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</si>
  <si>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</si>
  <si>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</si>
  <si>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</si>
  <si>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</si>
  <si>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</si>
  <si>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</si>
  <si>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</si>
  <si>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</si>
  <si>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</si>
  <si>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</si>
  <si>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</si>
  <si>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</si>
  <si>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</si>
  <si>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</si>
  <si>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</si>
  <si>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</si>
  <si>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</si>
  <si>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</si>
  <si>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</si>
  <si>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</si>
  <si>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</si>
  <si>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</si>
  <si>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</si>
  <si>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</si>
  <si>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</si>
  <si>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</si>
  <si>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</si>
  <si>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</si>
  <si>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</si>
  <si>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</si>
  <si>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</si>
  <si>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</si>
  <si>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</si>
  <si>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</si>
  <si>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</si>
  <si>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</si>
  <si>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</si>
  <si>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</si>
  <si>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</si>
  <si>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</si>
  <si>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</si>
  <si>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</si>
  <si>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</si>
  <si>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</si>
  <si>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</si>
  <si>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</si>
  <si>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</si>
  <si>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</si>
  <si>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</si>
  <si>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</si>
  <si>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</si>
  <si>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</si>
  <si>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</si>
  <si>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</si>
  <si>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</si>
  <si>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</si>
  <si>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</si>
  <si>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</si>
  <si>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</si>
  <si>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</si>
  <si>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</si>
  <si>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</si>
  <si>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</si>
  <si>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</si>
  <si>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</si>
  <si>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</si>
  <si>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</si>
  <si>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</si>
  <si>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</si>
  <si>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</si>
  <si>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</si>
  <si>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</si>
  <si>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</si>
  <si>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</si>
  <si>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</si>
  <si>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</si>
  <si>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</si>
  <si>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</si>
  <si>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</si>
  <si>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</si>
  <si>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</si>
  <si>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</si>
  <si>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</si>
  <si>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</si>
  <si>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</si>
  <si>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</si>
  <si>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</si>
  <si>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</si>
  <si>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</si>
  <si>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</si>
  <si>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</si>
  <si>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</si>
  <si>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</si>
  <si>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</si>
  <si>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</si>
  <si>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</si>
  <si>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</si>
  <si>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</si>
  <si>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</si>
  <si>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</si>
  <si>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</si>
  <si>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</si>
  <si>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</si>
  <si>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</si>
  <si>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</si>
  <si>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</si>
  <si>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</si>
  <si>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</si>
  <si>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</si>
  <si>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</si>
  <si>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</si>
  <si>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</si>
  <si>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</si>
  <si>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</si>
  <si>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</si>
  <si>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</si>
  <si>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</si>
  <si>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</si>
  <si>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</si>
  <si>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</si>
  <si>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</si>
  <si>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</si>
  <si>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</si>
  <si>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</si>
  <si>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</si>
  <si>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</si>
  <si>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</si>
  <si>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</si>
  <si>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</si>
  <si>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</si>
  <si>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</si>
  <si>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</si>
  <si>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</si>
  <si>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</si>
  <si>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</si>
  <si>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</si>
  <si>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</si>
  <si>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</si>
  <si>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</si>
  <si>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</si>
  <si>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</si>
  <si>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</si>
  <si>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</si>
  <si>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</si>
  <si>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</si>
  <si>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</si>
  <si>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</si>
  <si>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</si>
  <si>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</si>
  <si>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</si>
  <si>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</si>
  <si>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</si>
  <si>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</si>
  <si>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</si>
  <si>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</si>
  <si>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</si>
  <si>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</si>
  <si>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</si>
  <si>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</si>
  <si>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</si>
  <si>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</si>
  <si>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</si>
  <si>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</si>
  <si>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</si>
  <si>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</si>
  <si>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</si>
  <si>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</si>
  <si>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</si>
  <si>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</si>
  <si>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</si>
  <si>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</si>
  <si>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</si>
  <si>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</si>
  <si>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</si>
  <si>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</si>
  <si>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</si>
  <si>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</si>
  <si>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</si>
  <si>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</si>
  <si>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</si>
  <si>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</si>
  <si>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</si>
  <si>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</si>
  <si>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</si>
  <si>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</si>
  <si>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</si>
  <si>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</si>
  <si>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</si>
  <si>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</si>
  <si>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</si>
  <si>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</si>
  <si>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</si>
  <si>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</si>
  <si>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</si>
  <si>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</si>
  <si>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</si>
  <si>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</si>
  <si>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</si>
  <si>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</si>
  <si>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</si>
  <si>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</si>
  <si>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</si>
  <si>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</si>
  <si>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</si>
  <si>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</si>
  <si>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</si>
  <si>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</si>
  <si>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</si>
  <si>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</si>
  <si>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</si>
  <si>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</si>
  <si>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</si>
  <si>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</si>
  <si>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</si>
  <si>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</si>
  <si>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</si>
  <si>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</si>
  <si>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</si>
  <si>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</si>
  <si>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</si>
  <si>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</si>
  <si>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</si>
  <si>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</si>
  <si>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</si>
  <si>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</si>
  <si>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</si>
  <si>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</si>
  <si>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</si>
  <si>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</si>
  <si>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</si>
  <si>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</si>
  <si>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</si>
  <si>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</si>
  <si>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</si>
  <si>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</si>
  <si>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</si>
  <si>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</si>
  <si>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</si>
  <si>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</si>
  <si>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</si>
  <si>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</si>
  <si>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</si>
  <si>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</si>
  <si>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</si>
  <si>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</si>
  <si>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</si>
  <si>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</si>
  <si>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</si>
  <si>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</si>
  <si>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</si>
  <si>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</si>
  <si>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</si>
  <si>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</si>
  <si>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</si>
  <si>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</si>
  <si>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</si>
  <si>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</si>
  <si>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</si>
  <si>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</si>
  <si>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</si>
  <si>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</si>
  <si>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</si>
  <si>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</si>
  <si>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</si>
  <si>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</si>
  <si>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</si>
  <si>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</si>
  <si>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</si>
  <si>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</si>
  <si>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</si>
  <si>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</si>
  <si>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</si>
  <si>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</si>
  <si>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</si>
  <si>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</si>
  <si>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</si>
  <si>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</si>
  <si>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</si>
  <si>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</si>
  <si>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</si>
  <si>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</si>
  <si>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</si>
  <si>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</si>
  <si>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</si>
  <si>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</si>
  <si>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</si>
  <si>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</si>
  <si>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</si>
  <si>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</si>
  <si>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</si>
  <si>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</si>
  <si>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</si>
  <si>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</si>
  <si>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</si>
  <si>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</si>
  <si>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</si>
  <si>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</si>
  <si>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</si>
  <si>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</si>
  <si>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</si>
  <si>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</si>
  <si>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</si>
  <si>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</si>
  <si>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</si>
  <si>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</si>
  <si>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</si>
  <si>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</si>
  <si>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</si>
  <si>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</si>
  <si>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</si>
  <si>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</si>
  <si>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</si>
  <si>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</si>
  <si>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</si>
  <si>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</si>
  <si>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</si>
  <si>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</si>
  <si>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</si>
  <si>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</si>
  <si>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</si>
  <si>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</si>
  <si>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</si>
  <si>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</si>
  <si>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</si>
  <si>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</si>
  <si>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</si>
  <si>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</si>
  <si>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</si>
  <si>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</si>
  <si>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</si>
  <si>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</si>
  <si>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</si>
  <si>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</si>
  <si>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</si>
  <si>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</si>
  <si>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</si>
  <si>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</si>
  <si>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</si>
  <si>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</si>
  <si>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</si>
  <si>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</si>
  <si>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</si>
  <si>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</si>
  <si>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</si>
  <si>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</si>
  <si>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</si>
  <si>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</si>
  <si>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</si>
  <si>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</si>
  <si>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</si>
  <si>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</si>
  <si>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</si>
  <si>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</si>
  <si>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</si>
  <si>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</si>
  <si>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</si>
  <si>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</si>
  <si>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</si>
  <si>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</si>
  <si>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</si>
  <si>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</si>
  <si>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</si>
  <si>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</si>
  <si>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</si>
  <si>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</si>
  <si>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</si>
  <si>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</si>
  <si>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</si>
  <si>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</si>
  <si>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</si>
  <si>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</si>
  <si>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</si>
  <si>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</si>
  <si>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</si>
  <si>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</si>
  <si>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</si>
  <si>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</si>
  <si>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</si>
  <si>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</si>
  <si>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</si>
  <si>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</si>
  <si>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</si>
  <si>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</si>
  <si>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</si>
  <si>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</si>
  <si>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</si>
  <si>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</si>
  <si>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</si>
  <si>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</si>
  <si>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</si>
  <si>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</si>
  <si>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</si>
  <si>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</si>
  <si>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</si>
  <si>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</si>
  <si>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</si>
  <si>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</si>
  <si>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</si>
  <si>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</si>
  <si>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</si>
  <si>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</si>
  <si>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</si>
  <si>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</si>
  <si>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</si>
  <si>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</si>
  <si>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</si>
  <si>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</si>
  <si>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</si>
  <si>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</si>
  <si>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</si>
  <si>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</si>
  <si>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</si>
  <si>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</si>
  <si>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</si>
  <si>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</si>
  <si>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</si>
  <si>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</si>
  <si>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</si>
  <si>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</si>
  <si>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</si>
  <si>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</si>
  <si>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</si>
  <si>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</si>
  <si>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</si>
  <si>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</si>
  <si>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</si>
  <si>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</si>
  <si>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</si>
  <si>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</si>
  <si>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</si>
  <si>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</si>
  <si>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</si>
  <si>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</si>
  <si>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</si>
  <si>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</si>
  <si>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</si>
  <si>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</si>
  <si>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</si>
  <si>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</si>
  <si>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</si>
  <si>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</si>
  <si>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</si>
  <si>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</si>
  <si>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</si>
  <si>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</si>
  <si>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</si>
  <si>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</si>
  <si>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</si>
  <si>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</si>
  <si>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</si>
  <si>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</si>
  <si>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</si>
  <si>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</si>
  <si>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</si>
  <si>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</si>
  <si>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</si>
  <si>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</si>
  <si>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</si>
  <si>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</si>
  <si>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</si>
  <si>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</si>
  <si>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</si>
  <si>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</si>
  <si>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</si>
  <si>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</si>
  <si>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</si>
  <si>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</si>
  <si>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</si>
  <si>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</si>
  <si>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</si>
  <si>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</si>
  <si>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</si>
  <si>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</si>
  <si>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</si>
  <si>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</si>
  <si>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</si>
  <si>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</si>
  <si>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</si>
  <si>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</si>
  <si>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</si>
  <si>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</si>
  <si>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</si>
  <si>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</si>
  <si>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</si>
  <si>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</si>
  <si>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</si>
  <si>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</si>
  <si>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</si>
  <si>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</si>
  <si>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</si>
  <si>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</si>
  <si>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</si>
  <si>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</si>
  <si>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</si>
  <si>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</si>
  <si>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</si>
  <si>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</si>
  <si>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</si>
  <si>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</si>
  <si>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</si>
  <si>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</si>
  <si>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</si>
  <si>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</si>
  <si>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</si>
  <si>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</si>
  <si>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</si>
  <si>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</si>
  <si>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</si>
  <si>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</si>
  <si>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</si>
  <si>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</si>
  <si>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</si>
  <si>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</si>
  <si>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</si>
  <si>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</si>
  <si>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</si>
  <si>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</si>
  <si>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</si>
  <si>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</si>
  <si>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</si>
  <si>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</si>
  <si>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</si>
  <si>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</si>
  <si>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</si>
  <si>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</si>
  <si>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</si>
  <si>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</si>
  <si>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</si>
  <si>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</si>
  <si>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</si>
  <si>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</si>
  <si>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</si>
  <si>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</si>
  <si>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</si>
  <si>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</si>
  <si>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</si>
  <si>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</si>
  <si>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</si>
  <si>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</si>
  <si>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</si>
  <si>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</si>
  <si>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</si>
  <si>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</si>
  <si>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</si>
  <si>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</si>
  <si>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</si>
  <si>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</si>
  <si>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</si>
  <si>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</si>
  <si>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</si>
  <si>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</si>
  <si>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</si>
  <si>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</si>
  <si>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</si>
  <si>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</si>
  <si>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</si>
  <si>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</si>
  <si>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</si>
  <si>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</si>
  <si>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</si>
  <si>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</si>
  <si>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</si>
  <si>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</si>
  <si>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</si>
  <si>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</si>
  <si>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</si>
  <si>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</si>
  <si>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</si>
  <si>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</si>
  <si>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</si>
  <si>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</si>
  <si>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</si>
  <si>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</si>
  <si>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</si>
  <si>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</si>
  <si>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</si>
  <si>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</si>
  <si>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</si>
  <si>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</si>
  <si>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</si>
  <si>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</si>
  <si>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</si>
  <si>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</si>
  <si>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</si>
  <si>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</si>
  <si>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</si>
  <si>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</si>
  <si>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</si>
  <si>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</si>
  <si>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</si>
  <si>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</si>
  <si>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</si>
  <si>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</si>
  <si>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</si>
  <si>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</si>
  <si>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</si>
  <si>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</si>
  <si>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</si>
  <si>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</si>
  <si>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</si>
  <si>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</si>
  <si>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</si>
  <si>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</si>
  <si>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</si>
  <si>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</si>
  <si>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</si>
  <si>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</si>
  <si>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</si>
  <si>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</si>
  <si>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</si>
  <si>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</si>
  <si>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</si>
  <si>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</si>
  <si>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</si>
  <si>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</si>
  <si>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</si>
  <si>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</si>
  <si>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</si>
  <si>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</si>
  <si>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</si>
  <si>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</si>
  <si>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</si>
  <si>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</si>
  <si>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</si>
  <si>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</si>
  <si>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</si>
  <si>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</si>
  <si>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</si>
  <si>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</si>
  <si>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</si>
  <si>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</si>
  <si>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</si>
  <si>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</si>
  <si>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</si>
  <si>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</si>
  <si>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</si>
  <si>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</si>
  <si>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</si>
  <si>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</si>
  <si>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</si>
  <si>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</si>
  <si>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</si>
  <si>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</si>
  <si>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</si>
  <si>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</si>
  <si>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</si>
  <si>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</si>
  <si>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</si>
  <si>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</si>
  <si>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</si>
  <si>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</si>
  <si>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</si>
  <si>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</si>
  <si>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</si>
  <si>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</si>
  <si>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</si>
  <si>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</si>
  <si>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</si>
  <si>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</si>
  <si>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</si>
  <si>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</si>
  <si>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</si>
  <si>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</si>
  <si>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</si>
  <si>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</si>
  <si>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</si>
  <si>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</si>
  <si>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</si>
  <si>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</si>
  <si>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</si>
  <si>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</si>
  <si>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</si>
  <si>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</si>
  <si>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</si>
  <si>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</si>
  <si>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</si>
  <si>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</si>
  <si>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</si>
  <si>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</si>
  <si>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</si>
  <si>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</si>
  <si>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</si>
  <si>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</si>
  <si>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</si>
  <si>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</si>
  <si>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</si>
  <si>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</si>
  <si>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</si>
  <si>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</si>
  <si>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</si>
  <si>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</si>
  <si>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</si>
  <si>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</si>
  <si>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</si>
  <si>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</si>
  <si>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</si>
  <si>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</si>
  <si>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</si>
  <si>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</si>
  <si>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</si>
  <si>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</si>
  <si>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</si>
  <si>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</si>
  <si>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</si>
  <si>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</si>
  <si>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</si>
  <si>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</si>
  <si>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</si>
  <si>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</si>
  <si>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</si>
  <si>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</si>
  <si>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</si>
  <si>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</si>
  <si>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</si>
  <si>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</si>
  <si>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</si>
  <si>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</si>
  <si>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</si>
  <si>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</si>
  <si>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</si>
  <si>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</si>
  <si>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</si>
  <si>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</si>
  <si>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</si>
  <si>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</si>
  <si>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</si>
  <si>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</si>
  <si>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</si>
  <si>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</si>
  <si>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</si>
  <si>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</si>
  <si>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</si>
  <si>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</si>
  <si>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</si>
  <si>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</si>
  <si>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</si>
  <si>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</si>
  <si>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</si>
  <si>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</si>
  <si>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</si>
  <si>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</si>
  <si>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</si>
  <si>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</si>
  <si>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</si>
  <si>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</si>
  <si>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</si>
  <si>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</si>
  <si>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</si>
  <si>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</si>
  <si>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</si>
  <si>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</si>
  <si>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</si>
  <si>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</si>
  <si>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</si>
  <si>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</si>
  <si>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</si>
  <si>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</si>
  <si>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</si>
  <si>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</si>
  <si>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</si>
  <si>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</si>
  <si>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</si>
  <si>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</si>
  <si>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</si>
  <si>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</si>
  <si>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</si>
  <si>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</si>
  <si>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</si>
  <si>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</si>
  <si>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</si>
  <si>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</si>
  <si>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</si>
  <si>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</si>
  <si>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</si>
  <si>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</si>
  <si>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</si>
  <si>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</si>
  <si>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</si>
  <si>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</si>
  <si>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</si>
  <si>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</si>
  <si>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</si>
  <si>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</si>
  <si>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</si>
  <si>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</si>
  <si>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</si>
  <si>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</si>
  <si>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</si>
  <si>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</si>
  <si>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</si>
  <si>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</si>
  <si>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</si>
  <si>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</si>
  <si>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</si>
  <si>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</si>
  <si>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</si>
  <si>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</si>
  <si>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</si>
  <si>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</si>
  <si>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</si>
  <si>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</si>
  <si>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</si>
  <si>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</si>
  <si>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</si>
  <si>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</si>
  <si>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</si>
  <si>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</si>
  <si>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</si>
  <si>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</si>
  <si>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</si>
  <si>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</si>
  <si>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</si>
  <si>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</si>
  <si>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</si>
  <si>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</si>
  <si>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</si>
  <si>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</si>
  <si>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</si>
  <si>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</si>
  <si>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</si>
  <si>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</si>
  <si>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</si>
  <si>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</si>
  <si>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</si>
  <si>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</si>
  <si>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</si>
  <si>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</si>
  <si>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</si>
  <si>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</si>
  <si>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</si>
  <si>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</si>
  <si>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</si>
  <si>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</si>
  <si>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</si>
  <si>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</si>
  <si>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</si>
  <si>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</si>
  <si>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</si>
  <si>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</si>
  <si>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</si>
  <si>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</si>
  <si>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</si>
  <si>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</si>
  <si>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</si>
  <si>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</si>
  <si>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</si>
  <si>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</si>
  <si>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</si>
  <si>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</si>
  <si>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</si>
  <si>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</si>
  <si>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</si>
  <si>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</si>
  <si>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</si>
  <si>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</si>
  <si>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</si>
  <si>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</si>
  <si>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</si>
  <si>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</si>
  <si>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</si>
  <si>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</si>
  <si>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</si>
  <si>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</si>
  <si>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</si>
  <si>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</si>
  <si>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</si>
  <si>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</si>
  <si>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</si>
  <si>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</si>
  <si>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</si>
  <si>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</si>
  <si>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</si>
  <si>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</si>
  <si>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</si>
  <si>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</si>
  <si>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</si>
  <si>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</si>
  <si>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</si>
  <si>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</si>
  <si>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</si>
  <si>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</si>
  <si>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</si>
  <si>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</si>
  <si>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</si>
  <si>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</si>
  <si>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</si>
  <si>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</si>
  <si>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</si>
  <si>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</si>
  <si>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</si>
  <si>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</si>
  <si>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</si>
  <si>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</si>
  <si>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</si>
  <si>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</si>
  <si>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</si>
  <si>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</si>
  <si>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</si>
  <si>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</si>
  <si>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</si>
  <si>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</si>
  <si>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</si>
  <si>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</si>
  <si>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</si>
  <si>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</si>
  <si>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</si>
  <si>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</si>
  <si>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</si>
  <si>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</si>
  <si>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</si>
  <si>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</si>
  <si>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</si>
  <si>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</si>
  <si>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</si>
  <si>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</si>
  <si>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</si>
  <si>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</si>
  <si>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</si>
  <si>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</si>
  <si>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</si>
  <si>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</si>
  <si>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</si>
  <si>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</si>
  <si>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</si>
  <si>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</si>
  <si>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</si>
  <si>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</si>
  <si>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</si>
  <si>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</si>
  <si>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</si>
  <si>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</si>
  <si>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</si>
  <si>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</si>
  <si>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</si>
  <si>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</si>
  <si>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</si>
  <si>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</si>
  <si>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</si>
  <si>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</si>
  <si>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</si>
  <si>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</si>
  <si>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</si>
  <si>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</si>
  <si>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</si>
  <si>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</si>
  <si>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</si>
  <si>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</si>
  <si>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</si>
  <si>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</si>
  <si>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</si>
  <si>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</si>
  <si>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</si>
  <si>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</si>
  <si>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</si>
  <si>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</si>
  <si>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</si>
  <si>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</si>
  <si>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</si>
  <si>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</si>
  <si>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</si>
  <si>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</si>
  <si>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</si>
  <si>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</si>
  <si>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</si>
  <si>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</si>
  <si>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</si>
  <si>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</si>
  <si>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</si>
  <si>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</si>
  <si>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</si>
  <si>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</si>
  <si>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</si>
  <si>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</si>
  <si>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</si>
  <si>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</si>
  <si>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</si>
  <si>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</si>
  <si>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</si>
  <si>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</si>
  <si>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</si>
  <si>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</si>
  <si>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</si>
  <si>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</si>
  <si>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</si>
  <si>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</si>
  <si>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</si>
  <si>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</si>
  <si>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</si>
  <si>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</si>
  <si>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</si>
  <si>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</si>
  <si>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</si>
  <si>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</si>
  <si>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</si>
  <si>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</si>
  <si>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</si>
  <si>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</si>
  <si>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</si>
  <si>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</si>
  <si>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</si>
  <si>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</si>
  <si>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</si>
  <si>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</si>
  <si>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</si>
  <si>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</si>
  <si>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</si>
  <si>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</si>
  <si>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</si>
  <si>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</si>
  <si>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</si>
  <si>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</si>
  <si>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</si>
  <si>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</si>
  <si>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</si>
  <si>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</si>
  <si>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</si>
  <si>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</si>
  <si>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</si>
  <si>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</si>
  <si>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</si>
  <si>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</si>
  <si>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</si>
  <si>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</si>
  <si>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</si>
  <si>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</si>
  <si>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</si>
  <si>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</si>
  <si>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</si>
  <si>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</si>
  <si>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</si>
  <si>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</si>
  <si>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</si>
  <si>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</si>
  <si>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</si>
  <si>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</si>
  <si>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</si>
  <si>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</si>
  <si>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</si>
  <si>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</si>
  <si>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</si>
  <si>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</si>
  <si>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</si>
  <si>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</si>
  <si>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</si>
  <si>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</si>
  <si>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</si>
  <si>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</si>
  <si>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</si>
  <si>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</si>
  <si>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</si>
  <si>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</si>
  <si>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</si>
  <si>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</si>
  <si>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</si>
  <si>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</si>
  <si>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</si>
  <si>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</si>
  <si>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</si>
  <si>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</si>
  <si>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</si>
  <si>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</si>
  <si>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</si>
  <si>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</si>
  <si>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</si>
  <si>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</si>
  <si>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</si>
  <si>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</si>
  <si>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</si>
  <si>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</si>
  <si>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</si>
  <si>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</si>
  <si>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</si>
  <si>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</si>
  <si>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</si>
  <si>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</si>
  <si>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</si>
  <si>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</si>
  <si>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</si>
  <si>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</si>
  <si>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</si>
  <si>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</si>
  <si>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</si>
  <si>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</si>
  <si>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</si>
  <si>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</si>
  <si>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</si>
  <si>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</si>
  <si>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</si>
  <si>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</si>
  <si>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</si>
  <si>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</si>
  <si>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</si>
  <si>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</si>
  <si>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</si>
  <si>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</si>
  <si>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</si>
  <si>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</si>
  <si>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</si>
  <si>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</si>
  <si>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</si>
  <si>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</si>
  <si>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</si>
  <si>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</si>
  <si>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</si>
  <si>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</si>
  <si>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</si>
  <si>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</si>
  <si>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</si>
  <si>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</si>
  <si>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</si>
  <si>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</si>
  <si>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</si>
  <si>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</si>
  <si>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</si>
  <si>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</si>
  <si>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</si>
  <si>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</si>
  <si>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</si>
  <si>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</si>
  <si>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</si>
  <si>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</si>
  <si>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</si>
  <si>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</si>
  <si>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</si>
  <si>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</si>
  <si>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</si>
  <si>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</si>
  <si>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</si>
  <si>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</si>
  <si>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</si>
  <si>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</si>
  <si>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</si>
  <si>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</si>
  <si>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</si>
  <si>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</si>
  <si>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</si>
  <si>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</si>
  <si>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</si>
  <si>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</si>
  <si>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</si>
  <si>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</si>
  <si>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</si>
  <si>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</si>
  <si>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</si>
  <si>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</si>
  <si>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</si>
  <si>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</si>
  <si>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</si>
  <si>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</si>
  <si>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</si>
  <si>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</si>
  <si>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</si>
  <si>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</si>
  <si>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</si>
  <si>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</si>
  <si>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</si>
  <si>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</si>
  <si>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</si>
  <si>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</si>
  <si>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</si>
  <si>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</si>
  <si>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</si>
  <si>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</si>
  <si>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</si>
  <si>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</si>
  <si>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</si>
  <si>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</si>
  <si>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</si>
  <si>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</si>
  <si>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</si>
  <si>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</si>
  <si>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</si>
  <si>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</si>
  <si>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</si>
  <si>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</si>
  <si>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</si>
  <si>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</si>
  <si>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</si>
  <si>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</si>
  <si>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</si>
  <si>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</si>
  <si>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</si>
  <si>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</si>
  <si>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</si>
  <si>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</si>
  <si>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</si>
  <si>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</si>
  <si>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</si>
  <si>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Date Ended Conversion </t>
  </si>
  <si>
    <t>Successful</t>
  </si>
  <si>
    <t>Failed</t>
  </si>
  <si>
    <t>Mean Goal</t>
  </si>
  <si>
    <t>Median Goal</t>
  </si>
  <si>
    <t>Mean Pledge</t>
  </si>
  <si>
    <t>Median Pledge</t>
  </si>
  <si>
    <t>Name</t>
  </si>
  <si>
    <t>Blurb</t>
  </si>
  <si>
    <t>Pledged</t>
  </si>
  <si>
    <t>Average donaton</t>
  </si>
  <si>
    <t>The number of backers</t>
  </si>
  <si>
    <t>Standard Deviation of Goal</t>
  </si>
  <si>
    <t>Upper Quartile of Goal</t>
  </si>
  <si>
    <t>IQR of Goal</t>
  </si>
  <si>
    <t xml:space="preserve">Standard Deviation of Pledged </t>
  </si>
  <si>
    <t>Upper Quartile of Pledged</t>
  </si>
  <si>
    <t>Lower Quartile of Pledged</t>
  </si>
  <si>
    <t xml:space="preserve">IQR of Pledged </t>
  </si>
  <si>
    <t>Lower Quartile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</si>
</sst>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ill="1" applyAlignment="1">
      <alignment wrapText="1"/>
    </xf>
    <xf numFmtId="0" fontId="0" fillId="0" borderId="0" xfId="0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2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NumberFormat="1" applyFont="1"/>
    <xf numFmtId="0" fontId="0" fillId="0" borderId="0" xfId="0" applyNumberFormat="1" applyFill="1"/>
    <xf numFmtId="9" fontId="1" fillId="0" borderId="0" xfId="0" applyNumberFormat="1" applyFont="1"/>
    <xf numFmtId="9" fontId="0" fillId="0" borderId="0" xfId="0" applyNumberForma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19">
    <dxf>
      <fill>
        <patternFill patternType="solid">
          <fgColor theme="6"/>
        </patternFill>
      </fill>
    </dxf>
    <dxf>
      <fill>
        <patternFill>
          <bgColor theme="9" tint="0.79998168889431442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68078"/>
        </patternFill>
      </fill>
    </dxf>
    <dxf>
      <font>
        <color theme="1"/>
      </font>
      <fill>
        <patternFill>
          <bgColor theme="3" tint="0.59996337778862885"/>
        </patternFill>
      </fill>
    </dxf>
    <dxf>
      <font>
        <color theme="1"/>
      </font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48566"/>
      <color rgb="FFF680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 </a:t>
            </a:r>
            <a:r>
              <a:rPr lang="en-CA" sz="1400" b="1" i="0" u="none" strike="noStrike" baseline="0">
                <a:effectLst/>
              </a:rPr>
              <a:t>Theater</a:t>
            </a:r>
            <a:r>
              <a:rPr lang="zh-CN" altLang="en-US" sz="1400" b="1" i="0" u="none" strike="noStrike" baseline="0">
                <a:effectLst/>
              </a:rPr>
              <a:t> </a:t>
            </a:r>
            <a:r>
              <a:rPr lang="en-CA" sz="1400" b="1" i="0" u="none" strike="noStrike" baseline="0">
                <a:effectLst/>
              </a:rPr>
              <a:t>Outcomes</a:t>
            </a:r>
            <a:r>
              <a:rPr lang="zh-CN" altLang="en-US" sz="1400" b="1" i="0" u="none" strike="noStrike" baseline="0">
                <a:effectLst/>
              </a:rPr>
              <a:t> </a:t>
            </a:r>
            <a:r>
              <a:rPr lang="en-US" altLang="zh-CN" sz="1400" b="1" i="0" u="none" strike="noStrike" baseline="0">
                <a:effectLst/>
              </a:rPr>
              <a:t>Based</a:t>
            </a:r>
            <a:r>
              <a:rPr lang="zh-CN" altLang="en-US" sz="1400" b="1" i="0" u="none" strike="noStrike" baseline="0">
                <a:effectLst/>
              </a:rPr>
              <a:t> </a:t>
            </a:r>
            <a:r>
              <a:rPr lang="en-US" altLang="zh-CN" sz="1400" b="1" i="0" u="none" strike="noStrike" baseline="0">
                <a:effectLst/>
              </a:rPr>
              <a:t>on</a:t>
            </a:r>
            <a:r>
              <a:rPr lang="zh-CN" altLang="en-US" sz="1400" b="1" i="0" u="none" strike="noStrike" baseline="0">
                <a:effectLst/>
              </a:rPr>
              <a:t> </a:t>
            </a:r>
            <a:r>
              <a:rPr lang="en-US" altLang="zh-CN" sz="1400" b="1" i="0" u="none" strike="noStrike" baseline="0">
                <a:effectLst/>
              </a:rPr>
              <a:t>Launch</a:t>
            </a:r>
            <a:r>
              <a:rPr lang="zh-CN" altLang="en-US" sz="1400" b="1" i="0" u="none" strike="noStrike" baseline="0">
                <a:effectLst/>
              </a:rPr>
              <a:t> </a:t>
            </a:r>
            <a:r>
              <a:rPr lang="en-US" altLang="zh-CN" sz="1400" b="1" i="0" u="none" strike="noStrike" baseline="0">
                <a:effectLst/>
              </a:rPr>
              <a:t>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F-4848-83BD-B9E1CE7A309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F-4848-83BD-B9E1CE7A309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3F-4848-83BD-B9E1CE7A3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875855"/>
        <c:axId val="1303814063"/>
      </c:lineChart>
      <c:catAx>
        <c:axId val="130387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814063"/>
        <c:crosses val="autoZero"/>
        <c:auto val="1"/>
        <c:lblAlgn val="ctr"/>
        <c:lblOffset val="100"/>
        <c:noMultiLvlLbl val="0"/>
      </c:catAx>
      <c:valAx>
        <c:axId val="130381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87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300" b="1" i="0" baseline="0">
                <a:solidFill>
                  <a:schemeClr val="tx1"/>
                </a:solidFill>
              </a:rPr>
              <a:t>Outcome</a:t>
            </a:r>
            <a:r>
              <a:rPr lang="zh-CN" altLang="en-US" sz="1300" b="1" i="0" baseline="0">
                <a:solidFill>
                  <a:schemeClr val="tx1"/>
                </a:solidFill>
              </a:rPr>
              <a:t> </a:t>
            </a:r>
            <a:r>
              <a:rPr lang="en-US" altLang="zh-CN" sz="1300" b="1" i="0" baseline="0">
                <a:solidFill>
                  <a:schemeClr val="tx1"/>
                </a:solidFill>
              </a:rPr>
              <a:t>Based</a:t>
            </a:r>
            <a:r>
              <a:rPr lang="zh-CN" altLang="en-US" sz="1300" b="1" i="0" baseline="0">
                <a:solidFill>
                  <a:schemeClr val="tx1"/>
                </a:solidFill>
              </a:rPr>
              <a:t> </a:t>
            </a:r>
            <a:r>
              <a:rPr lang="en-US" altLang="zh-CN" sz="1300" b="1" i="0" baseline="0">
                <a:solidFill>
                  <a:schemeClr val="tx1"/>
                </a:solidFill>
              </a:rPr>
              <a:t>on</a:t>
            </a:r>
            <a:r>
              <a:rPr lang="zh-CN" altLang="en-US" sz="1300" b="1" i="0" baseline="0">
                <a:solidFill>
                  <a:schemeClr val="tx1"/>
                </a:solidFill>
              </a:rPr>
              <a:t> </a:t>
            </a:r>
            <a:r>
              <a:rPr lang="en-US" altLang="zh-CN" sz="1300" b="1" i="0" baseline="0">
                <a:solidFill>
                  <a:schemeClr val="tx1"/>
                </a:solidFill>
              </a:rPr>
              <a:t>Goal</a:t>
            </a:r>
            <a:endParaRPr lang="en-US" sz="1300" b="1" i="0" baseline="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1722450780906875"/>
          <c:y val="2.17391304347826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AD-A94E-A35B-0D6C464F095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AD-A94E-A35B-0D6C464F095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AD-A94E-A35B-0D6C464F0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5453536"/>
        <c:axId val="1445455184"/>
      </c:lineChart>
      <c:catAx>
        <c:axId val="144545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455184"/>
        <c:crosses val="autoZero"/>
        <c:auto val="1"/>
        <c:lblAlgn val="ctr"/>
        <c:lblOffset val="100"/>
        <c:noMultiLvlLbl val="0"/>
      </c:catAx>
      <c:valAx>
        <c:axId val="144545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45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F3-D343-97EC-8702DE64571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F3-D343-97EC-8702DE64571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F3-D343-97EC-8702DE64571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F3-D343-97EC-8702DE645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1043936"/>
        <c:axId val="1030948384"/>
      </c:lineChart>
      <c:catAx>
        <c:axId val="103104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948384"/>
        <c:crosses val="autoZero"/>
        <c:auto val="1"/>
        <c:lblAlgn val="ctr"/>
        <c:lblOffset val="100"/>
        <c:noMultiLvlLbl val="0"/>
      </c:catAx>
      <c:valAx>
        <c:axId val="103094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04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7B-FD4A-B430-6F232B4E5C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408-B745-9441-953B7FFA37F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408-B745-9441-953B7FFA37F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408-B745-9441-953B7FFA3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9243903"/>
        <c:axId val="1073471520"/>
      </c:barChart>
      <c:catAx>
        <c:axId val="127924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471520"/>
        <c:crosses val="autoZero"/>
        <c:auto val="1"/>
        <c:lblAlgn val="ctr"/>
        <c:lblOffset val="100"/>
        <c:noMultiLvlLbl val="0"/>
      </c:catAx>
      <c:valAx>
        <c:axId val="107347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24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A5-634A-8988-C155A595F9F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8E-4844-831C-21F0CDC54DF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8E-4844-831C-21F0CDC54DF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8E-4844-831C-21F0CDC54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2673472"/>
        <c:axId val="1102156624"/>
      </c:barChart>
      <c:catAx>
        <c:axId val="110267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156624"/>
        <c:crosses val="autoZero"/>
        <c:auto val="1"/>
        <c:lblAlgn val="ctr"/>
        <c:lblOffset val="100"/>
        <c:noMultiLvlLbl val="0"/>
      </c:catAx>
      <c:valAx>
        <c:axId val="110215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67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139700</xdr:colOff>
      <xdr:row>3</xdr:row>
      <xdr:rowOff>19050</xdr:rowOff>
    </xdr:from>
    <xdr:to>
      <xdr:col>12</xdr:col>
      <xdr:colOff>622300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A3B6F3-C8ED-584E-AA44-1A45D3B39F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35278</xdr:rowOff>
    </xdr:from>
    <xdr:to>
      <xdr:col>4</xdr:col>
      <xdr:colOff>275166</xdr:colOff>
      <xdr:row>29</xdr:row>
      <xdr:rowOff>98778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5FB978-7A69-A448-8CB9-C39D98242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184150</xdr:rowOff>
    </xdr:from>
    <xdr:to>
      <xdr:col>13</xdr:col>
      <xdr:colOff>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4D6870-1BE9-8441-A846-D446C2C06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6350</xdr:rowOff>
    </xdr:from>
    <xdr:to>
      <xdr:col>12</xdr:col>
      <xdr:colOff>444500</xdr:colOff>
      <xdr:row>16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867181-8E6B-DF4B-9C0F-A06104BFF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1</xdr:row>
      <xdr:rowOff>6350</xdr:rowOff>
    </xdr:from>
    <xdr:to>
      <xdr:col>12</xdr:col>
      <xdr:colOff>812800</xdr:colOff>
      <xdr:row>20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4B3276-C2F3-254B-9881-4F2B9A747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2810;&#22823;&#25968;&#25454;&#20998;&#26512;/crowdfunding%20analysis/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comes Based on Launch Date"/>
      <sheetName val="Kickstarter"/>
      <sheetName val="Edinburgh Research"/>
      <sheetName val="Subcategory Statistics "/>
      <sheetName val="Category Statistics"/>
    </sheetNames>
    <sheetDataSet>
      <sheetData sheetId="0"/>
      <sheetData sheetId="1">
        <row r="1">
          <cell r="B1" t="str">
            <v>name</v>
          </cell>
          <cell r="C1" t="str">
            <v>blurb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</row>
        <row r="108">
          <cell r="B108" t="str">
            <v>LOST WEEKEND</v>
          </cell>
          <cell r="C108" t="str">
            <v>A Boy. A Girl. A Car. A Serial Killer.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</row>
        <row r="133">
          <cell r="B133" t="str">
            <v>I (Canceled)</v>
          </cell>
          <cell r="C133" t="str">
            <v>I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</row>
        <row r="185">
          <cell r="B185" t="str">
            <v>Three Little Words</v>
          </cell>
          <cell r="C185" t="str">
            <v>Don't kill me until I meet my Dad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</row>
        <row r="187">
          <cell r="B187" t="str">
            <v>BLANK Short Movie</v>
          </cell>
          <cell r="C187" t="str">
            <v>Love has no boundaries!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</row>
        <row r="192">
          <cell r="B192" t="str">
            <v>REGIONRAT, the movie</v>
          </cell>
          <cell r="C192" t="str">
            <v>Because hope can be a 4 letter word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</row>
        <row r="204">
          <cell r="B204" t="str">
            <v>Modern Gangsters</v>
          </cell>
          <cell r="C204" t="str">
            <v>new web series created by jonney terry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</row>
        <row r="219">
          <cell r="B219" t="str">
            <v>Bitch</v>
          </cell>
          <cell r="C219" t="str">
            <v>A roadmovie by paw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</row>
        <row r="223">
          <cell r="B223" t="str">
            <v>Archetypes</v>
          </cell>
          <cell r="C223" t="str">
            <v>Film about Schizophrenia with Surreal Twists!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</row>
        <row r="309">
          <cell r="B309" t="str">
            <v>Grammar Revolution</v>
          </cell>
          <cell r="C309" t="str">
            <v>Why is grammar important?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</row>
        <row r="444">
          <cell r="B444" t="str">
            <v>The Paranormal Idiot</v>
          </cell>
          <cell r="C444" t="str">
            <v>Doomsday is here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</row>
        <row r="492">
          <cell r="B492" t="str">
            <v>PROJECT IS CANCELLED</v>
          </cell>
          <cell r="C492" t="str">
            <v>Cancelled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</row>
        <row r="499">
          <cell r="B499" t="str">
            <v>Galaxy Probe Kids</v>
          </cell>
          <cell r="C499" t="str">
            <v>live-action/animated series pilot.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</row>
        <row r="591">
          <cell r="B591" t="str">
            <v>Get Neighborly</v>
          </cell>
          <cell r="C591" t="str">
            <v>Services closer than you think...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</row>
        <row r="640">
          <cell r="B640" t="str">
            <v>W (Canceled)</v>
          </cell>
          <cell r="C640" t="str">
            <v>O0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</row>
        <row r="661">
          <cell r="B661" t="str">
            <v>Lulu Watch Designs - Apple Watch</v>
          </cell>
          <cell r="C661" t="str">
            <v>Sync up your lifestyle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</row>
        <row r="719">
          <cell r="B719" t="str">
            <v>cool air belt</v>
          </cell>
          <cell r="C719" t="str">
            <v>Cool air flowing under clothing keeps you cool.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</row>
        <row r="821">
          <cell r="B821" t="str">
            <v>Winter Tour</v>
          </cell>
          <cell r="C821" t="str">
            <v>We are touring the Southeast in support of our new EP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</row>
        <row r="835">
          <cell r="B835" t="str">
            <v>Ragman Rolls</v>
          </cell>
          <cell r="C835" t="str">
            <v>This is an American rock album.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</row>
        <row r="838">
          <cell r="B838" t="str">
            <v>DESMADRE Full Album + Press Kit</v>
          </cell>
          <cell r="C838" t="str">
            <v>An album you can bring home to mom.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</row>
        <row r="849">
          <cell r="B849" t="str">
            <v>CENTROPYMUSIC</v>
          </cell>
          <cell r="C849" t="str">
            <v>MUSIC WITH MEANING!  MUSIC THAT MATTERS!!!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</row>
        <row r="878">
          <cell r="B878" t="str">
            <v>Sound Of Dobells</v>
          </cell>
          <cell r="C878" t="str">
            <v>What was the greatest record shop ever?  DOBELLS!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</row>
        <row r="921">
          <cell r="B921" t="str">
            <v>Jazz CD:  Out of The Blue</v>
          </cell>
          <cell r="C921" t="str">
            <v>Cool jazz with a New Orleans flavor.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</row>
        <row r="953">
          <cell r="B953" t="str">
            <v>Smart Harness</v>
          </cell>
          <cell r="C953" t="str">
            <v>Revolutionizing the way we walk our dogs!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</row>
        <row r="991">
          <cell r="B991" t="str">
            <v>Power Rope</v>
          </cell>
          <cell r="C991" t="str">
            <v>The most useful phone charger you will ever buy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</row>
        <row r="1051">
          <cell r="B1051" t="str">
            <v>J1 (Canceled)</v>
          </cell>
          <cell r="C1051" t="str">
            <v>------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</row>
        <row r="1061">
          <cell r="B1061" t="str">
            <v>Voice Over Artist (Canceled)</v>
          </cell>
          <cell r="C1061" t="str">
            <v>Turning myself into a vocal artist.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</row>
        <row r="1086">
          <cell r="B1086" t="str">
            <v>My own channel</v>
          </cell>
          <cell r="C1086" t="str">
            <v>I want to start my own channel for gaming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</row>
        <row r="1088">
          <cell r="B1088" t="str">
            <v>Cyber Universe Online</v>
          </cell>
          <cell r="C1088" t="str">
            <v>Humanity's future in the Galaxy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</row>
        <row r="1130">
          <cell r="B1130" t="str">
            <v>Flying Turds</v>
          </cell>
          <cell r="C1130" t="str">
            <v>#havingfunFTW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</row>
        <row r="1143">
          <cell r="B1143" t="str">
            <v>Arena Z - Zombie Survival</v>
          </cell>
          <cell r="C1143" t="str">
            <v>I think this will be a great game!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</row>
        <row r="1154">
          <cell r="B1154" t="str">
            <v>Peruvian King Food Truck</v>
          </cell>
          <cell r="C1154" t="str">
            <v>Peruvian food truck with an LA twist.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</row>
        <row r="1380">
          <cell r="B1380" t="str">
            <v>SIX BY SEVEN</v>
          </cell>
          <cell r="C1380" t="str">
            <v>A psychedelic post rock masterpiece!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</row>
        <row r="1466">
          <cell r="B1466" t="str">
            <v>Science Studio</v>
          </cell>
          <cell r="C1466" t="str">
            <v>The Best Science Media on the Web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</row>
        <row r="1475">
          <cell r="B1475" t="str">
            <v>ONE LOVES ONLY FORM</v>
          </cell>
          <cell r="C1475" t="str">
            <v>Public Radio Project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</row>
        <row r="1571">
          <cell r="B1571" t="str">
            <v>to be removed (Canceled)</v>
          </cell>
          <cell r="C1571" t="str">
            <v>to be removed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</row>
        <row r="1592">
          <cell r="B1592" t="str">
            <v>An Italian Adventure</v>
          </cell>
          <cell r="C1592" t="str">
            <v>Discover Italy through photography.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</row>
        <row r="1691">
          <cell r="B1691" t="str">
            <v>Fly Away</v>
          </cell>
          <cell r="C1691" t="str">
            <v>Praising the Living God in the second half of life.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</row>
        <row r="1720">
          <cell r="B1720" t="str">
            <v>The Prodigal Son</v>
          </cell>
          <cell r="C1720" t="str">
            <v>A melody for the galaxy.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</row>
        <row r="1826">
          <cell r="B1826" t="str">
            <v>Tin Man's Broken Wisdom Fund</v>
          </cell>
          <cell r="C1826" t="str">
            <v>cd fund raiser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</row>
        <row r="1990">
          <cell r="B1990" t="str">
            <v>Phillip Michael Photography</v>
          </cell>
          <cell r="C1990" t="str">
            <v>Expressing art in an image!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</row>
        <row r="2101">
          <cell r="B2101" t="str">
            <v>Roosevelt Died.</v>
          </cell>
          <cell r="C2101" t="str">
            <v>Our tour van died, we need help!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</row>
        <row r="2149">
          <cell r="B2149" t="str">
            <v>Johnny Rocketfingers 3</v>
          </cell>
          <cell r="C2149" t="str">
            <v>A Point and Click Adventure on Steroids.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</row>
        <row r="2152">
          <cell r="B2152" t="str">
            <v>The Unknown Door</v>
          </cell>
          <cell r="C2152" t="str">
            <v>A pixel styled open world detective game.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</row>
        <row r="2420">
          <cell r="B2420" t="str">
            <v>Mexican food truck</v>
          </cell>
          <cell r="C2420" t="str">
            <v>I want to start my food truck business.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</row>
        <row r="2531">
          <cell r="B2531" t="str">
            <v>UrbanArias is DC's Contemporary Opera Company</v>
          </cell>
          <cell r="C2531" t="str">
            <v>Opera. Short. New.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</row>
        <row r="2537">
          <cell r="B2537" t="str">
            <v>Mark Hayes Requiem Recording</v>
          </cell>
          <cell r="C2537" t="str">
            <v>Mark Hayes: Requiem Recording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</row>
        <row r="2657">
          <cell r="B2657" t="str">
            <v>Balloons (Canceled)</v>
          </cell>
          <cell r="C2657" t="str">
            <v>Thank you for your support!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</row>
        <row r="2661">
          <cell r="B2661" t="str">
            <v>test (Canceled)</v>
          </cell>
          <cell r="C2661" t="str">
            <v>test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</row>
        <row r="2682">
          <cell r="B2682" t="str">
            <v>iHeart Pillow</v>
          </cell>
          <cell r="C2682" t="str">
            <v>iHeartPillow, Connecting loved ones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</row>
        <row r="2835">
          <cell r="B2835" t="str">
            <v>Star Man Rocket Man</v>
          </cell>
          <cell r="C2835" t="str">
            <v>A new play about exploring outer space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</row>
        <row r="2991">
          <cell r="B2991" t="str">
            <v>Let's Light Up The Gem!</v>
          </cell>
          <cell r="C2991" t="str">
            <v>Bring the movies back to Bethel, Maine.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</row>
        <row r="3009">
          <cell r="B3009" t="str">
            <v>Bethlem</v>
          </cell>
          <cell r="C3009" t="str">
            <v>Consuite for 2015 CoreCon.  An adventure into insanity.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</row>
        <row r="3063">
          <cell r="B3063" t="str">
            <v>Help Save Parkway Cinemas!</v>
          </cell>
          <cell r="C3063" t="str">
            <v>Save a historic Local theater.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</row>
        <row r="3124">
          <cell r="B3124" t="str">
            <v>be back soon (Canceled)</v>
          </cell>
          <cell r="C3124" t="str">
            <v>cancelled until further notice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</row>
        <row r="3127">
          <cell r="B3127" t="str">
            <v>N/A (Canceled)</v>
          </cell>
          <cell r="C3127" t="str">
            <v>N/A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</row>
        <row r="3287">
          <cell r="B3287" t="str">
            <v>By Morning</v>
          </cell>
          <cell r="C3287" t="str">
            <v>A new play by Matthew Gasda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</row>
        <row r="3304">
          <cell r="B3304" t="str">
            <v>El muro de BorÃ­s KiÃ©n</v>
          </cell>
          <cell r="C3304" t="str">
            <v>FilosofÃ­a de los anÃ³nimos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</row>
        <row r="3469">
          <cell r="B3469" t="str">
            <v>Venus in Fur, Los Angeles.</v>
          </cell>
          <cell r="C3469" t="str">
            <v>Venus in Fur, By David Ives.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</row>
        <row r="3863">
          <cell r="B3863" t="str">
            <v>READY OR NOT HERE I COME</v>
          </cell>
          <cell r="C3863" t="str">
            <v>THE COMING OF THE LORD!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</row>
        <row r="3888">
          <cell r="B3888" t="str">
            <v>a (Canceled)</v>
          </cell>
          <cell r="C3888">
            <v>1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</row>
        <row r="4002">
          <cell r="B4002" t="str">
            <v>The Escorts</v>
          </cell>
          <cell r="C4002" t="str">
            <v>An Enticing Trip into the World of Assisted Dying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</row>
        <row r="4006">
          <cell r="B4006" t="str">
            <v>South Florida Tours</v>
          </cell>
          <cell r="C4006" t="str">
            <v>Help Launch The Queen Into South Florida!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</row>
        <row r="4089">
          <cell r="B4089" t="str">
            <v>Stage Production "The Nail Shop"</v>
          </cell>
          <cell r="C4089" t="str">
            <v>Comedy Stage Play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</row>
      </sheetData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iyi Chen" refreshedDate="44499.674109953703" createdVersion="7" refreshedVersion="7" minRefreshableVersion="3" recordCount="4114" xr:uid="{9EB81A94-F8A5-6D47-AE17-885DECF07C93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iyi Chen" refreshedDate="44499.740503009256" createdVersion="7" refreshedVersion="7" minRefreshableVersion="3" recordCount="4114" xr:uid="{D0B5F12D-8DF8-6E43-8DE3-C9ED38BC8C17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eadline2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d v="2016-07-05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d v="2016-06-23T20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d v="2015-04-28T00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d v="2015-03-01T12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d v="2014-01-22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d v="2013-01-24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d v="2014-03-07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d v="2016-05-14T00:00:00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d v="2012-01-13T06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d v="2015-04-03T13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d v="2014-06-16T20:16:0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d v="2016-05-31T17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d v="2017-01-18T00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d v="2014-09-19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d v="2016-01-12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d v="2017-01-07T00:17:1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d v="2014-09-01T03:59:00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d v="2016-09-03T16:34:37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d v="2015-02-08T19:38:4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d v="2015-01-04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d v="2015-04-22T22:00:37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d v="2015-08-20T20:06:0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d v="2016-04-08T22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d v="2015-07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d v="2016-01-02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d v="2016-01-05T00:00:00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d v="2010-02-22T22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d v="2013-03-20T19:05:33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d v="2017-01-06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d v="2013-02-01T18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d v="2016-01-23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d v="2015-01-06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d v="2013-11-02T19:03:16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d v="2014-01-25T17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d v="2011-11-13T16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d v="2016-05-1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d v="2015-05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d v="2012-01-05T11:33:00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d v="2014-02-10T22:21:14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d v="2015-12-2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d v="2017-02-17T16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d v="2017-01-11T05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d v="2016-01-09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d v="2016-06-12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d v="2016-01-16T11:00:00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d v="2016-01-01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d v="2016-05-20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d v="2015-03-16T16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d v="2016-11-17T19:28:06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d v="2015-04-06T15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d v="2014-08-28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d v="2016-01-19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d v="2015-12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d v="2017-02-25T23:04:00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d v="2014-10-29T01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d v="2016-03-17T17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d v="2015-07-26T18:00:00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d v="2016-10-3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d v="2014-10-3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d v="2017-02-20T04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d v="2014-09-13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d v="2014-12-01T00:00:00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d v="2013-01-14T21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d v="2012-09-19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d v="2015-06-21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d v="2013-05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d v="2011-07-16T23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d v="2012-08-07T17:01:00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d v="2012-01-21T08:13:00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d v="2012-05-19T03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d v="2012-01-17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d v="2014-03-10T14:00:00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d v="2013-01-16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d v="2015-09-2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d v="2012-01-15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d v="2016-01-03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d v="2011-01-24T05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d v="2014-12-01T22:59:2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d v="2010-07-08T22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d v="2016-02-18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d v="2017-02-18T23:59:00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d v="2016-02-21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d v="2016-01-17T18:01:01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d v="2016-02-11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d v="2016-01-10T00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d v="2016-10-01T08:33:45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d v="2014-07-27T15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d v="2015-04-04T21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d v="2015-12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d v="2016-09-25T01:16:29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d v="2016-02-12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d v="2015-03-26T00:00:00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d v="2016-05-02T01:00:00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d v="2014-01-04T04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d v="2015-01-28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d v="2014-08-02T15:49:4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d v="2016-03-14T15:06:1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d v="2014-04-24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d v="2014-11-14T21:30:00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d v="2015-01-01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d v="2015-08-06T11:05:21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d v="2016-12-01T05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d v="2016-06-16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d v="2015-09-07T02:27:43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d v="2014-11-13T20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d v="2014-06-28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d v="2017-03-11T13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d v="2017-02-25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d v="2016-12-04T00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d v="2013-12-1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d v="2012-01-05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d v="2017-01-04T03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d v="2016-12-01T02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d v="2016-02-17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d v="2015-08-02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d v="2015-03-16T16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d v="2017-01-15T01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d v="2017-02-03T04:11:00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d v="2016-03-03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d v="2017-03-01T03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d v="2014-11-28T17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d v="2016-10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d v="2016-01-01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d v="2016-04-2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d v="2014-09-05T13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d v="2017-01-03T16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d v="2013-04-07T20:52:18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d v="2016-01-12T05:00:00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d v="2013-10-16T13:01:4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d v="2016-07-22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d v="2011-06-18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d v="2014-06-20T21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d v="2015-04-01T00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d v="2014-12-24T01:29:4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d v="2013-05-25T16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d v="2015-12-19T10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d v="2016-12-25T11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d v="2014-12-13T22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d v="2015-10-09T23:38:06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d v="2011-03-24T01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d v="2012-12-15T22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d v="2012-01-16T05:00:00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d v="2009-12-31T23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d v="2011-07-22T01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d v="2017-04-09T11:49:54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d v="2015-01-15T15:56:4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d v="2016-04-21T04:00:00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d v="2016-01-16T05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d v="2015-07-16T19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d v="2016-07-14T22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d v="2015-09-12T13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d v="2015-01-29T17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d v="2016-02-04T07:50:33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d v="2014-09-30T15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d v="2017-01-30T06:59:0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d v="2012-10-24T16:26:16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d v="2013-07-11T20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d v="2013-03-02T07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d v="2015-01-24T23:08:15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d v="2016-03-31T15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d v="2011-12-16T05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d v="2011-04-16T03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d v="2014-01-15T19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d v="2010-11-02T00:26:00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d v="2016-03-14T09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d v="2015-03-01T15:21:16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d v="2016-01-06T22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d v="2016-12-01T04:59:0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d v="2013-05-23T15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d v="2016-02-26T11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d v="2012-03-08T02:43:55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d v="2011-05-05T20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d v="2013-04-15T22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d v="2012-08-16T03:07:25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d v="2014-01-01T23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d v="2014-12-08T23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d v="2016-02-11T16:18:30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d v="2010-07-31T00:00:00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d v="2015-01-10T07:59:00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d v="2013-09-16T20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d v="2012-05-19T17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d v="2015-06-08T03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d v="2017-01-18T15:16:37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d v="2015-11-14T13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d v="2017-01-05T19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d v="2016-06-19T23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d v="2014-01-05T15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d v="2012-06-28T17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d v="2017-01-03T20:12:5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d v="2015-01-04T06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d v="2016-03-05T19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d v="2016-01-03T00:56:47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d v="2014-08-10T21:13:07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d v="2014-11-10T01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d v="2015-02-21T16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d v="2014-12-31T16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d v="2016-03-23T06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d v="2016-02-12T03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d v="2016-01-29T14:46:10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d v="2016-02-13T21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d v="2012-07-19T04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d v="2014-11-03T08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d v="2013-01-13T22:48:33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d v="2011-01-16T01:51:00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d v="2015-10-03T21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d v="2015-08-20T11:00:00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d v="2010-01-01T06:00:00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d v="2011-01-02T03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d v="2012-12-24T23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d v="2015-01-12T02:36:34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d v="2015-11-16T16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d v="2015-01-09T03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d v="2016-03-09T17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d v="2015-04-21T13:25:26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d v="2016-07-30T21:13:14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d v="2016-02-10T22:13:36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d v="2015-02-28T00:01:34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d v="2015-06-29T15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d v="2015-06-03T02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d v="2017-04-05T19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d v="2017-03-01T17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d v="2015-03-11T23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d v="2016-09-02T17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d v="2014-01-11T21:36:41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d v="2016-08-05T21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d v="2016-07-29T16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d v="2015-01-04T13:16:0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d v="2015-08-05T11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d v="2014-11-23T22:00:00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d v="2014-09-09T16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d v="2014-12-05T17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d v="2014-08-25T21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d v="2015-01-09T02:00:00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d v="2014-10-13T04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d v="2014-08-31T15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d v="2016-06-20T08:41:21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d v="2016-10-09T18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d v="2017-01-19T15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d v="2014-12-14T18:09:51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d v="2015-09-28T06:35:34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d v="2016-08-19T02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d v="2015-05-11T19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d v="2014-09-26T16:18:55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d v="2015-02-02T18:43:21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d v="2017-04-14T04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d v="2017-04-08T12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d v="2011-01-25T04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d v="2012-06-01T22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d v="2014-07-19T05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d v="2012-01-18T23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d v="2014-06-13T22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d v="2012-01-31T17:00:00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d v="2014-08-15T02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d v="2015-03-22T22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d v="2017-01-17T21:10:3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d v="2016-09-07T11:20:40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d v="2015-07-12T12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d v="2016-01-29T05:59:00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d v="2016-08-01T06:59:00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d v="2016-04-13T21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d v="2015-01-31T14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d v="2017-02-25T01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d v="2017-01-15T00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d v="2014-07-27T14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d v="2016-02-05T22:00:0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d v="2016-04-19T23:27:30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d v="2016-04-10T20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d v="2015-01-08T16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d v="2014-10-30T20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d v="2014-12-21T17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d v="2015-01-05T20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d v="2016-09-04T01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d v="2015-08-30T00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d v="2017-01-14T03:59:0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d v="2015-01-01T16:48:55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d v="2016-06-01T21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d v="2015-10-28T19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d v="2015-03-02T04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d v="2014-10-15T14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d v="2015-02-27T17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d v="2016-02-11T22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d v="2015-01-10T03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d v="2015-01-24T12:00:00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d v="2016-10-08T09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d v="2014-12-01T20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d v="2014-05-19T05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d v="2015-06-13T22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d v="2016-11-29T06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d v="2014-09-27T04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d v="2015-02-14T19:39: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d v="2014-07-06T16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d v="2016-01-19T22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d v="2015-01-01T02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d v="2014-08-12T15:51:50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d v="2014-11-12T21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d v="2016-06-18T19:32:19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d v="2016-05-09T22:49:51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d v="2015-08-15T18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d v="2015-08-14T19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d v="2014-08-31T19:51:49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d v="2015-02-15T14:05:47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d v="2015-02-01T02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d v="2015-01-20T19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d v="2015-01-11T01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d v="2015-11-21T04:00:00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d v="2016-01-31T23:55:0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d v="2016-01-08T06:34:00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A4DD52-CF17-1642-87E8-BAAD4F70C25F}" name="PivotTable2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numFmtId="14"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351833-4C3D-FE40-80DD-1D183A859AB7}" name="PivotTable2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numFmtId="14"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E34D03-472B-D14F-A939-072E9B7E887C}" name="PivotTable15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101B17-8EAC-A645-BD45-906F88EA9A7F}" name="PivotTable16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U4115"/>
  <sheetViews>
    <sheetView zoomScale="130" zoomScaleNormal="130" workbookViewId="0">
      <selection activeCell="W4" sqref="W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style="10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33203125" style="12" bestFit="1" customWidth="1"/>
    <col min="17" max="17" width="15" bestFit="1" customWidth="1"/>
    <col min="18" max="18" width="10.1640625" style="17" bestFit="1" customWidth="1"/>
    <col min="19" max="19" width="20.5" bestFit="1" customWidth="1"/>
    <col min="20" max="20" width="19.5" style="17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8317</v>
      </c>
      <c r="O1" s="1" t="s">
        <v>8316</v>
      </c>
      <c r="P1" s="11" t="s">
        <v>8264</v>
      </c>
      <c r="Q1" s="11" t="s">
        <v>8265</v>
      </c>
      <c r="R1" s="11"/>
      <c r="S1" s="11" t="s">
        <v>8323</v>
      </c>
      <c r="T1" s="11" t="s">
        <v>8357</v>
      </c>
      <c r="U1" s="11" t="s">
        <v>8324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4" t="s">
        <v>8266</v>
      </c>
      <c r="O2" t="s">
        <v>8267</v>
      </c>
      <c r="P2" s="12">
        <f t="shared" ref="P2:P65" si="0">ROUND(E2/D2*100,0)</f>
        <v>137</v>
      </c>
      <c r="Q2">
        <f t="shared" ref="Q2:Q65" si="1">IFERROR(ROUND(E2/L2,2),0)</f>
        <v>63.92</v>
      </c>
      <c r="S2" s="17">
        <f t="shared" ref="S2:S65" si="2">(((J2/60)/60)/24)+DATE(1970,1,1)</f>
        <v>42177.007071759261</v>
      </c>
      <c r="T2" s="17">
        <f t="shared" ref="T2:T65" si="3">(((I2/60)/60)/24)+DATE(1970,1,1)</f>
        <v>42208.125</v>
      </c>
      <c r="U2">
        <f t="shared" ref="U2:U65" si="4"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4" t="s">
        <v>8266</v>
      </c>
      <c r="O3" t="s">
        <v>8267</v>
      </c>
      <c r="P3" s="12">
        <f t="shared" si="0"/>
        <v>143</v>
      </c>
      <c r="Q3">
        <f t="shared" si="1"/>
        <v>185.48</v>
      </c>
      <c r="S3" s="17">
        <f t="shared" si="2"/>
        <v>42766.600497685184</v>
      </c>
      <c r="T3" s="17">
        <f t="shared" si="3"/>
        <v>42796.600497685184</v>
      </c>
      <c r="U3">
        <f t="shared" si="4"/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4" t="s">
        <v>8266</v>
      </c>
      <c r="O4" t="s">
        <v>8267</v>
      </c>
      <c r="P4" s="12">
        <f t="shared" si="0"/>
        <v>105</v>
      </c>
      <c r="Q4">
        <f t="shared" si="1"/>
        <v>15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4" t="s">
        <v>8266</v>
      </c>
      <c r="O5" t="s">
        <v>8267</v>
      </c>
      <c r="P5" s="12">
        <f t="shared" si="0"/>
        <v>104</v>
      </c>
      <c r="Q5">
        <f t="shared" si="1"/>
        <v>69.27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4" t="s">
        <v>8266</v>
      </c>
      <c r="O6" t="s">
        <v>8267</v>
      </c>
      <c r="P6" s="12">
        <f t="shared" si="0"/>
        <v>123</v>
      </c>
      <c r="Q6">
        <f t="shared" si="1"/>
        <v>190.55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4" t="s">
        <v>8266</v>
      </c>
      <c r="O7" t="s">
        <v>8267</v>
      </c>
      <c r="P7" s="12">
        <f t="shared" si="0"/>
        <v>110</v>
      </c>
      <c r="Q7">
        <f t="shared" si="1"/>
        <v>93.4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6">
        <v>8000</v>
      </c>
      <c r="E8" s="8">
        <v>8519</v>
      </c>
      <c r="F8" s="10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4" t="s">
        <v>8266</v>
      </c>
      <c r="O8" t="s">
        <v>8267</v>
      </c>
      <c r="P8" s="12">
        <f t="shared" si="0"/>
        <v>106</v>
      </c>
      <c r="Q8">
        <f t="shared" si="1"/>
        <v>146.88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4" t="s">
        <v>8266</v>
      </c>
      <c r="O9" t="s">
        <v>8267</v>
      </c>
      <c r="P9" s="12">
        <f t="shared" si="0"/>
        <v>101</v>
      </c>
      <c r="Q9">
        <f t="shared" si="1"/>
        <v>159.82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4" t="s">
        <v>8266</v>
      </c>
      <c r="O10" t="s">
        <v>8267</v>
      </c>
      <c r="P10" s="12">
        <f t="shared" si="0"/>
        <v>100</v>
      </c>
      <c r="Q10">
        <f t="shared" si="1"/>
        <v>291.79000000000002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4" t="s">
        <v>8266</v>
      </c>
      <c r="O11" t="s">
        <v>8267</v>
      </c>
      <c r="P11" s="12">
        <f t="shared" si="0"/>
        <v>126</v>
      </c>
      <c r="Q11">
        <f t="shared" si="1"/>
        <v>31.5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4" t="s">
        <v>8266</v>
      </c>
      <c r="O12" t="s">
        <v>8267</v>
      </c>
      <c r="P12" s="12">
        <f t="shared" si="0"/>
        <v>101</v>
      </c>
      <c r="Q12">
        <f t="shared" si="1"/>
        <v>158.68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4" t="s">
        <v>8266</v>
      </c>
      <c r="O13" t="s">
        <v>8267</v>
      </c>
      <c r="P13" s="12">
        <f t="shared" si="0"/>
        <v>121</v>
      </c>
      <c r="Q13">
        <f t="shared" si="1"/>
        <v>80.33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4" t="s">
        <v>8266</v>
      </c>
      <c r="O14" t="s">
        <v>8267</v>
      </c>
      <c r="P14" s="12">
        <f t="shared" si="0"/>
        <v>165</v>
      </c>
      <c r="Q14">
        <f t="shared" si="1"/>
        <v>59.96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4" t="s">
        <v>8266</v>
      </c>
      <c r="O15" t="s">
        <v>8267</v>
      </c>
      <c r="P15" s="12">
        <f t="shared" si="0"/>
        <v>160</v>
      </c>
      <c r="Q15">
        <f t="shared" si="1"/>
        <v>109.78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4" t="s">
        <v>8266</v>
      </c>
      <c r="O16" t="s">
        <v>8267</v>
      </c>
      <c r="P16" s="12">
        <f t="shared" si="0"/>
        <v>101</v>
      </c>
      <c r="Q16">
        <f t="shared" si="1"/>
        <v>147.71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4" t="s">
        <v>8266</v>
      </c>
      <c r="O17" t="s">
        <v>8267</v>
      </c>
      <c r="P17" s="12">
        <f t="shared" si="0"/>
        <v>107</v>
      </c>
      <c r="Q17">
        <f t="shared" si="1"/>
        <v>21.76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4" t="s">
        <v>8266</v>
      </c>
      <c r="O18" t="s">
        <v>8267</v>
      </c>
      <c r="P18" s="12">
        <f t="shared" si="0"/>
        <v>100</v>
      </c>
      <c r="Q18">
        <f t="shared" si="1"/>
        <v>171.84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4" t="s">
        <v>8266</v>
      </c>
      <c r="O19" t="s">
        <v>8267</v>
      </c>
      <c r="P19" s="12">
        <f t="shared" si="0"/>
        <v>101</v>
      </c>
      <c r="Q19">
        <f t="shared" si="1"/>
        <v>41.94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4" t="s">
        <v>8266</v>
      </c>
      <c r="O20" t="s">
        <v>8267</v>
      </c>
      <c r="P20" s="12">
        <f t="shared" si="0"/>
        <v>106</v>
      </c>
      <c r="Q20">
        <f t="shared" si="1"/>
        <v>93.26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4" t="s">
        <v>8266</v>
      </c>
      <c r="O21" t="s">
        <v>8267</v>
      </c>
      <c r="P21" s="12">
        <f t="shared" si="0"/>
        <v>145</v>
      </c>
      <c r="Q21">
        <f t="shared" si="1"/>
        <v>56.14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4" t="s">
        <v>8266</v>
      </c>
      <c r="O22" t="s">
        <v>8267</v>
      </c>
      <c r="P22" s="12">
        <f t="shared" si="0"/>
        <v>100</v>
      </c>
      <c r="Q22">
        <f t="shared" si="1"/>
        <v>80.16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4" t="s">
        <v>8266</v>
      </c>
      <c r="O23" t="s">
        <v>8267</v>
      </c>
      <c r="P23" s="12">
        <f t="shared" si="0"/>
        <v>109</v>
      </c>
      <c r="Q23">
        <f t="shared" si="1"/>
        <v>199.9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4" t="s">
        <v>8266</v>
      </c>
      <c r="O24" t="s">
        <v>8267</v>
      </c>
      <c r="P24" s="12">
        <f t="shared" si="0"/>
        <v>117</v>
      </c>
      <c r="Q24">
        <f t="shared" si="1"/>
        <v>51.25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4" t="s">
        <v>8266</v>
      </c>
      <c r="O25" t="s">
        <v>8267</v>
      </c>
      <c r="P25" s="12">
        <f t="shared" si="0"/>
        <v>119</v>
      </c>
      <c r="Q25">
        <f t="shared" si="1"/>
        <v>103.04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4" t="s">
        <v>8266</v>
      </c>
      <c r="O26" t="s">
        <v>8267</v>
      </c>
      <c r="P26" s="12">
        <f t="shared" si="0"/>
        <v>109</v>
      </c>
      <c r="Q26">
        <f t="shared" si="1"/>
        <v>66.349999999999994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4" t="s">
        <v>8266</v>
      </c>
      <c r="O27" t="s">
        <v>8267</v>
      </c>
      <c r="P27" s="12">
        <f t="shared" si="0"/>
        <v>133</v>
      </c>
      <c r="Q27">
        <f t="shared" si="1"/>
        <v>57.14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4" t="s">
        <v>8266</v>
      </c>
      <c r="O28" t="s">
        <v>8267</v>
      </c>
      <c r="P28" s="12">
        <f t="shared" si="0"/>
        <v>155</v>
      </c>
      <c r="Q28">
        <f t="shared" si="1"/>
        <v>102.11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4" t="s">
        <v>8266</v>
      </c>
      <c r="O29" t="s">
        <v>8267</v>
      </c>
      <c r="P29" s="12">
        <f t="shared" si="0"/>
        <v>112</v>
      </c>
      <c r="Q29">
        <f t="shared" si="1"/>
        <v>148.97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4" t="s">
        <v>8266</v>
      </c>
      <c r="O30" t="s">
        <v>8267</v>
      </c>
      <c r="P30" s="12">
        <f t="shared" si="0"/>
        <v>100</v>
      </c>
      <c r="Q30">
        <f t="shared" si="1"/>
        <v>169.61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4" t="s">
        <v>8266</v>
      </c>
      <c r="O31" t="s">
        <v>8267</v>
      </c>
      <c r="P31" s="12">
        <f t="shared" si="0"/>
        <v>123</v>
      </c>
      <c r="Q31">
        <f t="shared" si="1"/>
        <v>31.62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4" t="s">
        <v>8266</v>
      </c>
      <c r="O32" t="s">
        <v>8267</v>
      </c>
      <c r="P32" s="12">
        <f t="shared" si="0"/>
        <v>101</v>
      </c>
      <c r="Q32">
        <f t="shared" si="1"/>
        <v>76.45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4" t="s">
        <v>8266</v>
      </c>
      <c r="O33" t="s">
        <v>8267</v>
      </c>
      <c r="P33" s="12">
        <f t="shared" si="0"/>
        <v>100</v>
      </c>
      <c r="Q33">
        <f t="shared" si="1"/>
        <v>13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4" t="s">
        <v>8266</v>
      </c>
      <c r="O34" t="s">
        <v>8267</v>
      </c>
      <c r="P34" s="12">
        <f t="shared" si="0"/>
        <v>100</v>
      </c>
      <c r="Q34">
        <f t="shared" si="1"/>
        <v>320.45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4" t="s">
        <v>8266</v>
      </c>
      <c r="O35" t="s">
        <v>8267</v>
      </c>
      <c r="P35" s="12">
        <f t="shared" si="0"/>
        <v>102</v>
      </c>
      <c r="Q35">
        <f t="shared" si="1"/>
        <v>83.75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4" t="s">
        <v>8266</v>
      </c>
      <c r="O36" t="s">
        <v>8267</v>
      </c>
      <c r="P36" s="12">
        <f t="shared" si="0"/>
        <v>130</v>
      </c>
      <c r="Q36">
        <f t="shared" si="1"/>
        <v>49.88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4" t="s">
        <v>8266</v>
      </c>
      <c r="O37" t="s">
        <v>8267</v>
      </c>
      <c r="P37" s="12">
        <f t="shared" si="0"/>
        <v>167</v>
      </c>
      <c r="Q37">
        <f t="shared" si="1"/>
        <v>59.46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4" t="s">
        <v>8266</v>
      </c>
      <c r="O38" t="s">
        <v>8267</v>
      </c>
      <c r="P38" s="12">
        <f t="shared" si="0"/>
        <v>142</v>
      </c>
      <c r="Q38">
        <f t="shared" si="1"/>
        <v>193.84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4" t="s">
        <v>8266</v>
      </c>
      <c r="O39" t="s">
        <v>8267</v>
      </c>
      <c r="P39" s="12">
        <f t="shared" si="0"/>
        <v>183</v>
      </c>
      <c r="Q39">
        <f t="shared" si="1"/>
        <v>159.51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4" t="s">
        <v>8266</v>
      </c>
      <c r="O40" t="s">
        <v>8267</v>
      </c>
      <c r="P40" s="12">
        <f t="shared" si="0"/>
        <v>110</v>
      </c>
      <c r="Q40">
        <f t="shared" si="1"/>
        <v>41.68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4" t="s">
        <v>8266</v>
      </c>
      <c r="O41" t="s">
        <v>8267</v>
      </c>
      <c r="P41" s="12">
        <f t="shared" si="0"/>
        <v>131</v>
      </c>
      <c r="Q41">
        <f t="shared" si="1"/>
        <v>150.9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4" t="s">
        <v>8266</v>
      </c>
      <c r="O42" t="s">
        <v>8267</v>
      </c>
      <c r="P42" s="12">
        <f t="shared" si="0"/>
        <v>101</v>
      </c>
      <c r="Q42">
        <f t="shared" si="1"/>
        <v>126.69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4" t="s">
        <v>8266</v>
      </c>
      <c r="O43" t="s">
        <v>8267</v>
      </c>
      <c r="P43" s="12">
        <f t="shared" si="0"/>
        <v>100</v>
      </c>
      <c r="Q43">
        <f t="shared" si="1"/>
        <v>105.26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4" t="s">
        <v>8266</v>
      </c>
      <c r="O44" t="s">
        <v>8267</v>
      </c>
      <c r="P44" s="12">
        <f t="shared" si="0"/>
        <v>142</v>
      </c>
      <c r="Q44">
        <f t="shared" si="1"/>
        <v>117.51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4" t="s">
        <v>8266</v>
      </c>
      <c r="O45" t="s">
        <v>8267</v>
      </c>
      <c r="P45" s="12">
        <f t="shared" si="0"/>
        <v>309</v>
      </c>
      <c r="Q45">
        <f t="shared" si="1"/>
        <v>117.36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4" t="s">
        <v>8266</v>
      </c>
      <c r="O46" t="s">
        <v>8267</v>
      </c>
      <c r="P46" s="12">
        <f t="shared" si="0"/>
        <v>100</v>
      </c>
      <c r="Q46">
        <f t="shared" si="1"/>
        <v>133.33000000000001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4" t="s">
        <v>8266</v>
      </c>
      <c r="O47" t="s">
        <v>8267</v>
      </c>
      <c r="P47" s="12">
        <f t="shared" si="0"/>
        <v>120</v>
      </c>
      <c r="Q47">
        <f t="shared" si="1"/>
        <v>98.36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4" t="s">
        <v>8266</v>
      </c>
      <c r="O48" t="s">
        <v>8267</v>
      </c>
      <c r="P48" s="12">
        <f t="shared" si="0"/>
        <v>104</v>
      </c>
      <c r="Q48">
        <f t="shared" si="1"/>
        <v>194.44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4" t="s">
        <v>8266</v>
      </c>
      <c r="O49" t="s">
        <v>8267</v>
      </c>
      <c r="P49" s="12">
        <f t="shared" si="0"/>
        <v>108</v>
      </c>
      <c r="Q49">
        <f t="shared" si="1"/>
        <v>76.87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4" t="s">
        <v>8266</v>
      </c>
      <c r="O50" t="s">
        <v>8267</v>
      </c>
      <c r="P50" s="12">
        <f t="shared" si="0"/>
        <v>108</v>
      </c>
      <c r="Q50">
        <f t="shared" si="1"/>
        <v>56.82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4" t="s">
        <v>8266</v>
      </c>
      <c r="O51" t="s">
        <v>8267</v>
      </c>
      <c r="P51" s="12">
        <f t="shared" si="0"/>
        <v>100</v>
      </c>
      <c r="Q51">
        <f t="shared" si="1"/>
        <v>137.93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4" t="s">
        <v>8266</v>
      </c>
      <c r="O52" t="s">
        <v>8267</v>
      </c>
      <c r="P52" s="12">
        <f t="shared" si="0"/>
        <v>100</v>
      </c>
      <c r="Q52">
        <f t="shared" si="1"/>
        <v>27.27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4" t="s">
        <v>8266</v>
      </c>
      <c r="O53" t="s">
        <v>8267</v>
      </c>
      <c r="P53" s="12">
        <f t="shared" si="0"/>
        <v>128</v>
      </c>
      <c r="Q53">
        <f t="shared" si="1"/>
        <v>118.34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4" t="s">
        <v>8266</v>
      </c>
      <c r="O54" t="s">
        <v>8267</v>
      </c>
      <c r="P54" s="12">
        <f t="shared" si="0"/>
        <v>116</v>
      </c>
      <c r="Q54">
        <f t="shared" si="1"/>
        <v>223.48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4" t="s">
        <v>8266</v>
      </c>
      <c r="O55" t="s">
        <v>8267</v>
      </c>
      <c r="P55" s="12">
        <f t="shared" si="0"/>
        <v>110</v>
      </c>
      <c r="Q55">
        <f t="shared" si="1"/>
        <v>28.11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4" t="s">
        <v>8266</v>
      </c>
      <c r="O56" t="s">
        <v>8267</v>
      </c>
      <c r="P56" s="12">
        <f t="shared" si="0"/>
        <v>101</v>
      </c>
      <c r="Q56">
        <f t="shared" si="1"/>
        <v>194.23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4" t="s">
        <v>8266</v>
      </c>
      <c r="O57" t="s">
        <v>8267</v>
      </c>
      <c r="P57" s="12">
        <f t="shared" si="0"/>
        <v>129</v>
      </c>
      <c r="Q57">
        <f t="shared" si="1"/>
        <v>128.94999999999999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4" t="s">
        <v>8266</v>
      </c>
      <c r="O58" t="s">
        <v>8267</v>
      </c>
      <c r="P58" s="12">
        <f t="shared" si="0"/>
        <v>107</v>
      </c>
      <c r="Q58">
        <f t="shared" si="1"/>
        <v>49.32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4" t="s">
        <v>8266</v>
      </c>
      <c r="O59" t="s">
        <v>8267</v>
      </c>
      <c r="P59" s="12">
        <f t="shared" si="0"/>
        <v>102</v>
      </c>
      <c r="Q59">
        <f t="shared" si="1"/>
        <v>221.52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4" t="s">
        <v>8266</v>
      </c>
      <c r="O60" t="s">
        <v>8267</v>
      </c>
      <c r="P60" s="12">
        <f t="shared" si="0"/>
        <v>103</v>
      </c>
      <c r="Q60">
        <f t="shared" si="1"/>
        <v>137.21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4" t="s">
        <v>8266</v>
      </c>
      <c r="O61" t="s">
        <v>8267</v>
      </c>
      <c r="P61" s="12">
        <f t="shared" si="0"/>
        <v>100</v>
      </c>
      <c r="Q61">
        <f t="shared" si="1"/>
        <v>606.82000000000005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4" t="s">
        <v>8266</v>
      </c>
      <c r="O62" t="s">
        <v>8268</v>
      </c>
      <c r="P62" s="12">
        <f t="shared" si="0"/>
        <v>103</v>
      </c>
      <c r="Q62">
        <f t="shared" si="1"/>
        <v>43.04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4" t="s">
        <v>8266</v>
      </c>
      <c r="O63" t="s">
        <v>8268</v>
      </c>
      <c r="P63" s="12">
        <f t="shared" si="0"/>
        <v>148</v>
      </c>
      <c r="Q63">
        <f t="shared" si="1"/>
        <v>322.39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4" t="s">
        <v>8266</v>
      </c>
      <c r="O64" t="s">
        <v>8268</v>
      </c>
      <c r="P64" s="12">
        <f t="shared" si="0"/>
        <v>155</v>
      </c>
      <c r="Q64">
        <f t="shared" si="1"/>
        <v>96.71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4" t="s">
        <v>8266</v>
      </c>
      <c r="O65" t="s">
        <v>8268</v>
      </c>
      <c r="P65" s="12">
        <f t="shared" si="0"/>
        <v>114</v>
      </c>
      <c r="Q65">
        <f t="shared" si="1"/>
        <v>35.47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4" t="s">
        <v>8266</v>
      </c>
      <c r="O66" t="s">
        <v>8268</v>
      </c>
      <c r="P66" s="12">
        <f t="shared" ref="P66:P129" si="5">ROUND(E66/D66*100,0)</f>
        <v>173</v>
      </c>
      <c r="Q66">
        <f t="shared" ref="Q66:Q129" si="6">IFERROR(ROUND(E66/L66,2),0)</f>
        <v>86.67</v>
      </c>
      <c r="S66" s="17">
        <f t="shared" ref="S66:S129" si="7">(((J66/60)/60)/24)+DATE(1970,1,1)</f>
        <v>41433.01829861111</v>
      </c>
      <c r="T66" s="17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4" t="s">
        <v>8266</v>
      </c>
      <c r="O67" t="s">
        <v>8268</v>
      </c>
      <c r="P67" s="12">
        <f t="shared" si="5"/>
        <v>108</v>
      </c>
      <c r="Q67">
        <f t="shared" si="6"/>
        <v>132.05000000000001</v>
      </c>
      <c r="S67" s="17">
        <f t="shared" si="7"/>
        <v>41835.821226851855</v>
      </c>
      <c r="T67" s="17">
        <f t="shared" si="8"/>
        <v>41862.249305555553</v>
      </c>
      <c r="U67">
        <f t="shared" si="9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4" t="s">
        <v>8266</v>
      </c>
      <c r="O68" t="s">
        <v>8268</v>
      </c>
      <c r="P68" s="12">
        <f t="shared" si="5"/>
        <v>119</v>
      </c>
      <c r="Q68">
        <f t="shared" si="6"/>
        <v>91.23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4" t="s">
        <v>8266</v>
      </c>
      <c r="O69" t="s">
        <v>8268</v>
      </c>
      <c r="P69" s="12">
        <f t="shared" si="5"/>
        <v>116</v>
      </c>
      <c r="Q69">
        <f t="shared" si="6"/>
        <v>116.25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4" t="s">
        <v>8266</v>
      </c>
      <c r="O70" t="s">
        <v>8268</v>
      </c>
      <c r="P70" s="12">
        <f t="shared" si="5"/>
        <v>127</v>
      </c>
      <c r="Q70">
        <f t="shared" si="6"/>
        <v>21.19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4" t="s">
        <v>8266</v>
      </c>
      <c r="O71" t="s">
        <v>8268</v>
      </c>
      <c r="P71" s="12">
        <f t="shared" si="5"/>
        <v>111</v>
      </c>
      <c r="Q71">
        <f t="shared" si="6"/>
        <v>62.33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4" t="s">
        <v>8266</v>
      </c>
      <c r="O72" t="s">
        <v>8268</v>
      </c>
      <c r="P72" s="12">
        <f t="shared" si="5"/>
        <v>127</v>
      </c>
      <c r="Q72">
        <f t="shared" si="6"/>
        <v>37.409999999999997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4" t="s">
        <v>8266</v>
      </c>
      <c r="O73" t="s">
        <v>8268</v>
      </c>
      <c r="P73" s="12">
        <f t="shared" si="5"/>
        <v>124</v>
      </c>
      <c r="Q73">
        <f t="shared" si="6"/>
        <v>69.72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4" t="s">
        <v>8266</v>
      </c>
      <c r="O74" t="s">
        <v>8268</v>
      </c>
      <c r="P74" s="12">
        <f t="shared" si="5"/>
        <v>108</v>
      </c>
      <c r="Q74">
        <f t="shared" si="6"/>
        <v>58.17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4" t="s">
        <v>8266</v>
      </c>
      <c r="O75" t="s">
        <v>8268</v>
      </c>
      <c r="P75" s="12">
        <f t="shared" si="5"/>
        <v>100</v>
      </c>
      <c r="Q75">
        <f t="shared" si="6"/>
        <v>50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4" t="s">
        <v>8266</v>
      </c>
      <c r="O76" t="s">
        <v>8268</v>
      </c>
      <c r="P76" s="12">
        <f t="shared" si="5"/>
        <v>113</v>
      </c>
      <c r="Q76">
        <f t="shared" si="6"/>
        <v>19.47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4" t="s">
        <v>8266</v>
      </c>
      <c r="O77" t="s">
        <v>8268</v>
      </c>
      <c r="P77" s="12">
        <f t="shared" si="5"/>
        <v>115</v>
      </c>
      <c r="Q77">
        <f t="shared" si="6"/>
        <v>85.96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4" t="s">
        <v>8266</v>
      </c>
      <c r="O78" t="s">
        <v>8268</v>
      </c>
      <c r="P78" s="12">
        <f t="shared" si="5"/>
        <v>153</v>
      </c>
      <c r="Q78">
        <f t="shared" si="6"/>
        <v>30.67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4" t="s">
        <v>8266</v>
      </c>
      <c r="O79" t="s">
        <v>8268</v>
      </c>
      <c r="P79" s="12">
        <f t="shared" si="5"/>
        <v>393</v>
      </c>
      <c r="Q79">
        <f t="shared" si="6"/>
        <v>60.38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4" t="s">
        <v>8266</v>
      </c>
      <c r="O80" t="s">
        <v>8268</v>
      </c>
      <c r="P80" s="12">
        <f t="shared" si="5"/>
        <v>2702</v>
      </c>
      <c r="Q80">
        <f t="shared" si="6"/>
        <v>38.6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4" t="s">
        <v>8266</v>
      </c>
      <c r="O81" t="s">
        <v>8268</v>
      </c>
      <c r="P81" s="12">
        <f t="shared" si="5"/>
        <v>127</v>
      </c>
      <c r="Q81">
        <f t="shared" si="6"/>
        <v>40.270000000000003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4" t="s">
        <v>8266</v>
      </c>
      <c r="O82" t="s">
        <v>8268</v>
      </c>
      <c r="P82" s="12">
        <f t="shared" si="5"/>
        <v>107</v>
      </c>
      <c r="Q82">
        <f t="shared" si="6"/>
        <v>273.83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4" t="s">
        <v>8266</v>
      </c>
      <c r="O83" t="s">
        <v>8268</v>
      </c>
      <c r="P83" s="12">
        <f t="shared" si="5"/>
        <v>198</v>
      </c>
      <c r="Q83">
        <f t="shared" si="6"/>
        <v>53.04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4" t="s">
        <v>8266</v>
      </c>
      <c r="O84" t="s">
        <v>8268</v>
      </c>
      <c r="P84" s="12">
        <f t="shared" si="5"/>
        <v>100</v>
      </c>
      <c r="Q84">
        <f t="shared" si="6"/>
        <v>40.01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4" t="s">
        <v>8266</v>
      </c>
      <c r="O85" t="s">
        <v>8268</v>
      </c>
      <c r="P85" s="12">
        <f t="shared" si="5"/>
        <v>103</v>
      </c>
      <c r="Q85">
        <f t="shared" si="6"/>
        <v>15.77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4" t="s">
        <v>8266</v>
      </c>
      <c r="O86" t="s">
        <v>8268</v>
      </c>
      <c r="P86" s="12">
        <f t="shared" si="5"/>
        <v>100</v>
      </c>
      <c r="Q86">
        <f t="shared" si="6"/>
        <v>71.430000000000007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4" t="s">
        <v>8266</v>
      </c>
      <c r="O87" t="s">
        <v>8268</v>
      </c>
      <c r="P87" s="12">
        <f t="shared" si="5"/>
        <v>126</v>
      </c>
      <c r="Q87">
        <f t="shared" si="6"/>
        <v>71.709999999999994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4" t="s">
        <v>8266</v>
      </c>
      <c r="O88" t="s">
        <v>8268</v>
      </c>
      <c r="P88" s="12">
        <f t="shared" si="5"/>
        <v>106</v>
      </c>
      <c r="Q88">
        <f t="shared" si="6"/>
        <v>375.76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4" t="s">
        <v>8266</v>
      </c>
      <c r="O89" t="s">
        <v>8268</v>
      </c>
      <c r="P89" s="12">
        <f t="shared" si="5"/>
        <v>105</v>
      </c>
      <c r="Q89">
        <f t="shared" si="6"/>
        <v>104.6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4" t="s">
        <v>8266</v>
      </c>
      <c r="O90" t="s">
        <v>8268</v>
      </c>
      <c r="P90" s="12">
        <f t="shared" si="5"/>
        <v>103</v>
      </c>
      <c r="Q90">
        <f t="shared" si="6"/>
        <v>60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4" t="s">
        <v>8266</v>
      </c>
      <c r="O91" t="s">
        <v>8268</v>
      </c>
      <c r="P91" s="12">
        <f t="shared" si="5"/>
        <v>115</v>
      </c>
      <c r="Q91">
        <f t="shared" si="6"/>
        <v>123.29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4" t="s">
        <v>8266</v>
      </c>
      <c r="O92" t="s">
        <v>8268</v>
      </c>
      <c r="P92" s="12">
        <f t="shared" si="5"/>
        <v>100</v>
      </c>
      <c r="Q92">
        <f t="shared" si="6"/>
        <v>31.38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4" t="s">
        <v>8266</v>
      </c>
      <c r="O93" t="s">
        <v>8268</v>
      </c>
      <c r="P93" s="12">
        <f t="shared" si="5"/>
        <v>120</v>
      </c>
      <c r="Q93">
        <f t="shared" si="6"/>
        <v>78.260000000000005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4" t="s">
        <v>8266</v>
      </c>
      <c r="O94" t="s">
        <v>8268</v>
      </c>
      <c r="P94" s="12">
        <f t="shared" si="5"/>
        <v>105</v>
      </c>
      <c r="Q94">
        <f t="shared" si="6"/>
        <v>122.33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4" t="s">
        <v>8266</v>
      </c>
      <c r="O95" t="s">
        <v>8268</v>
      </c>
      <c r="P95" s="12">
        <f t="shared" si="5"/>
        <v>111</v>
      </c>
      <c r="Q95">
        <f t="shared" si="6"/>
        <v>73.73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4" t="s">
        <v>8266</v>
      </c>
      <c r="O96" t="s">
        <v>8268</v>
      </c>
      <c r="P96" s="12">
        <f t="shared" si="5"/>
        <v>104</v>
      </c>
      <c r="Q96">
        <f t="shared" si="6"/>
        <v>21.67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4" t="s">
        <v>8266</v>
      </c>
      <c r="O97" t="s">
        <v>8268</v>
      </c>
      <c r="P97" s="12">
        <f t="shared" si="5"/>
        <v>131</v>
      </c>
      <c r="Q97">
        <f t="shared" si="6"/>
        <v>21.9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4" t="s">
        <v>8266</v>
      </c>
      <c r="O98" t="s">
        <v>8268</v>
      </c>
      <c r="P98" s="12">
        <f t="shared" si="5"/>
        <v>115</v>
      </c>
      <c r="Q98">
        <f t="shared" si="6"/>
        <v>50.59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4" t="s">
        <v>8266</v>
      </c>
      <c r="O99" t="s">
        <v>8268</v>
      </c>
      <c r="P99" s="12">
        <f t="shared" si="5"/>
        <v>106</v>
      </c>
      <c r="Q99">
        <f t="shared" si="6"/>
        <v>53.13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4" t="s">
        <v>8266</v>
      </c>
      <c r="O100" t="s">
        <v>8268</v>
      </c>
      <c r="P100" s="12">
        <f t="shared" si="5"/>
        <v>106</v>
      </c>
      <c r="Q100">
        <f t="shared" si="6"/>
        <v>56.67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4" t="s">
        <v>8266</v>
      </c>
      <c r="O101" t="s">
        <v>8268</v>
      </c>
      <c r="P101" s="12">
        <f t="shared" si="5"/>
        <v>106</v>
      </c>
      <c r="Q101">
        <f t="shared" si="6"/>
        <v>40.78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4" t="s">
        <v>8266</v>
      </c>
      <c r="O102" t="s">
        <v>8268</v>
      </c>
      <c r="P102" s="12">
        <f t="shared" si="5"/>
        <v>100</v>
      </c>
      <c r="Q102">
        <f t="shared" si="6"/>
        <v>192.31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4" t="s">
        <v>8266</v>
      </c>
      <c r="O103" t="s">
        <v>8268</v>
      </c>
      <c r="P103" s="12">
        <f t="shared" si="5"/>
        <v>100</v>
      </c>
      <c r="Q103">
        <f t="shared" si="6"/>
        <v>100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4" t="s">
        <v>8266</v>
      </c>
      <c r="O104" t="s">
        <v>8268</v>
      </c>
      <c r="P104" s="12">
        <f t="shared" si="5"/>
        <v>128</v>
      </c>
      <c r="Q104">
        <f t="shared" si="6"/>
        <v>117.92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4" t="s">
        <v>8266</v>
      </c>
      <c r="O105" t="s">
        <v>8268</v>
      </c>
      <c r="P105" s="12">
        <f t="shared" si="5"/>
        <v>105</v>
      </c>
      <c r="Q105">
        <f t="shared" si="6"/>
        <v>27.9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4" t="s">
        <v>8266</v>
      </c>
      <c r="O106" t="s">
        <v>8268</v>
      </c>
      <c r="P106" s="12">
        <f t="shared" si="5"/>
        <v>120</v>
      </c>
      <c r="Q106">
        <f t="shared" si="6"/>
        <v>60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4" t="s">
        <v>8266</v>
      </c>
      <c r="O107" t="s">
        <v>8268</v>
      </c>
      <c r="P107" s="12">
        <f t="shared" si="5"/>
        <v>107</v>
      </c>
      <c r="Q107">
        <f t="shared" si="6"/>
        <v>39.380000000000003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4" t="s">
        <v>8266</v>
      </c>
      <c r="O108" t="s">
        <v>8268</v>
      </c>
      <c r="P108" s="12">
        <f t="shared" si="5"/>
        <v>101</v>
      </c>
      <c r="Q108">
        <f t="shared" si="6"/>
        <v>186.11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4" t="s">
        <v>8266</v>
      </c>
      <c r="O109" t="s">
        <v>8268</v>
      </c>
      <c r="P109" s="12">
        <f t="shared" si="5"/>
        <v>102</v>
      </c>
      <c r="Q109">
        <f t="shared" si="6"/>
        <v>111.38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4" t="s">
        <v>8266</v>
      </c>
      <c r="O110" t="s">
        <v>8268</v>
      </c>
      <c r="P110" s="12">
        <f t="shared" si="5"/>
        <v>247</v>
      </c>
      <c r="Q110">
        <f t="shared" si="6"/>
        <v>78.72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4" t="s">
        <v>8266</v>
      </c>
      <c r="O111" t="s">
        <v>8268</v>
      </c>
      <c r="P111" s="12">
        <f t="shared" si="5"/>
        <v>220</v>
      </c>
      <c r="Q111">
        <f t="shared" si="6"/>
        <v>46.7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4" t="s">
        <v>8266</v>
      </c>
      <c r="O112" t="s">
        <v>8268</v>
      </c>
      <c r="P112" s="12">
        <f t="shared" si="5"/>
        <v>131</v>
      </c>
      <c r="Q112">
        <f t="shared" si="6"/>
        <v>65.38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4" t="s">
        <v>8266</v>
      </c>
      <c r="O113" t="s">
        <v>8268</v>
      </c>
      <c r="P113" s="12">
        <f t="shared" si="5"/>
        <v>155</v>
      </c>
      <c r="Q113">
        <f t="shared" si="6"/>
        <v>102.08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4" t="s">
        <v>8266</v>
      </c>
      <c r="O114" t="s">
        <v>8268</v>
      </c>
      <c r="P114" s="12">
        <f t="shared" si="5"/>
        <v>104</v>
      </c>
      <c r="Q114">
        <f t="shared" si="6"/>
        <v>64.2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4" t="s">
        <v>8266</v>
      </c>
      <c r="O115" t="s">
        <v>8268</v>
      </c>
      <c r="P115" s="12">
        <f t="shared" si="5"/>
        <v>141</v>
      </c>
      <c r="Q115">
        <f t="shared" si="6"/>
        <v>90.38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4" t="s">
        <v>8266</v>
      </c>
      <c r="O116" t="s">
        <v>8268</v>
      </c>
      <c r="P116" s="12">
        <f t="shared" si="5"/>
        <v>103</v>
      </c>
      <c r="Q116">
        <f t="shared" si="6"/>
        <v>88.57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4" t="s">
        <v>8266</v>
      </c>
      <c r="O117" t="s">
        <v>8268</v>
      </c>
      <c r="P117" s="12">
        <f t="shared" si="5"/>
        <v>140</v>
      </c>
      <c r="Q117">
        <f t="shared" si="6"/>
        <v>28.73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4" t="s">
        <v>8266</v>
      </c>
      <c r="O118" t="s">
        <v>8268</v>
      </c>
      <c r="P118" s="12">
        <f t="shared" si="5"/>
        <v>114</v>
      </c>
      <c r="Q118">
        <f t="shared" si="6"/>
        <v>69.790000000000006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4" t="s">
        <v>8266</v>
      </c>
      <c r="O119" t="s">
        <v>8268</v>
      </c>
      <c r="P119" s="12">
        <f t="shared" si="5"/>
        <v>100</v>
      </c>
      <c r="Q119">
        <f t="shared" si="6"/>
        <v>167.49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4" t="s">
        <v>8266</v>
      </c>
      <c r="O120" t="s">
        <v>8268</v>
      </c>
      <c r="P120" s="12">
        <f t="shared" si="5"/>
        <v>113</v>
      </c>
      <c r="Q120">
        <f t="shared" si="6"/>
        <v>144.91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4" t="s">
        <v>8266</v>
      </c>
      <c r="O121" t="s">
        <v>8268</v>
      </c>
      <c r="P121" s="12">
        <f t="shared" si="5"/>
        <v>105</v>
      </c>
      <c r="Q121">
        <f t="shared" si="6"/>
        <v>91.84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4" t="s">
        <v>8266</v>
      </c>
      <c r="O122" t="s">
        <v>8269</v>
      </c>
      <c r="P122" s="12">
        <f t="shared" si="5"/>
        <v>0</v>
      </c>
      <c r="Q122">
        <f t="shared" si="6"/>
        <v>10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4" t="s">
        <v>8266</v>
      </c>
      <c r="O123" t="s">
        <v>8269</v>
      </c>
      <c r="P123" s="12">
        <f t="shared" si="5"/>
        <v>0</v>
      </c>
      <c r="Q123">
        <f t="shared" si="6"/>
        <v>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4" t="s">
        <v>8266</v>
      </c>
      <c r="O124" t="s">
        <v>8269</v>
      </c>
      <c r="P124" s="12">
        <f t="shared" si="5"/>
        <v>0</v>
      </c>
      <c r="Q124">
        <f t="shared" si="6"/>
        <v>0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4" t="s">
        <v>8266</v>
      </c>
      <c r="O125" t="s">
        <v>8269</v>
      </c>
      <c r="P125" s="12">
        <f t="shared" si="5"/>
        <v>0</v>
      </c>
      <c r="Q125">
        <f t="shared" si="6"/>
        <v>25.17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4" t="s">
        <v>8266</v>
      </c>
      <c r="O126" t="s">
        <v>8269</v>
      </c>
      <c r="P126" s="12">
        <f t="shared" si="5"/>
        <v>0</v>
      </c>
      <c r="Q126">
        <f t="shared" si="6"/>
        <v>0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4" t="s">
        <v>8266</v>
      </c>
      <c r="O127" t="s">
        <v>8269</v>
      </c>
      <c r="P127" s="12">
        <f t="shared" si="5"/>
        <v>14</v>
      </c>
      <c r="Q127">
        <f t="shared" si="6"/>
        <v>11.67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4" t="s">
        <v>8266</v>
      </c>
      <c r="O128" t="s">
        <v>8269</v>
      </c>
      <c r="P128" s="12">
        <f t="shared" si="5"/>
        <v>6</v>
      </c>
      <c r="Q128">
        <f t="shared" si="6"/>
        <v>106.69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4" t="s">
        <v>8266</v>
      </c>
      <c r="O129" t="s">
        <v>8269</v>
      </c>
      <c r="P129" s="12">
        <f t="shared" si="5"/>
        <v>2</v>
      </c>
      <c r="Q129">
        <f t="shared" si="6"/>
        <v>47.5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4" t="s">
        <v>8266</v>
      </c>
      <c r="O130" t="s">
        <v>8269</v>
      </c>
      <c r="P130" s="12">
        <f t="shared" ref="P130:P193" si="10">ROUND(E130/D130*100,0)</f>
        <v>2</v>
      </c>
      <c r="Q130">
        <f t="shared" ref="Q130:Q193" si="11">IFERROR(ROUND(E130/L130,2),0)</f>
        <v>311.17</v>
      </c>
      <c r="S130" s="17">
        <f t="shared" ref="S130:S193" si="12">(((J130/60)/60)/24)+DATE(1970,1,1)</f>
        <v>42628.22792824074</v>
      </c>
      <c r="T130" s="17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4" t="s">
        <v>8266</v>
      </c>
      <c r="O131" t="s">
        <v>8269</v>
      </c>
      <c r="P131" s="12">
        <f t="shared" si="10"/>
        <v>0</v>
      </c>
      <c r="Q131">
        <f t="shared" si="11"/>
        <v>0</v>
      </c>
      <c r="S131" s="17">
        <f t="shared" si="12"/>
        <v>41882.937303240738</v>
      </c>
      <c r="T131" s="17">
        <f t="shared" si="13"/>
        <v>41942.937303240738</v>
      </c>
      <c r="U131">
        <f t="shared" si="14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4" t="s">
        <v>8266</v>
      </c>
      <c r="O132" t="s">
        <v>8269</v>
      </c>
      <c r="P132" s="12">
        <f t="shared" si="10"/>
        <v>0</v>
      </c>
      <c r="Q132">
        <f t="shared" si="11"/>
        <v>0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4" t="s">
        <v>8266</v>
      </c>
      <c r="O133" t="s">
        <v>8269</v>
      </c>
      <c r="P133" s="12">
        <f t="shared" si="10"/>
        <v>0</v>
      </c>
      <c r="Q133">
        <f t="shared" si="11"/>
        <v>0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4" t="s">
        <v>8266</v>
      </c>
      <c r="O134" t="s">
        <v>8269</v>
      </c>
      <c r="P134" s="12">
        <f t="shared" si="10"/>
        <v>10</v>
      </c>
      <c r="Q134">
        <f t="shared" si="11"/>
        <v>94.51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4" t="s">
        <v>8266</v>
      </c>
      <c r="O135" t="s">
        <v>8269</v>
      </c>
      <c r="P135" s="12">
        <f t="shared" si="10"/>
        <v>0</v>
      </c>
      <c r="Q135">
        <f t="shared" si="11"/>
        <v>0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4" t="s">
        <v>8266</v>
      </c>
      <c r="O136" t="s">
        <v>8269</v>
      </c>
      <c r="P136" s="12">
        <f t="shared" si="10"/>
        <v>0</v>
      </c>
      <c r="Q136">
        <f t="shared" si="11"/>
        <v>0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4" t="s">
        <v>8266</v>
      </c>
      <c r="O137" t="s">
        <v>8269</v>
      </c>
      <c r="P137" s="12">
        <f t="shared" si="10"/>
        <v>13</v>
      </c>
      <c r="Q137">
        <f t="shared" si="11"/>
        <v>80.599999999999994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4" t="s">
        <v>8266</v>
      </c>
      <c r="O138" t="s">
        <v>8269</v>
      </c>
      <c r="P138" s="12">
        <f t="shared" si="10"/>
        <v>0</v>
      </c>
      <c r="Q138">
        <f t="shared" si="11"/>
        <v>0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4" t="s">
        <v>8266</v>
      </c>
      <c r="O139" t="s">
        <v>8269</v>
      </c>
      <c r="P139" s="12">
        <f t="shared" si="10"/>
        <v>0</v>
      </c>
      <c r="Q139">
        <f t="shared" si="11"/>
        <v>0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4" t="s">
        <v>8266</v>
      </c>
      <c r="O140" t="s">
        <v>8269</v>
      </c>
      <c r="P140" s="12">
        <f t="shared" si="10"/>
        <v>3</v>
      </c>
      <c r="Q140">
        <f t="shared" si="11"/>
        <v>81.239999999999995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4" t="s">
        <v>8266</v>
      </c>
      <c r="O141" t="s">
        <v>8269</v>
      </c>
      <c r="P141" s="12">
        <f t="shared" si="10"/>
        <v>100</v>
      </c>
      <c r="Q141">
        <f t="shared" si="11"/>
        <v>500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4" t="s">
        <v>8266</v>
      </c>
      <c r="O142" t="s">
        <v>8269</v>
      </c>
      <c r="P142" s="12">
        <f t="shared" si="10"/>
        <v>0</v>
      </c>
      <c r="Q142">
        <f t="shared" si="11"/>
        <v>0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4" t="s">
        <v>8266</v>
      </c>
      <c r="O143" t="s">
        <v>8269</v>
      </c>
      <c r="P143" s="12">
        <f t="shared" si="10"/>
        <v>11</v>
      </c>
      <c r="Q143">
        <f t="shared" si="11"/>
        <v>46.18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4" t="s">
        <v>8266</v>
      </c>
      <c r="O144" t="s">
        <v>8269</v>
      </c>
      <c r="P144" s="12">
        <f t="shared" si="10"/>
        <v>0</v>
      </c>
      <c r="Q144">
        <f t="shared" si="11"/>
        <v>10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4" t="s">
        <v>8266</v>
      </c>
      <c r="O145" t="s">
        <v>8269</v>
      </c>
      <c r="P145" s="12">
        <f t="shared" si="10"/>
        <v>0</v>
      </c>
      <c r="Q145">
        <f t="shared" si="11"/>
        <v>0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4" t="s">
        <v>8266</v>
      </c>
      <c r="O146" t="s">
        <v>8269</v>
      </c>
      <c r="P146" s="12">
        <f t="shared" si="10"/>
        <v>28</v>
      </c>
      <c r="Q146">
        <f t="shared" si="11"/>
        <v>55.95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4" t="s">
        <v>8266</v>
      </c>
      <c r="O147" t="s">
        <v>8269</v>
      </c>
      <c r="P147" s="12">
        <f t="shared" si="10"/>
        <v>8</v>
      </c>
      <c r="Q147">
        <f t="shared" si="11"/>
        <v>37.56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4" t="s">
        <v>8266</v>
      </c>
      <c r="O148" t="s">
        <v>8269</v>
      </c>
      <c r="P148" s="12">
        <f t="shared" si="10"/>
        <v>1</v>
      </c>
      <c r="Q148">
        <f t="shared" si="11"/>
        <v>38.33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4" t="s">
        <v>8266</v>
      </c>
      <c r="O149" t="s">
        <v>8269</v>
      </c>
      <c r="P149" s="12">
        <f t="shared" si="10"/>
        <v>0</v>
      </c>
      <c r="Q149">
        <f t="shared" si="11"/>
        <v>0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4" t="s">
        <v>8266</v>
      </c>
      <c r="O150" t="s">
        <v>8269</v>
      </c>
      <c r="P150" s="12">
        <f t="shared" si="10"/>
        <v>0</v>
      </c>
      <c r="Q150">
        <f t="shared" si="11"/>
        <v>20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4" t="s">
        <v>8266</v>
      </c>
      <c r="O151" t="s">
        <v>8269</v>
      </c>
      <c r="P151" s="12">
        <f t="shared" si="10"/>
        <v>1</v>
      </c>
      <c r="Q151">
        <f t="shared" si="11"/>
        <v>15.33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4" t="s">
        <v>8266</v>
      </c>
      <c r="O152" t="s">
        <v>8269</v>
      </c>
      <c r="P152" s="12">
        <f t="shared" si="10"/>
        <v>23</v>
      </c>
      <c r="Q152">
        <f t="shared" si="11"/>
        <v>449.43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4" t="s">
        <v>8266</v>
      </c>
      <c r="O153" t="s">
        <v>8269</v>
      </c>
      <c r="P153" s="12">
        <f t="shared" si="10"/>
        <v>0</v>
      </c>
      <c r="Q153">
        <f t="shared" si="11"/>
        <v>28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4" t="s">
        <v>8266</v>
      </c>
      <c r="O154" t="s">
        <v>8269</v>
      </c>
      <c r="P154" s="12">
        <f t="shared" si="10"/>
        <v>0</v>
      </c>
      <c r="Q154">
        <f t="shared" si="11"/>
        <v>15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4" t="s">
        <v>8266</v>
      </c>
      <c r="O155" t="s">
        <v>8269</v>
      </c>
      <c r="P155" s="12">
        <f t="shared" si="10"/>
        <v>1</v>
      </c>
      <c r="Q155">
        <f t="shared" si="11"/>
        <v>35.9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4" t="s">
        <v>8266</v>
      </c>
      <c r="O156" t="s">
        <v>8269</v>
      </c>
      <c r="P156" s="12">
        <f t="shared" si="10"/>
        <v>3</v>
      </c>
      <c r="Q156">
        <f t="shared" si="11"/>
        <v>13.33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4" t="s">
        <v>8266</v>
      </c>
      <c r="O157" t="s">
        <v>8269</v>
      </c>
      <c r="P157" s="12">
        <f t="shared" si="10"/>
        <v>0</v>
      </c>
      <c r="Q157">
        <f t="shared" si="11"/>
        <v>20.25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4" t="s">
        <v>8266</v>
      </c>
      <c r="O158" t="s">
        <v>8269</v>
      </c>
      <c r="P158" s="12">
        <f t="shared" si="10"/>
        <v>5</v>
      </c>
      <c r="Q158">
        <f t="shared" si="11"/>
        <v>119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4" t="s">
        <v>8266</v>
      </c>
      <c r="O159" t="s">
        <v>8269</v>
      </c>
      <c r="P159" s="12">
        <f t="shared" si="10"/>
        <v>0</v>
      </c>
      <c r="Q159">
        <f t="shared" si="11"/>
        <v>4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4" t="s">
        <v>8266</v>
      </c>
      <c r="O160" t="s">
        <v>8269</v>
      </c>
      <c r="P160" s="12">
        <f t="shared" si="10"/>
        <v>0</v>
      </c>
      <c r="Q160">
        <f t="shared" si="11"/>
        <v>0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4" t="s">
        <v>8266</v>
      </c>
      <c r="O161" t="s">
        <v>8269</v>
      </c>
      <c r="P161" s="12">
        <f t="shared" si="10"/>
        <v>0</v>
      </c>
      <c r="Q161">
        <f t="shared" si="11"/>
        <v>10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4" t="s">
        <v>8266</v>
      </c>
      <c r="O162" t="s">
        <v>8270</v>
      </c>
      <c r="P162" s="12">
        <f t="shared" si="10"/>
        <v>0</v>
      </c>
      <c r="Q162">
        <f t="shared" si="11"/>
        <v>0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4" t="s">
        <v>8266</v>
      </c>
      <c r="O163" t="s">
        <v>8270</v>
      </c>
      <c r="P163" s="12">
        <f t="shared" si="10"/>
        <v>0</v>
      </c>
      <c r="Q163">
        <f t="shared" si="11"/>
        <v>5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4" t="s">
        <v>8266</v>
      </c>
      <c r="O164" t="s">
        <v>8270</v>
      </c>
      <c r="P164" s="12">
        <f t="shared" si="10"/>
        <v>16</v>
      </c>
      <c r="Q164">
        <f t="shared" si="11"/>
        <v>43.5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4" t="s">
        <v>8266</v>
      </c>
      <c r="O165" t="s">
        <v>8270</v>
      </c>
      <c r="P165" s="12">
        <f t="shared" si="10"/>
        <v>0</v>
      </c>
      <c r="Q165">
        <f t="shared" si="11"/>
        <v>0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4" t="s">
        <v>8266</v>
      </c>
      <c r="O166" t="s">
        <v>8270</v>
      </c>
      <c r="P166" s="12">
        <f t="shared" si="10"/>
        <v>1</v>
      </c>
      <c r="Q166">
        <f t="shared" si="11"/>
        <v>91.43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4" t="s">
        <v>8266</v>
      </c>
      <c r="O167" t="s">
        <v>8270</v>
      </c>
      <c r="P167" s="12">
        <f t="shared" si="10"/>
        <v>0</v>
      </c>
      <c r="Q167">
        <f t="shared" si="11"/>
        <v>0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4" t="s">
        <v>8266</v>
      </c>
      <c r="O168" t="s">
        <v>8270</v>
      </c>
      <c r="P168" s="12">
        <f t="shared" si="10"/>
        <v>60</v>
      </c>
      <c r="Q168">
        <f t="shared" si="11"/>
        <v>3000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4" t="s">
        <v>8266</v>
      </c>
      <c r="O169" t="s">
        <v>8270</v>
      </c>
      <c r="P169" s="12">
        <f t="shared" si="10"/>
        <v>0</v>
      </c>
      <c r="Q169">
        <f t="shared" si="11"/>
        <v>5.5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4" t="s">
        <v>8266</v>
      </c>
      <c r="O170" t="s">
        <v>8270</v>
      </c>
      <c r="P170" s="12">
        <f t="shared" si="10"/>
        <v>4</v>
      </c>
      <c r="Q170">
        <f t="shared" si="11"/>
        <v>108.33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4" t="s">
        <v>8266</v>
      </c>
      <c r="O171" t="s">
        <v>8270</v>
      </c>
      <c r="P171" s="12">
        <f t="shared" si="10"/>
        <v>22</v>
      </c>
      <c r="Q171">
        <f t="shared" si="11"/>
        <v>56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4" t="s">
        <v>8266</v>
      </c>
      <c r="O172" t="s">
        <v>8270</v>
      </c>
      <c r="P172" s="12">
        <f t="shared" si="10"/>
        <v>3</v>
      </c>
      <c r="Q172">
        <f t="shared" si="11"/>
        <v>32.5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4" t="s">
        <v>8266</v>
      </c>
      <c r="O173" t="s">
        <v>8270</v>
      </c>
      <c r="P173" s="12">
        <f t="shared" si="10"/>
        <v>0</v>
      </c>
      <c r="Q173">
        <f t="shared" si="11"/>
        <v>1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4" t="s">
        <v>8266</v>
      </c>
      <c r="O174" t="s">
        <v>8270</v>
      </c>
      <c r="P174" s="12">
        <f t="shared" si="10"/>
        <v>0</v>
      </c>
      <c r="Q174">
        <f t="shared" si="11"/>
        <v>0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4" t="s">
        <v>8266</v>
      </c>
      <c r="O175" t="s">
        <v>8270</v>
      </c>
      <c r="P175" s="12">
        <f t="shared" si="10"/>
        <v>0</v>
      </c>
      <c r="Q175">
        <f t="shared" si="11"/>
        <v>0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4" t="s">
        <v>8266</v>
      </c>
      <c r="O176" t="s">
        <v>8270</v>
      </c>
      <c r="P176" s="12">
        <f t="shared" si="10"/>
        <v>0</v>
      </c>
      <c r="Q176">
        <f t="shared" si="11"/>
        <v>0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4" t="s">
        <v>8266</v>
      </c>
      <c r="O177" t="s">
        <v>8270</v>
      </c>
      <c r="P177" s="12">
        <f t="shared" si="10"/>
        <v>6</v>
      </c>
      <c r="Q177">
        <f t="shared" si="11"/>
        <v>49.88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4" t="s">
        <v>8266</v>
      </c>
      <c r="O178" t="s">
        <v>8270</v>
      </c>
      <c r="P178" s="12">
        <f t="shared" si="10"/>
        <v>0</v>
      </c>
      <c r="Q178">
        <f t="shared" si="11"/>
        <v>0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4" t="s">
        <v>8266</v>
      </c>
      <c r="O179" t="s">
        <v>8270</v>
      </c>
      <c r="P179" s="12">
        <f t="shared" si="10"/>
        <v>40</v>
      </c>
      <c r="Q179">
        <f t="shared" si="11"/>
        <v>25.71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4" t="s">
        <v>8266</v>
      </c>
      <c r="O180" t="s">
        <v>8270</v>
      </c>
      <c r="P180" s="12">
        <f t="shared" si="10"/>
        <v>0</v>
      </c>
      <c r="Q180">
        <f t="shared" si="11"/>
        <v>0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4" t="s">
        <v>8266</v>
      </c>
      <c r="O181" t="s">
        <v>8270</v>
      </c>
      <c r="P181" s="12">
        <f t="shared" si="10"/>
        <v>20</v>
      </c>
      <c r="Q181">
        <f t="shared" si="11"/>
        <v>100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4" t="s">
        <v>8266</v>
      </c>
      <c r="O182" t="s">
        <v>8270</v>
      </c>
      <c r="P182" s="12">
        <f t="shared" si="10"/>
        <v>33</v>
      </c>
      <c r="Q182">
        <f t="shared" si="11"/>
        <v>30.85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4" t="s">
        <v>8266</v>
      </c>
      <c r="O183" t="s">
        <v>8270</v>
      </c>
      <c r="P183" s="12">
        <f t="shared" si="10"/>
        <v>21</v>
      </c>
      <c r="Q183">
        <f t="shared" si="11"/>
        <v>180.5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4" t="s">
        <v>8266</v>
      </c>
      <c r="O184" t="s">
        <v>8270</v>
      </c>
      <c r="P184" s="12">
        <f t="shared" si="10"/>
        <v>0</v>
      </c>
      <c r="Q184">
        <f t="shared" si="11"/>
        <v>0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4" t="s">
        <v>8266</v>
      </c>
      <c r="O185" t="s">
        <v>8270</v>
      </c>
      <c r="P185" s="12">
        <f t="shared" si="10"/>
        <v>36</v>
      </c>
      <c r="Q185">
        <f t="shared" si="11"/>
        <v>373.5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4" t="s">
        <v>8266</v>
      </c>
      <c r="O186" t="s">
        <v>8270</v>
      </c>
      <c r="P186" s="12">
        <f t="shared" si="10"/>
        <v>3</v>
      </c>
      <c r="Q186">
        <f t="shared" si="11"/>
        <v>25.5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4" t="s">
        <v>8266</v>
      </c>
      <c r="O187" t="s">
        <v>8270</v>
      </c>
      <c r="P187" s="12">
        <f t="shared" si="10"/>
        <v>6</v>
      </c>
      <c r="Q187">
        <f t="shared" si="11"/>
        <v>220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4" t="s">
        <v>8266</v>
      </c>
      <c r="O188" t="s">
        <v>8270</v>
      </c>
      <c r="P188" s="12">
        <f t="shared" si="10"/>
        <v>0</v>
      </c>
      <c r="Q188">
        <f t="shared" si="11"/>
        <v>0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4" t="s">
        <v>8266</v>
      </c>
      <c r="O189" t="s">
        <v>8270</v>
      </c>
      <c r="P189" s="12">
        <f t="shared" si="10"/>
        <v>16</v>
      </c>
      <c r="Q189">
        <f t="shared" si="11"/>
        <v>160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4" t="s">
        <v>8266</v>
      </c>
      <c r="O190" t="s">
        <v>8270</v>
      </c>
      <c r="P190" s="12">
        <f t="shared" si="10"/>
        <v>0</v>
      </c>
      <c r="Q190">
        <f t="shared" si="11"/>
        <v>0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4" t="s">
        <v>8266</v>
      </c>
      <c r="O191" t="s">
        <v>8270</v>
      </c>
      <c r="P191" s="12">
        <f t="shared" si="10"/>
        <v>0</v>
      </c>
      <c r="Q191">
        <f t="shared" si="11"/>
        <v>69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4" t="s">
        <v>8266</v>
      </c>
      <c r="O192" t="s">
        <v>8270</v>
      </c>
      <c r="P192" s="12">
        <f t="shared" si="10"/>
        <v>0</v>
      </c>
      <c r="Q192">
        <f t="shared" si="11"/>
        <v>50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4" t="s">
        <v>8266</v>
      </c>
      <c r="O193" t="s">
        <v>8270</v>
      </c>
      <c r="P193" s="12">
        <f t="shared" si="10"/>
        <v>5</v>
      </c>
      <c r="Q193">
        <f t="shared" si="11"/>
        <v>83.33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4" t="s">
        <v>8266</v>
      </c>
      <c r="O194" t="s">
        <v>8270</v>
      </c>
      <c r="P194" s="12">
        <f t="shared" ref="P194:P257" si="15">ROUND(E194/D194*100,0)</f>
        <v>0</v>
      </c>
      <c r="Q194">
        <f t="shared" ref="Q194:Q257" si="16">IFERROR(ROUND(E194/L194,2),0)</f>
        <v>5.67</v>
      </c>
      <c r="S194" s="17">
        <f t="shared" ref="S194:S257" si="17">(((J194/60)/60)/24)+DATE(1970,1,1)</f>
        <v>41899.792037037041</v>
      </c>
      <c r="T194" s="17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4" t="s">
        <v>8266</v>
      </c>
      <c r="O195" t="s">
        <v>8270</v>
      </c>
      <c r="P195" s="12">
        <f t="shared" si="15"/>
        <v>0</v>
      </c>
      <c r="Q195">
        <f t="shared" si="16"/>
        <v>0</v>
      </c>
      <c r="S195" s="17">
        <f t="shared" si="17"/>
        <v>41911.934791666667</v>
      </c>
      <c r="T195" s="17">
        <f t="shared" si="18"/>
        <v>41971.976458333331</v>
      </c>
      <c r="U195">
        <f t="shared" si="19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4" t="s">
        <v>8266</v>
      </c>
      <c r="O196" t="s">
        <v>8270</v>
      </c>
      <c r="P196" s="12">
        <f t="shared" si="15"/>
        <v>0</v>
      </c>
      <c r="Q196">
        <f t="shared" si="16"/>
        <v>1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4" t="s">
        <v>8266</v>
      </c>
      <c r="O197" t="s">
        <v>8270</v>
      </c>
      <c r="P197" s="12">
        <f t="shared" si="15"/>
        <v>0</v>
      </c>
      <c r="Q197">
        <f t="shared" si="16"/>
        <v>0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4" t="s">
        <v>8266</v>
      </c>
      <c r="O198" t="s">
        <v>8270</v>
      </c>
      <c r="P198" s="12">
        <f t="shared" si="15"/>
        <v>42</v>
      </c>
      <c r="Q198">
        <f t="shared" si="16"/>
        <v>77.11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4" t="s">
        <v>8266</v>
      </c>
      <c r="O199" t="s">
        <v>8270</v>
      </c>
      <c r="P199" s="12">
        <f t="shared" si="15"/>
        <v>10</v>
      </c>
      <c r="Q199">
        <f t="shared" si="16"/>
        <v>32.75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4" t="s">
        <v>8266</v>
      </c>
      <c r="O200" t="s">
        <v>8270</v>
      </c>
      <c r="P200" s="12">
        <f t="shared" si="15"/>
        <v>1</v>
      </c>
      <c r="Q200">
        <f t="shared" si="16"/>
        <v>46.5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4" t="s">
        <v>8266</v>
      </c>
      <c r="O201" t="s">
        <v>8270</v>
      </c>
      <c r="P201" s="12">
        <f t="shared" si="15"/>
        <v>0</v>
      </c>
      <c r="Q201">
        <f t="shared" si="16"/>
        <v>0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4" t="s">
        <v>8266</v>
      </c>
      <c r="O202" t="s">
        <v>8270</v>
      </c>
      <c r="P202" s="12">
        <f t="shared" si="15"/>
        <v>26</v>
      </c>
      <c r="Q202">
        <f t="shared" si="16"/>
        <v>87.31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4" t="s">
        <v>8266</v>
      </c>
      <c r="O203" t="s">
        <v>8270</v>
      </c>
      <c r="P203" s="12">
        <f t="shared" si="15"/>
        <v>58</v>
      </c>
      <c r="Q203">
        <f t="shared" si="16"/>
        <v>54.29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4" t="s">
        <v>8266</v>
      </c>
      <c r="O204" t="s">
        <v>8270</v>
      </c>
      <c r="P204" s="12">
        <f t="shared" si="15"/>
        <v>0</v>
      </c>
      <c r="Q204">
        <f t="shared" si="16"/>
        <v>0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4" t="s">
        <v>8266</v>
      </c>
      <c r="O205" t="s">
        <v>8270</v>
      </c>
      <c r="P205" s="12">
        <f t="shared" si="15"/>
        <v>30</v>
      </c>
      <c r="Q205">
        <f t="shared" si="16"/>
        <v>93.25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4" t="s">
        <v>8266</v>
      </c>
      <c r="O206" t="s">
        <v>8270</v>
      </c>
      <c r="P206" s="12">
        <f t="shared" si="15"/>
        <v>51</v>
      </c>
      <c r="Q206">
        <f t="shared" si="16"/>
        <v>117.68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4" t="s">
        <v>8266</v>
      </c>
      <c r="O207" t="s">
        <v>8270</v>
      </c>
      <c r="P207" s="12">
        <f t="shared" si="15"/>
        <v>16</v>
      </c>
      <c r="Q207">
        <f t="shared" si="16"/>
        <v>76.47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4" t="s">
        <v>8266</v>
      </c>
      <c r="O208" t="s">
        <v>8270</v>
      </c>
      <c r="P208" s="12">
        <f t="shared" si="15"/>
        <v>0</v>
      </c>
      <c r="Q208">
        <f t="shared" si="16"/>
        <v>0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4" t="s">
        <v>8266</v>
      </c>
      <c r="O209" t="s">
        <v>8270</v>
      </c>
      <c r="P209" s="12">
        <f t="shared" si="15"/>
        <v>15</v>
      </c>
      <c r="Q209">
        <f t="shared" si="16"/>
        <v>163.85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4" t="s">
        <v>8266</v>
      </c>
      <c r="O210" t="s">
        <v>8270</v>
      </c>
      <c r="P210" s="12">
        <f t="shared" si="15"/>
        <v>0</v>
      </c>
      <c r="Q210">
        <f t="shared" si="16"/>
        <v>0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4" t="s">
        <v>8266</v>
      </c>
      <c r="O211" t="s">
        <v>8270</v>
      </c>
      <c r="P211" s="12">
        <f t="shared" si="15"/>
        <v>0</v>
      </c>
      <c r="Q211">
        <f t="shared" si="16"/>
        <v>0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4" t="s">
        <v>8266</v>
      </c>
      <c r="O212" t="s">
        <v>8270</v>
      </c>
      <c r="P212" s="12">
        <f t="shared" si="15"/>
        <v>25</v>
      </c>
      <c r="Q212">
        <f t="shared" si="16"/>
        <v>91.82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4" t="s">
        <v>8266</v>
      </c>
      <c r="O213" t="s">
        <v>8270</v>
      </c>
      <c r="P213" s="12">
        <f t="shared" si="15"/>
        <v>45</v>
      </c>
      <c r="Q213">
        <f t="shared" si="16"/>
        <v>185.83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4" t="s">
        <v>8266</v>
      </c>
      <c r="O214" t="s">
        <v>8270</v>
      </c>
      <c r="P214" s="12">
        <f t="shared" si="15"/>
        <v>0</v>
      </c>
      <c r="Q214">
        <f t="shared" si="16"/>
        <v>1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4" t="s">
        <v>8266</v>
      </c>
      <c r="O215" t="s">
        <v>8270</v>
      </c>
      <c r="P215" s="12">
        <f t="shared" si="15"/>
        <v>0</v>
      </c>
      <c r="Q215">
        <f t="shared" si="16"/>
        <v>20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4" t="s">
        <v>8266</v>
      </c>
      <c r="O216" t="s">
        <v>8270</v>
      </c>
      <c r="P216" s="12">
        <f t="shared" si="15"/>
        <v>0</v>
      </c>
      <c r="Q216">
        <f t="shared" si="16"/>
        <v>1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4" t="s">
        <v>8266</v>
      </c>
      <c r="O217" t="s">
        <v>8270</v>
      </c>
      <c r="P217" s="12">
        <f t="shared" si="15"/>
        <v>0</v>
      </c>
      <c r="Q217">
        <f t="shared" si="16"/>
        <v>10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4" t="s">
        <v>8266</v>
      </c>
      <c r="O218" t="s">
        <v>8270</v>
      </c>
      <c r="P218" s="12">
        <f t="shared" si="15"/>
        <v>56</v>
      </c>
      <c r="Q218">
        <f t="shared" si="16"/>
        <v>331.54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4" t="s">
        <v>8266</v>
      </c>
      <c r="O219" t="s">
        <v>8270</v>
      </c>
      <c r="P219" s="12">
        <f t="shared" si="15"/>
        <v>12</v>
      </c>
      <c r="Q219">
        <f t="shared" si="16"/>
        <v>314.29000000000002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4" t="s">
        <v>8266</v>
      </c>
      <c r="O220" t="s">
        <v>8270</v>
      </c>
      <c r="P220" s="12">
        <f t="shared" si="15"/>
        <v>2</v>
      </c>
      <c r="Q220">
        <f t="shared" si="16"/>
        <v>100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4" t="s">
        <v>8266</v>
      </c>
      <c r="O221" t="s">
        <v>8270</v>
      </c>
      <c r="P221" s="12">
        <f t="shared" si="15"/>
        <v>18</v>
      </c>
      <c r="Q221">
        <f t="shared" si="16"/>
        <v>115.99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4" t="s">
        <v>8266</v>
      </c>
      <c r="O222" t="s">
        <v>8270</v>
      </c>
      <c r="P222" s="12">
        <f t="shared" si="15"/>
        <v>1</v>
      </c>
      <c r="Q222">
        <f t="shared" si="16"/>
        <v>120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4" t="s">
        <v>8266</v>
      </c>
      <c r="O223" t="s">
        <v>8270</v>
      </c>
      <c r="P223" s="12">
        <f t="shared" si="15"/>
        <v>0</v>
      </c>
      <c r="Q223">
        <f t="shared" si="16"/>
        <v>0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4" t="s">
        <v>8266</v>
      </c>
      <c r="O224" t="s">
        <v>8270</v>
      </c>
      <c r="P224" s="12">
        <f t="shared" si="15"/>
        <v>13</v>
      </c>
      <c r="Q224">
        <f t="shared" si="16"/>
        <v>65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4" t="s">
        <v>8266</v>
      </c>
      <c r="O225" t="s">
        <v>8270</v>
      </c>
      <c r="P225" s="12">
        <f t="shared" si="15"/>
        <v>0</v>
      </c>
      <c r="Q225">
        <f t="shared" si="16"/>
        <v>0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4" t="s">
        <v>8266</v>
      </c>
      <c r="O226" t="s">
        <v>8270</v>
      </c>
      <c r="P226" s="12">
        <f t="shared" si="15"/>
        <v>0</v>
      </c>
      <c r="Q226">
        <f t="shared" si="16"/>
        <v>0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4" t="s">
        <v>8266</v>
      </c>
      <c r="O227" t="s">
        <v>8270</v>
      </c>
      <c r="P227" s="12">
        <f t="shared" si="15"/>
        <v>0</v>
      </c>
      <c r="Q227">
        <f t="shared" si="16"/>
        <v>0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4" t="s">
        <v>8266</v>
      </c>
      <c r="O228" t="s">
        <v>8270</v>
      </c>
      <c r="P228" s="12">
        <f t="shared" si="15"/>
        <v>1</v>
      </c>
      <c r="Q228">
        <f t="shared" si="16"/>
        <v>125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4" t="s">
        <v>8266</v>
      </c>
      <c r="O229" t="s">
        <v>8270</v>
      </c>
      <c r="P229" s="12">
        <f t="shared" si="15"/>
        <v>0</v>
      </c>
      <c r="Q229">
        <f t="shared" si="16"/>
        <v>0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4" t="s">
        <v>8266</v>
      </c>
      <c r="O230" t="s">
        <v>8270</v>
      </c>
      <c r="P230" s="12">
        <f t="shared" si="15"/>
        <v>0</v>
      </c>
      <c r="Q230">
        <f t="shared" si="16"/>
        <v>0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4" t="s">
        <v>8266</v>
      </c>
      <c r="O231" t="s">
        <v>8270</v>
      </c>
      <c r="P231" s="12">
        <f t="shared" si="15"/>
        <v>0</v>
      </c>
      <c r="Q231">
        <f t="shared" si="16"/>
        <v>0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4" t="s">
        <v>8266</v>
      </c>
      <c r="O232" t="s">
        <v>8270</v>
      </c>
      <c r="P232" s="12">
        <f t="shared" si="15"/>
        <v>0</v>
      </c>
      <c r="Q232">
        <f t="shared" si="16"/>
        <v>30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4" t="s">
        <v>8266</v>
      </c>
      <c r="O233" t="s">
        <v>8270</v>
      </c>
      <c r="P233" s="12">
        <f t="shared" si="15"/>
        <v>0</v>
      </c>
      <c r="Q233">
        <f t="shared" si="16"/>
        <v>0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4" t="s">
        <v>8266</v>
      </c>
      <c r="O234" t="s">
        <v>8270</v>
      </c>
      <c r="P234" s="12">
        <f t="shared" si="15"/>
        <v>3</v>
      </c>
      <c r="Q234">
        <f t="shared" si="16"/>
        <v>15.71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4" t="s">
        <v>8266</v>
      </c>
      <c r="O235" t="s">
        <v>8270</v>
      </c>
      <c r="P235" s="12">
        <f t="shared" si="15"/>
        <v>0</v>
      </c>
      <c r="Q235">
        <f t="shared" si="16"/>
        <v>0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4" t="s">
        <v>8266</v>
      </c>
      <c r="O236" t="s">
        <v>8270</v>
      </c>
      <c r="P236" s="12">
        <f t="shared" si="15"/>
        <v>40</v>
      </c>
      <c r="Q236">
        <f t="shared" si="16"/>
        <v>80.2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4" t="s">
        <v>8266</v>
      </c>
      <c r="O237" t="s">
        <v>8270</v>
      </c>
      <c r="P237" s="12">
        <f t="shared" si="15"/>
        <v>0</v>
      </c>
      <c r="Q237">
        <f t="shared" si="16"/>
        <v>0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4" t="s">
        <v>8266</v>
      </c>
      <c r="O238" t="s">
        <v>8270</v>
      </c>
      <c r="P238" s="12">
        <f t="shared" si="15"/>
        <v>0</v>
      </c>
      <c r="Q238">
        <f t="shared" si="16"/>
        <v>0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4" t="s">
        <v>8266</v>
      </c>
      <c r="O239" t="s">
        <v>8270</v>
      </c>
      <c r="P239" s="12">
        <f t="shared" si="15"/>
        <v>0</v>
      </c>
      <c r="Q239">
        <f t="shared" si="16"/>
        <v>50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4" t="s">
        <v>8266</v>
      </c>
      <c r="O240" t="s">
        <v>8270</v>
      </c>
      <c r="P240" s="12">
        <f t="shared" si="15"/>
        <v>0</v>
      </c>
      <c r="Q240">
        <f t="shared" si="16"/>
        <v>0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4" t="s">
        <v>8266</v>
      </c>
      <c r="O241" t="s">
        <v>8270</v>
      </c>
      <c r="P241" s="12">
        <f t="shared" si="15"/>
        <v>25</v>
      </c>
      <c r="Q241">
        <f t="shared" si="16"/>
        <v>50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4" t="s">
        <v>8266</v>
      </c>
      <c r="O242" t="s">
        <v>8271</v>
      </c>
      <c r="P242" s="12">
        <f t="shared" si="15"/>
        <v>108</v>
      </c>
      <c r="Q242">
        <f t="shared" si="16"/>
        <v>117.85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4" t="s">
        <v>8266</v>
      </c>
      <c r="O243" t="s">
        <v>8271</v>
      </c>
      <c r="P243" s="12">
        <f t="shared" si="15"/>
        <v>113</v>
      </c>
      <c r="Q243">
        <f t="shared" si="16"/>
        <v>109.04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4" t="s">
        <v>8266</v>
      </c>
      <c r="O244" t="s">
        <v>8271</v>
      </c>
      <c r="P244" s="12">
        <f t="shared" si="15"/>
        <v>113</v>
      </c>
      <c r="Q244">
        <f t="shared" si="16"/>
        <v>73.02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4" t="s">
        <v>8266</v>
      </c>
      <c r="O245" t="s">
        <v>8271</v>
      </c>
      <c r="P245" s="12">
        <f t="shared" si="15"/>
        <v>103</v>
      </c>
      <c r="Q245">
        <f t="shared" si="16"/>
        <v>78.2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4" t="s">
        <v>8266</v>
      </c>
      <c r="O246" t="s">
        <v>8271</v>
      </c>
      <c r="P246" s="12">
        <f t="shared" si="15"/>
        <v>114</v>
      </c>
      <c r="Q246">
        <f t="shared" si="16"/>
        <v>47.4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4" t="s">
        <v>8266</v>
      </c>
      <c r="O247" t="s">
        <v>8271</v>
      </c>
      <c r="P247" s="12">
        <f t="shared" si="15"/>
        <v>104</v>
      </c>
      <c r="Q247">
        <f t="shared" si="16"/>
        <v>54.02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4" t="s">
        <v>8266</v>
      </c>
      <c r="O248" t="s">
        <v>8271</v>
      </c>
      <c r="P248" s="12">
        <f t="shared" si="15"/>
        <v>305</v>
      </c>
      <c r="Q248">
        <f t="shared" si="16"/>
        <v>68.489999999999995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4" t="s">
        <v>8266</v>
      </c>
      <c r="O249" t="s">
        <v>8271</v>
      </c>
      <c r="P249" s="12">
        <f t="shared" si="15"/>
        <v>134</v>
      </c>
      <c r="Q249">
        <f t="shared" si="16"/>
        <v>108.15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4" t="s">
        <v>8266</v>
      </c>
      <c r="O250" t="s">
        <v>8271</v>
      </c>
      <c r="P250" s="12">
        <f t="shared" si="15"/>
        <v>101</v>
      </c>
      <c r="Q250">
        <f t="shared" si="16"/>
        <v>589.95000000000005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4" t="s">
        <v>8266</v>
      </c>
      <c r="O251" t="s">
        <v>8271</v>
      </c>
      <c r="P251" s="12">
        <f t="shared" si="15"/>
        <v>113</v>
      </c>
      <c r="Q251">
        <f t="shared" si="16"/>
        <v>48.05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4" t="s">
        <v>8266</v>
      </c>
      <c r="O252" t="s">
        <v>8271</v>
      </c>
      <c r="P252" s="12">
        <f t="shared" si="15"/>
        <v>106</v>
      </c>
      <c r="Q252">
        <f t="shared" si="16"/>
        <v>72.48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4" t="s">
        <v>8266</v>
      </c>
      <c r="O253" t="s">
        <v>8271</v>
      </c>
      <c r="P253" s="12">
        <f t="shared" si="15"/>
        <v>126</v>
      </c>
      <c r="Q253">
        <f t="shared" si="16"/>
        <v>57.08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4" t="s">
        <v>8266</v>
      </c>
      <c r="O254" t="s">
        <v>8271</v>
      </c>
      <c r="P254" s="12">
        <f t="shared" si="15"/>
        <v>185</v>
      </c>
      <c r="Q254">
        <f t="shared" si="16"/>
        <v>85.44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4" t="s">
        <v>8266</v>
      </c>
      <c r="O255" t="s">
        <v>8271</v>
      </c>
      <c r="P255" s="12">
        <f t="shared" si="15"/>
        <v>101</v>
      </c>
      <c r="Q255">
        <f t="shared" si="16"/>
        <v>215.86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4" t="s">
        <v>8266</v>
      </c>
      <c r="O256" t="s">
        <v>8271</v>
      </c>
      <c r="P256" s="12">
        <f t="shared" si="15"/>
        <v>117</v>
      </c>
      <c r="Q256">
        <f t="shared" si="16"/>
        <v>89.39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4" t="s">
        <v>8266</v>
      </c>
      <c r="O257" t="s">
        <v>8271</v>
      </c>
      <c r="P257" s="12">
        <f t="shared" si="15"/>
        <v>107</v>
      </c>
      <c r="Q257">
        <f t="shared" si="16"/>
        <v>45.42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4" t="s">
        <v>8266</v>
      </c>
      <c r="O258" t="s">
        <v>8271</v>
      </c>
      <c r="P258" s="12">
        <f t="shared" ref="P258:P321" si="20">ROUND(E258/D258*100,0)</f>
        <v>139</v>
      </c>
      <c r="Q258">
        <f t="shared" ref="Q258:Q321" si="21">IFERROR(ROUND(E258/L258,2),0)</f>
        <v>65.760000000000005</v>
      </c>
      <c r="S258" s="17">
        <f t="shared" ref="S258:S321" si="22">(((J258/60)/60)/24)+DATE(1970,1,1)</f>
        <v>41319.769293981481</v>
      </c>
      <c r="T258" s="17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4" t="s">
        <v>8266</v>
      </c>
      <c r="O259" t="s">
        <v>8271</v>
      </c>
      <c r="P259" s="12">
        <f t="shared" si="20"/>
        <v>107</v>
      </c>
      <c r="Q259">
        <f t="shared" si="21"/>
        <v>66.7</v>
      </c>
      <c r="S259" s="17">
        <f t="shared" si="22"/>
        <v>42479.626875000002</v>
      </c>
      <c r="T259" s="17">
        <f t="shared" si="23"/>
        <v>42509.626875000002</v>
      </c>
      <c r="U259">
        <f t="shared" si="24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4" t="s">
        <v>8266</v>
      </c>
      <c r="O260" t="s">
        <v>8271</v>
      </c>
      <c r="P260" s="12">
        <f t="shared" si="20"/>
        <v>191</v>
      </c>
      <c r="Q260">
        <f t="shared" si="21"/>
        <v>83.35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4" t="s">
        <v>8266</v>
      </c>
      <c r="O261" t="s">
        <v>8271</v>
      </c>
      <c r="P261" s="12">
        <f t="shared" si="20"/>
        <v>132</v>
      </c>
      <c r="Q261">
        <f t="shared" si="21"/>
        <v>105.05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4" t="s">
        <v>8266</v>
      </c>
      <c r="O262" t="s">
        <v>8271</v>
      </c>
      <c r="P262" s="12">
        <f t="shared" si="20"/>
        <v>106</v>
      </c>
      <c r="Q262">
        <f t="shared" si="21"/>
        <v>120.91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4" t="s">
        <v>8266</v>
      </c>
      <c r="O263" t="s">
        <v>8271</v>
      </c>
      <c r="P263" s="12">
        <f t="shared" si="20"/>
        <v>107</v>
      </c>
      <c r="Q263">
        <f t="shared" si="21"/>
        <v>97.64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4" t="s">
        <v>8266</v>
      </c>
      <c r="O264" t="s">
        <v>8271</v>
      </c>
      <c r="P264" s="12">
        <f t="shared" si="20"/>
        <v>240</v>
      </c>
      <c r="Q264">
        <f t="shared" si="21"/>
        <v>41.38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4" t="s">
        <v>8266</v>
      </c>
      <c r="O265" t="s">
        <v>8271</v>
      </c>
      <c r="P265" s="12">
        <f t="shared" si="20"/>
        <v>118</v>
      </c>
      <c r="Q265">
        <f t="shared" si="21"/>
        <v>30.65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4" t="s">
        <v>8266</v>
      </c>
      <c r="O266" t="s">
        <v>8271</v>
      </c>
      <c r="P266" s="12">
        <f t="shared" si="20"/>
        <v>118</v>
      </c>
      <c r="Q266">
        <f t="shared" si="21"/>
        <v>64.95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4" t="s">
        <v>8266</v>
      </c>
      <c r="O267" t="s">
        <v>8271</v>
      </c>
      <c r="P267" s="12">
        <f t="shared" si="20"/>
        <v>111</v>
      </c>
      <c r="Q267">
        <f t="shared" si="21"/>
        <v>95.78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4" t="s">
        <v>8266</v>
      </c>
      <c r="O268" t="s">
        <v>8271</v>
      </c>
      <c r="P268" s="12">
        <f t="shared" si="20"/>
        <v>146</v>
      </c>
      <c r="Q268">
        <f t="shared" si="21"/>
        <v>40.42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4" t="s">
        <v>8266</v>
      </c>
      <c r="O269" t="s">
        <v>8271</v>
      </c>
      <c r="P269" s="12">
        <f t="shared" si="20"/>
        <v>132</v>
      </c>
      <c r="Q269">
        <f t="shared" si="21"/>
        <v>78.58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4" t="s">
        <v>8266</v>
      </c>
      <c r="O270" t="s">
        <v>8271</v>
      </c>
      <c r="P270" s="12">
        <f t="shared" si="20"/>
        <v>111</v>
      </c>
      <c r="Q270">
        <f t="shared" si="21"/>
        <v>50.18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4" t="s">
        <v>8266</v>
      </c>
      <c r="O271" t="s">
        <v>8271</v>
      </c>
      <c r="P271" s="12">
        <f t="shared" si="20"/>
        <v>147</v>
      </c>
      <c r="Q271">
        <f t="shared" si="21"/>
        <v>92.25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4" t="s">
        <v>8266</v>
      </c>
      <c r="O272" t="s">
        <v>8271</v>
      </c>
      <c r="P272" s="12">
        <f t="shared" si="20"/>
        <v>153</v>
      </c>
      <c r="Q272">
        <f t="shared" si="21"/>
        <v>57.54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4" t="s">
        <v>8266</v>
      </c>
      <c r="O273" t="s">
        <v>8271</v>
      </c>
      <c r="P273" s="12">
        <f t="shared" si="20"/>
        <v>105</v>
      </c>
      <c r="Q273">
        <f t="shared" si="21"/>
        <v>109.42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4" t="s">
        <v>8266</v>
      </c>
      <c r="O274" t="s">
        <v>8271</v>
      </c>
      <c r="P274" s="12">
        <f t="shared" si="20"/>
        <v>177</v>
      </c>
      <c r="Q274">
        <f t="shared" si="21"/>
        <v>81.89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4" t="s">
        <v>8266</v>
      </c>
      <c r="O275" t="s">
        <v>8271</v>
      </c>
      <c r="P275" s="12">
        <f t="shared" si="20"/>
        <v>108</v>
      </c>
      <c r="Q275">
        <f t="shared" si="21"/>
        <v>45.67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4" t="s">
        <v>8266</v>
      </c>
      <c r="O276" t="s">
        <v>8271</v>
      </c>
      <c r="P276" s="12">
        <f t="shared" si="20"/>
        <v>156</v>
      </c>
      <c r="Q276">
        <f t="shared" si="21"/>
        <v>55.22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4" t="s">
        <v>8266</v>
      </c>
      <c r="O277" t="s">
        <v>8271</v>
      </c>
      <c r="P277" s="12">
        <f t="shared" si="20"/>
        <v>108</v>
      </c>
      <c r="Q277">
        <f t="shared" si="21"/>
        <v>65.3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4" t="s">
        <v>8266</v>
      </c>
      <c r="O278" t="s">
        <v>8271</v>
      </c>
      <c r="P278" s="12">
        <f t="shared" si="20"/>
        <v>148</v>
      </c>
      <c r="Q278">
        <f t="shared" si="21"/>
        <v>95.23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4" t="s">
        <v>8266</v>
      </c>
      <c r="O279" t="s">
        <v>8271</v>
      </c>
      <c r="P279" s="12">
        <f t="shared" si="20"/>
        <v>110</v>
      </c>
      <c r="Q279">
        <f t="shared" si="21"/>
        <v>75.44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4" t="s">
        <v>8266</v>
      </c>
      <c r="O280" t="s">
        <v>8271</v>
      </c>
      <c r="P280" s="12">
        <f t="shared" si="20"/>
        <v>150</v>
      </c>
      <c r="Q280">
        <f t="shared" si="21"/>
        <v>97.82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4" t="s">
        <v>8266</v>
      </c>
      <c r="O281" t="s">
        <v>8271</v>
      </c>
      <c r="P281" s="12">
        <f t="shared" si="20"/>
        <v>157</v>
      </c>
      <c r="Q281">
        <f t="shared" si="21"/>
        <v>87.69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4" t="s">
        <v>8266</v>
      </c>
      <c r="O282" t="s">
        <v>8271</v>
      </c>
      <c r="P282" s="12">
        <f t="shared" si="20"/>
        <v>156</v>
      </c>
      <c r="Q282">
        <f t="shared" si="21"/>
        <v>54.75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4" t="s">
        <v>8266</v>
      </c>
      <c r="O283" t="s">
        <v>8271</v>
      </c>
      <c r="P283" s="12">
        <f t="shared" si="20"/>
        <v>121</v>
      </c>
      <c r="Q283">
        <f t="shared" si="21"/>
        <v>83.95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4" t="s">
        <v>8266</v>
      </c>
      <c r="O284" t="s">
        <v>8271</v>
      </c>
      <c r="P284" s="12">
        <f t="shared" si="20"/>
        <v>101</v>
      </c>
      <c r="Q284">
        <f t="shared" si="21"/>
        <v>254.39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4" t="s">
        <v>8266</v>
      </c>
      <c r="O285" t="s">
        <v>8271</v>
      </c>
      <c r="P285" s="12">
        <f t="shared" si="20"/>
        <v>114</v>
      </c>
      <c r="Q285">
        <f t="shared" si="21"/>
        <v>101.83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4" t="s">
        <v>8266</v>
      </c>
      <c r="O286" t="s">
        <v>8271</v>
      </c>
      <c r="P286" s="12">
        <f t="shared" si="20"/>
        <v>105</v>
      </c>
      <c r="Q286">
        <f t="shared" si="21"/>
        <v>55.07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4" t="s">
        <v>8266</v>
      </c>
      <c r="O287" t="s">
        <v>8271</v>
      </c>
      <c r="P287" s="12">
        <f t="shared" si="20"/>
        <v>229</v>
      </c>
      <c r="Q287">
        <f t="shared" si="21"/>
        <v>56.9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4" t="s">
        <v>8266</v>
      </c>
      <c r="O288" t="s">
        <v>8271</v>
      </c>
      <c r="P288" s="12">
        <f t="shared" si="20"/>
        <v>109</v>
      </c>
      <c r="Q288">
        <f t="shared" si="21"/>
        <v>121.28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4" t="s">
        <v>8266</v>
      </c>
      <c r="O289" t="s">
        <v>8271</v>
      </c>
      <c r="P289" s="12">
        <f t="shared" si="20"/>
        <v>176</v>
      </c>
      <c r="Q289">
        <f t="shared" si="21"/>
        <v>91.19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4" t="s">
        <v>8266</v>
      </c>
      <c r="O290" t="s">
        <v>8271</v>
      </c>
      <c r="P290" s="12">
        <f t="shared" si="20"/>
        <v>103</v>
      </c>
      <c r="Q290">
        <f t="shared" si="21"/>
        <v>115.45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4" t="s">
        <v>8266</v>
      </c>
      <c r="O291" t="s">
        <v>8271</v>
      </c>
      <c r="P291" s="12">
        <f t="shared" si="20"/>
        <v>105</v>
      </c>
      <c r="Q291">
        <f t="shared" si="21"/>
        <v>67.77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4" t="s">
        <v>8266</v>
      </c>
      <c r="O292" t="s">
        <v>8271</v>
      </c>
      <c r="P292" s="12">
        <f t="shared" si="20"/>
        <v>107</v>
      </c>
      <c r="Q292">
        <f t="shared" si="21"/>
        <v>28.58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4" t="s">
        <v>8266</v>
      </c>
      <c r="O293" t="s">
        <v>8271</v>
      </c>
      <c r="P293" s="12">
        <f t="shared" si="20"/>
        <v>120</v>
      </c>
      <c r="Q293">
        <f t="shared" si="21"/>
        <v>46.88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4" t="s">
        <v>8266</v>
      </c>
      <c r="O294" t="s">
        <v>8271</v>
      </c>
      <c r="P294" s="12">
        <f t="shared" si="20"/>
        <v>102</v>
      </c>
      <c r="Q294">
        <f t="shared" si="21"/>
        <v>154.41999999999999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4" t="s">
        <v>8266</v>
      </c>
      <c r="O295" t="s">
        <v>8271</v>
      </c>
      <c r="P295" s="12">
        <f t="shared" si="20"/>
        <v>101</v>
      </c>
      <c r="Q295">
        <f t="shared" si="21"/>
        <v>201.22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4" t="s">
        <v>8266</v>
      </c>
      <c r="O296" t="s">
        <v>8271</v>
      </c>
      <c r="P296" s="12">
        <f t="shared" si="20"/>
        <v>100</v>
      </c>
      <c r="Q296">
        <f t="shared" si="21"/>
        <v>100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4" t="s">
        <v>8266</v>
      </c>
      <c r="O297" t="s">
        <v>8271</v>
      </c>
      <c r="P297" s="12">
        <f t="shared" si="20"/>
        <v>133</v>
      </c>
      <c r="Q297">
        <f t="shared" si="21"/>
        <v>100.08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4" t="s">
        <v>8266</v>
      </c>
      <c r="O298" t="s">
        <v>8271</v>
      </c>
      <c r="P298" s="12">
        <f t="shared" si="20"/>
        <v>119</v>
      </c>
      <c r="Q298">
        <f t="shared" si="21"/>
        <v>230.09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4" t="s">
        <v>8266</v>
      </c>
      <c r="O299" t="s">
        <v>8271</v>
      </c>
      <c r="P299" s="12">
        <f t="shared" si="20"/>
        <v>101</v>
      </c>
      <c r="Q299">
        <f t="shared" si="21"/>
        <v>141.75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4" t="s">
        <v>8266</v>
      </c>
      <c r="O300" t="s">
        <v>8271</v>
      </c>
      <c r="P300" s="12">
        <f t="shared" si="20"/>
        <v>109</v>
      </c>
      <c r="Q300">
        <f t="shared" si="21"/>
        <v>56.34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4" t="s">
        <v>8266</v>
      </c>
      <c r="O301" t="s">
        <v>8271</v>
      </c>
      <c r="P301" s="12">
        <f t="shared" si="20"/>
        <v>179</v>
      </c>
      <c r="Q301">
        <f t="shared" si="21"/>
        <v>73.34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4" t="s">
        <v>8266</v>
      </c>
      <c r="O302" t="s">
        <v>8271</v>
      </c>
      <c r="P302" s="12">
        <f t="shared" si="20"/>
        <v>102</v>
      </c>
      <c r="Q302">
        <f t="shared" si="21"/>
        <v>85.34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4" t="s">
        <v>8266</v>
      </c>
      <c r="O303" t="s">
        <v>8271</v>
      </c>
      <c r="P303" s="12">
        <f t="shared" si="20"/>
        <v>119</v>
      </c>
      <c r="Q303">
        <f t="shared" si="21"/>
        <v>61.5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4" t="s">
        <v>8266</v>
      </c>
      <c r="O304" t="s">
        <v>8271</v>
      </c>
      <c r="P304" s="12">
        <f t="shared" si="20"/>
        <v>100</v>
      </c>
      <c r="Q304">
        <f t="shared" si="21"/>
        <v>93.02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4" t="s">
        <v>8266</v>
      </c>
      <c r="O305" t="s">
        <v>8271</v>
      </c>
      <c r="P305" s="12">
        <f t="shared" si="20"/>
        <v>137</v>
      </c>
      <c r="Q305">
        <f t="shared" si="21"/>
        <v>50.29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4" t="s">
        <v>8266</v>
      </c>
      <c r="O306" t="s">
        <v>8271</v>
      </c>
      <c r="P306" s="12">
        <f t="shared" si="20"/>
        <v>232</v>
      </c>
      <c r="Q306">
        <f t="shared" si="21"/>
        <v>106.43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4" t="s">
        <v>8266</v>
      </c>
      <c r="O307" t="s">
        <v>8271</v>
      </c>
      <c r="P307" s="12">
        <f t="shared" si="20"/>
        <v>130</v>
      </c>
      <c r="Q307">
        <f t="shared" si="21"/>
        <v>51.72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4" t="s">
        <v>8266</v>
      </c>
      <c r="O308" t="s">
        <v>8271</v>
      </c>
      <c r="P308" s="12">
        <f t="shared" si="20"/>
        <v>293</v>
      </c>
      <c r="Q308">
        <f t="shared" si="21"/>
        <v>36.61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4" t="s">
        <v>8266</v>
      </c>
      <c r="O309" t="s">
        <v>8271</v>
      </c>
      <c r="P309" s="12">
        <f t="shared" si="20"/>
        <v>111</v>
      </c>
      <c r="Q309">
        <f t="shared" si="21"/>
        <v>42.52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4" t="s">
        <v>8266</v>
      </c>
      <c r="O310" t="s">
        <v>8271</v>
      </c>
      <c r="P310" s="12">
        <f t="shared" si="20"/>
        <v>106</v>
      </c>
      <c r="Q310">
        <f t="shared" si="21"/>
        <v>62.71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4" t="s">
        <v>8266</v>
      </c>
      <c r="O311" t="s">
        <v>8271</v>
      </c>
      <c r="P311" s="12">
        <f t="shared" si="20"/>
        <v>119</v>
      </c>
      <c r="Q311">
        <f t="shared" si="21"/>
        <v>89.96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4" t="s">
        <v>8266</v>
      </c>
      <c r="O312" t="s">
        <v>8271</v>
      </c>
      <c r="P312" s="12">
        <f t="shared" si="20"/>
        <v>104</v>
      </c>
      <c r="Q312">
        <f t="shared" si="21"/>
        <v>28.92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4" t="s">
        <v>8266</v>
      </c>
      <c r="O313" t="s">
        <v>8271</v>
      </c>
      <c r="P313" s="12">
        <f t="shared" si="20"/>
        <v>104</v>
      </c>
      <c r="Q313">
        <f t="shared" si="21"/>
        <v>138.80000000000001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4" t="s">
        <v>8266</v>
      </c>
      <c r="O314" t="s">
        <v>8271</v>
      </c>
      <c r="P314" s="12">
        <f t="shared" si="20"/>
        <v>112</v>
      </c>
      <c r="Q314">
        <f t="shared" si="21"/>
        <v>61.3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4" t="s">
        <v>8266</v>
      </c>
      <c r="O315" t="s">
        <v>8271</v>
      </c>
      <c r="P315" s="12">
        <f t="shared" si="20"/>
        <v>105</v>
      </c>
      <c r="Q315">
        <f t="shared" si="21"/>
        <v>80.2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4" t="s">
        <v>8266</v>
      </c>
      <c r="O316" t="s">
        <v>8271</v>
      </c>
      <c r="P316" s="12">
        <f t="shared" si="20"/>
        <v>385</v>
      </c>
      <c r="Q316">
        <f t="shared" si="21"/>
        <v>32.1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4" t="s">
        <v>8266</v>
      </c>
      <c r="O317" t="s">
        <v>8271</v>
      </c>
      <c r="P317" s="12">
        <f t="shared" si="20"/>
        <v>101</v>
      </c>
      <c r="Q317">
        <f t="shared" si="21"/>
        <v>200.89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4" t="s">
        <v>8266</v>
      </c>
      <c r="O318" t="s">
        <v>8271</v>
      </c>
      <c r="P318" s="12">
        <f t="shared" si="20"/>
        <v>114</v>
      </c>
      <c r="Q318">
        <f t="shared" si="21"/>
        <v>108.01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4" t="s">
        <v>8266</v>
      </c>
      <c r="O319" t="s">
        <v>8271</v>
      </c>
      <c r="P319" s="12">
        <f t="shared" si="20"/>
        <v>101</v>
      </c>
      <c r="Q319">
        <f t="shared" si="21"/>
        <v>95.7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4" t="s">
        <v>8266</v>
      </c>
      <c r="O320" t="s">
        <v>8271</v>
      </c>
      <c r="P320" s="12">
        <f t="shared" si="20"/>
        <v>283</v>
      </c>
      <c r="Q320">
        <f t="shared" si="21"/>
        <v>49.88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4" t="s">
        <v>8266</v>
      </c>
      <c r="O321" t="s">
        <v>8271</v>
      </c>
      <c r="P321" s="12">
        <f t="shared" si="20"/>
        <v>113</v>
      </c>
      <c r="Q321">
        <f t="shared" si="21"/>
        <v>110.47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4" t="s">
        <v>8266</v>
      </c>
      <c r="O322" t="s">
        <v>8271</v>
      </c>
      <c r="P322" s="12">
        <f t="shared" ref="P322:P385" si="25">ROUND(E322/D322*100,0)</f>
        <v>107</v>
      </c>
      <c r="Q322">
        <f t="shared" ref="Q322:Q385" si="26">IFERROR(ROUND(E322/L322,2),0)</f>
        <v>134.91</v>
      </c>
      <c r="S322" s="17">
        <f t="shared" ref="S322:S385" si="27">(((J322/60)/60)/24)+DATE(1970,1,1)</f>
        <v>42331.551307870366</v>
      </c>
      <c r="T322" s="17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4" t="s">
        <v>8266</v>
      </c>
      <c r="O323" t="s">
        <v>8271</v>
      </c>
      <c r="P323" s="12">
        <f t="shared" si="25"/>
        <v>103</v>
      </c>
      <c r="Q323">
        <f t="shared" si="26"/>
        <v>106.62</v>
      </c>
      <c r="S323" s="17">
        <f t="shared" si="27"/>
        <v>42647.446597222224</v>
      </c>
      <c r="T323" s="17">
        <f t="shared" si="28"/>
        <v>42682.488263888896</v>
      </c>
      <c r="U323">
        <f t="shared" si="29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4" t="s">
        <v>8266</v>
      </c>
      <c r="O324" t="s">
        <v>8271</v>
      </c>
      <c r="P324" s="12">
        <f t="shared" si="25"/>
        <v>108</v>
      </c>
      <c r="Q324">
        <f t="shared" si="26"/>
        <v>145.04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4" t="s">
        <v>8266</v>
      </c>
      <c r="O325" t="s">
        <v>8271</v>
      </c>
      <c r="P325" s="12">
        <f t="shared" si="25"/>
        <v>123</v>
      </c>
      <c r="Q325">
        <f t="shared" si="26"/>
        <v>114.59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4" t="s">
        <v>8266</v>
      </c>
      <c r="O326" t="s">
        <v>8271</v>
      </c>
      <c r="P326" s="12">
        <f t="shared" si="25"/>
        <v>102</v>
      </c>
      <c r="Q326">
        <f t="shared" si="26"/>
        <v>105.32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4" t="s">
        <v>8266</v>
      </c>
      <c r="O327" t="s">
        <v>8271</v>
      </c>
      <c r="P327" s="12">
        <f t="shared" si="25"/>
        <v>104</v>
      </c>
      <c r="Q327">
        <f t="shared" si="26"/>
        <v>70.92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4" t="s">
        <v>8266</v>
      </c>
      <c r="O328" t="s">
        <v>8271</v>
      </c>
      <c r="P328" s="12">
        <f t="shared" si="25"/>
        <v>113</v>
      </c>
      <c r="Q328">
        <f t="shared" si="26"/>
        <v>147.16999999999999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4" t="s">
        <v>8266</v>
      </c>
      <c r="O329" t="s">
        <v>8271</v>
      </c>
      <c r="P329" s="12">
        <f t="shared" si="25"/>
        <v>136</v>
      </c>
      <c r="Q329">
        <f t="shared" si="26"/>
        <v>160.47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4" t="s">
        <v>8266</v>
      </c>
      <c r="O330" t="s">
        <v>8271</v>
      </c>
      <c r="P330" s="12">
        <f t="shared" si="25"/>
        <v>104</v>
      </c>
      <c r="Q330">
        <f t="shared" si="26"/>
        <v>156.05000000000001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4" t="s">
        <v>8266</v>
      </c>
      <c r="O331" t="s">
        <v>8271</v>
      </c>
      <c r="P331" s="12">
        <f t="shared" si="25"/>
        <v>106</v>
      </c>
      <c r="Q331">
        <f t="shared" si="26"/>
        <v>63.17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4" t="s">
        <v>8266</v>
      </c>
      <c r="O332" t="s">
        <v>8271</v>
      </c>
      <c r="P332" s="12">
        <f t="shared" si="25"/>
        <v>102</v>
      </c>
      <c r="Q332">
        <f t="shared" si="26"/>
        <v>104.82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4" t="s">
        <v>8266</v>
      </c>
      <c r="O333" t="s">
        <v>8271</v>
      </c>
      <c r="P333" s="12">
        <f t="shared" si="25"/>
        <v>107</v>
      </c>
      <c r="Q333">
        <f t="shared" si="26"/>
        <v>97.36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4" t="s">
        <v>8266</v>
      </c>
      <c r="O334" t="s">
        <v>8271</v>
      </c>
      <c r="P334" s="12">
        <f t="shared" si="25"/>
        <v>113</v>
      </c>
      <c r="Q334">
        <f t="shared" si="26"/>
        <v>203.63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4" t="s">
        <v>8266</v>
      </c>
      <c r="O335" t="s">
        <v>8271</v>
      </c>
      <c r="P335" s="12">
        <f t="shared" si="25"/>
        <v>125</v>
      </c>
      <c r="Q335">
        <f t="shared" si="26"/>
        <v>188.31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4" t="s">
        <v>8266</v>
      </c>
      <c r="O336" t="s">
        <v>8271</v>
      </c>
      <c r="P336" s="12">
        <f t="shared" si="25"/>
        <v>101</v>
      </c>
      <c r="Q336">
        <f t="shared" si="26"/>
        <v>146.65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4" t="s">
        <v>8266</v>
      </c>
      <c r="O337" t="s">
        <v>8271</v>
      </c>
      <c r="P337" s="12">
        <f t="shared" si="25"/>
        <v>103</v>
      </c>
      <c r="Q337">
        <f t="shared" si="26"/>
        <v>109.19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4" t="s">
        <v>8266</v>
      </c>
      <c r="O338" t="s">
        <v>8271</v>
      </c>
      <c r="P338" s="12">
        <f t="shared" si="25"/>
        <v>117</v>
      </c>
      <c r="Q338">
        <f t="shared" si="26"/>
        <v>59.25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4" t="s">
        <v>8266</v>
      </c>
      <c r="O339" t="s">
        <v>8271</v>
      </c>
      <c r="P339" s="12">
        <f t="shared" si="25"/>
        <v>101</v>
      </c>
      <c r="Q339">
        <f t="shared" si="26"/>
        <v>97.9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4" t="s">
        <v>8266</v>
      </c>
      <c r="O340" t="s">
        <v>8271</v>
      </c>
      <c r="P340" s="12">
        <f t="shared" si="25"/>
        <v>110</v>
      </c>
      <c r="Q340">
        <f t="shared" si="26"/>
        <v>70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4" t="s">
        <v>8266</v>
      </c>
      <c r="O341" t="s">
        <v>8271</v>
      </c>
      <c r="P341" s="12">
        <f t="shared" si="25"/>
        <v>108</v>
      </c>
      <c r="Q341">
        <f t="shared" si="26"/>
        <v>72.87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4" t="s">
        <v>8266</v>
      </c>
      <c r="O342" t="s">
        <v>8271</v>
      </c>
      <c r="P342" s="12">
        <f t="shared" si="25"/>
        <v>125</v>
      </c>
      <c r="Q342">
        <f t="shared" si="26"/>
        <v>146.35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4" t="s">
        <v>8266</v>
      </c>
      <c r="O343" t="s">
        <v>8271</v>
      </c>
      <c r="P343" s="12">
        <f t="shared" si="25"/>
        <v>107</v>
      </c>
      <c r="Q343">
        <f t="shared" si="26"/>
        <v>67.91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4" t="s">
        <v>8266</v>
      </c>
      <c r="O344" t="s">
        <v>8271</v>
      </c>
      <c r="P344" s="12">
        <f t="shared" si="25"/>
        <v>100</v>
      </c>
      <c r="Q344">
        <f t="shared" si="26"/>
        <v>169.85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4" t="s">
        <v>8266</v>
      </c>
      <c r="O345" t="s">
        <v>8271</v>
      </c>
      <c r="P345" s="12">
        <f t="shared" si="25"/>
        <v>102</v>
      </c>
      <c r="Q345">
        <f t="shared" si="26"/>
        <v>58.41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4" t="s">
        <v>8266</v>
      </c>
      <c r="O346" t="s">
        <v>8271</v>
      </c>
      <c r="P346" s="12">
        <f t="shared" si="25"/>
        <v>102</v>
      </c>
      <c r="Q346">
        <f t="shared" si="26"/>
        <v>119.99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4" t="s">
        <v>8266</v>
      </c>
      <c r="O347" t="s">
        <v>8271</v>
      </c>
      <c r="P347" s="12">
        <f t="shared" si="25"/>
        <v>123</v>
      </c>
      <c r="Q347">
        <f t="shared" si="26"/>
        <v>99.86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4" t="s">
        <v>8266</v>
      </c>
      <c r="O348" t="s">
        <v>8271</v>
      </c>
      <c r="P348" s="12">
        <f t="shared" si="25"/>
        <v>170</v>
      </c>
      <c r="Q348">
        <f t="shared" si="26"/>
        <v>90.58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4" t="s">
        <v>8266</v>
      </c>
      <c r="O349" t="s">
        <v>8271</v>
      </c>
      <c r="P349" s="12">
        <f t="shared" si="25"/>
        <v>112</v>
      </c>
      <c r="Q349">
        <f t="shared" si="26"/>
        <v>117.77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4" t="s">
        <v>8266</v>
      </c>
      <c r="O350" t="s">
        <v>8271</v>
      </c>
      <c r="P350" s="12">
        <f t="shared" si="25"/>
        <v>103</v>
      </c>
      <c r="Q350">
        <f t="shared" si="26"/>
        <v>86.55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4" t="s">
        <v>8266</v>
      </c>
      <c r="O351" t="s">
        <v>8271</v>
      </c>
      <c r="P351" s="12">
        <f t="shared" si="25"/>
        <v>107</v>
      </c>
      <c r="Q351">
        <f t="shared" si="26"/>
        <v>71.900000000000006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4" t="s">
        <v>8266</v>
      </c>
      <c r="O352" t="s">
        <v>8271</v>
      </c>
      <c r="P352" s="12">
        <f t="shared" si="25"/>
        <v>115</v>
      </c>
      <c r="Q352">
        <f t="shared" si="26"/>
        <v>129.82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4" t="s">
        <v>8266</v>
      </c>
      <c r="O353" t="s">
        <v>8271</v>
      </c>
      <c r="P353" s="12">
        <f t="shared" si="25"/>
        <v>127</v>
      </c>
      <c r="Q353">
        <f t="shared" si="26"/>
        <v>44.91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4" t="s">
        <v>8266</v>
      </c>
      <c r="O354" t="s">
        <v>8271</v>
      </c>
      <c r="P354" s="12">
        <f t="shared" si="25"/>
        <v>117</v>
      </c>
      <c r="Q354">
        <f t="shared" si="26"/>
        <v>40.76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4" t="s">
        <v>8266</v>
      </c>
      <c r="O355" t="s">
        <v>8271</v>
      </c>
      <c r="P355" s="12">
        <f t="shared" si="25"/>
        <v>109</v>
      </c>
      <c r="Q355">
        <f t="shared" si="26"/>
        <v>103.52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4" t="s">
        <v>8266</v>
      </c>
      <c r="O356" t="s">
        <v>8271</v>
      </c>
      <c r="P356" s="12">
        <f t="shared" si="25"/>
        <v>104</v>
      </c>
      <c r="Q356">
        <f t="shared" si="26"/>
        <v>125.45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4" t="s">
        <v>8266</v>
      </c>
      <c r="O357" t="s">
        <v>8271</v>
      </c>
      <c r="P357" s="12">
        <f t="shared" si="25"/>
        <v>116</v>
      </c>
      <c r="Q357">
        <f t="shared" si="26"/>
        <v>246.61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4" t="s">
        <v>8266</v>
      </c>
      <c r="O358" t="s">
        <v>8271</v>
      </c>
      <c r="P358" s="12">
        <f t="shared" si="25"/>
        <v>103</v>
      </c>
      <c r="Q358">
        <f t="shared" si="26"/>
        <v>79.400000000000006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4" t="s">
        <v>8266</v>
      </c>
      <c r="O359" t="s">
        <v>8271</v>
      </c>
      <c r="P359" s="12">
        <f t="shared" si="25"/>
        <v>174</v>
      </c>
      <c r="Q359">
        <f t="shared" si="26"/>
        <v>86.14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4" t="s">
        <v>8266</v>
      </c>
      <c r="O360" t="s">
        <v>8271</v>
      </c>
      <c r="P360" s="12">
        <f t="shared" si="25"/>
        <v>103</v>
      </c>
      <c r="Q360">
        <f t="shared" si="26"/>
        <v>193.05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4" t="s">
        <v>8266</v>
      </c>
      <c r="O361" t="s">
        <v>8271</v>
      </c>
      <c r="P361" s="12">
        <f t="shared" si="25"/>
        <v>105</v>
      </c>
      <c r="Q361">
        <f t="shared" si="26"/>
        <v>84.02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4" t="s">
        <v>8266</v>
      </c>
      <c r="O362" t="s">
        <v>8271</v>
      </c>
      <c r="P362" s="12">
        <f t="shared" si="25"/>
        <v>101</v>
      </c>
      <c r="Q362">
        <f t="shared" si="26"/>
        <v>139.83000000000001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4" t="s">
        <v>8266</v>
      </c>
      <c r="O363" t="s">
        <v>8271</v>
      </c>
      <c r="P363" s="12">
        <f t="shared" si="25"/>
        <v>111</v>
      </c>
      <c r="Q363">
        <f t="shared" si="26"/>
        <v>109.82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4" t="s">
        <v>8266</v>
      </c>
      <c r="O364" t="s">
        <v>8271</v>
      </c>
      <c r="P364" s="12">
        <f t="shared" si="25"/>
        <v>124</v>
      </c>
      <c r="Q364">
        <f t="shared" si="26"/>
        <v>139.53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4" t="s">
        <v>8266</v>
      </c>
      <c r="O365" t="s">
        <v>8271</v>
      </c>
      <c r="P365" s="12">
        <f t="shared" si="25"/>
        <v>101</v>
      </c>
      <c r="Q365">
        <f t="shared" si="26"/>
        <v>347.85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4" t="s">
        <v>8266</v>
      </c>
      <c r="O366" t="s">
        <v>8271</v>
      </c>
      <c r="P366" s="12">
        <f t="shared" si="25"/>
        <v>110</v>
      </c>
      <c r="Q366">
        <f t="shared" si="26"/>
        <v>68.239999999999995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4" t="s">
        <v>8266</v>
      </c>
      <c r="O367" t="s">
        <v>8271</v>
      </c>
      <c r="P367" s="12">
        <f t="shared" si="25"/>
        <v>104</v>
      </c>
      <c r="Q367">
        <f t="shared" si="26"/>
        <v>239.94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4" t="s">
        <v>8266</v>
      </c>
      <c r="O368" t="s">
        <v>8271</v>
      </c>
      <c r="P368" s="12">
        <f t="shared" si="25"/>
        <v>101</v>
      </c>
      <c r="Q368">
        <f t="shared" si="26"/>
        <v>287.31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4" t="s">
        <v>8266</v>
      </c>
      <c r="O369" t="s">
        <v>8271</v>
      </c>
      <c r="P369" s="12">
        <f t="shared" si="25"/>
        <v>103</v>
      </c>
      <c r="Q369">
        <f t="shared" si="26"/>
        <v>86.85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4" t="s">
        <v>8266</v>
      </c>
      <c r="O370" t="s">
        <v>8271</v>
      </c>
      <c r="P370" s="12">
        <f t="shared" si="25"/>
        <v>104</v>
      </c>
      <c r="Q370">
        <f t="shared" si="26"/>
        <v>81.849999999999994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4" t="s">
        <v>8266</v>
      </c>
      <c r="O371" t="s">
        <v>8271</v>
      </c>
      <c r="P371" s="12">
        <f t="shared" si="25"/>
        <v>110</v>
      </c>
      <c r="Q371">
        <f t="shared" si="26"/>
        <v>42.87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4" t="s">
        <v>8266</v>
      </c>
      <c r="O372" t="s">
        <v>8271</v>
      </c>
      <c r="P372" s="12">
        <f t="shared" si="25"/>
        <v>122</v>
      </c>
      <c r="Q372">
        <f t="shared" si="26"/>
        <v>709.42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4" t="s">
        <v>8266</v>
      </c>
      <c r="O373" t="s">
        <v>8271</v>
      </c>
      <c r="P373" s="12">
        <f t="shared" si="25"/>
        <v>114</v>
      </c>
      <c r="Q373">
        <f t="shared" si="26"/>
        <v>161.26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4" t="s">
        <v>8266</v>
      </c>
      <c r="O374" t="s">
        <v>8271</v>
      </c>
      <c r="P374" s="12">
        <f t="shared" si="25"/>
        <v>125</v>
      </c>
      <c r="Q374">
        <f t="shared" si="26"/>
        <v>41.78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4" t="s">
        <v>8266</v>
      </c>
      <c r="O375" t="s">
        <v>8271</v>
      </c>
      <c r="P375" s="12">
        <f t="shared" si="25"/>
        <v>107</v>
      </c>
      <c r="Q375">
        <f t="shared" si="26"/>
        <v>89.89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4" t="s">
        <v>8266</v>
      </c>
      <c r="O376" t="s">
        <v>8271</v>
      </c>
      <c r="P376" s="12">
        <f t="shared" si="25"/>
        <v>131</v>
      </c>
      <c r="Q376">
        <f t="shared" si="26"/>
        <v>45.05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4" t="s">
        <v>8266</v>
      </c>
      <c r="O377" t="s">
        <v>8271</v>
      </c>
      <c r="P377" s="12">
        <f t="shared" si="25"/>
        <v>120</v>
      </c>
      <c r="Q377">
        <f t="shared" si="26"/>
        <v>42.86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4" t="s">
        <v>8266</v>
      </c>
      <c r="O378" t="s">
        <v>8271</v>
      </c>
      <c r="P378" s="12">
        <f t="shared" si="25"/>
        <v>106</v>
      </c>
      <c r="Q378">
        <f t="shared" si="26"/>
        <v>54.08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4" t="s">
        <v>8266</v>
      </c>
      <c r="O379" t="s">
        <v>8271</v>
      </c>
      <c r="P379" s="12">
        <f t="shared" si="25"/>
        <v>114</v>
      </c>
      <c r="Q379">
        <f t="shared" si="26"/>
        <v>103.22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4" t="s">
        <v>8266</v>
      </c>
      <c r="O380" t="s">
        <v>8271</v>
      </c>
      <c r="P380" s="12">
        <f t="shared" si="25"/>
        <v>112</v>
      </c>
      <c r="Q380">
        <f t="shared" si="26"/>
        <v>40.4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4" t="s">
        <v>8266</v>
      </c>
      <c r="O381" t="s">
        <v>8271</v>
      </c>
      <c r="P381" s="12">
        <f t="shared" si="25"/>
        <v>116</v>
      </c>
      <c r="Q381">
        <f t="shared" si="26"/>
        <v>116.86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4" t="s">
        <v>8266</v>
      </c>
      <c r="O382" t="s">
        <v>8271</v>
      </c>
      <c r="P382" s="12">
        <f t="shared" si="25"/>
        <v>142</v>
      </c>
      <c r="Q382">
        <f t="shared" si="26"/>
        <v>115.51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4" t="s">
        <v>8266</v>
      </c>
      <c r="O383" t="s">
        <v>8271</v>
      </c>
      <c r="P383" s="12">
        <f t="shared" si="25"/>
        <v>105</v>
      </c>
      <c r="Q383">
        <f t="shared" si="26"/>
        <v>104.31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4" t="s">
        <v>8266</v>
      </c>
      <c r="O384" t="s">
        <v>8271</v>
      </c>
      <c r="P384" s="12">
        <f t="shared" si="25"/>
        <v>256</v>
      </c>
      <c r="Q384">
        <f t="shared" si="26"/>
        <v>69.77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4" t="s">
        <v>8266</v>
      </c>
      <c r="O385" t="s">
        <v>8271</v>
      </c>
      <c r="P385" s="12">
        <f t="shared" si="25"/>
        <v>207</v>
      </c>
      <c r="Q385">
        <f t="shared" si="26"/>
        <v>43.02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4" t="s">
        <v>8266</v>
      </c>
      <c r="O386" t="s">
        <v>8271</v>
      </c>
      <c r="P386" s="12">
        <f t="shared" ref="P386:P449" si="30">ROUND(E386/D386*100,0)</f>
        <v>112</v>
      </c>
      <c r="Q386">
        <f t="shared" ref="Q386:Q449" si="31">IFERROR(ROUND(E386/L386,2),0)</f>
        <v>58.54</v>
      </c>
      <c r="S386" s="17">
        <f t="shared" ref="S386:S449" si="32">(((J386/60)/60)/24)+DATE(1970,1,1)</f>
        <v>41980.781793981485</v>
      </c>
      <c r="T386" s="17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4" t="s">
        <v>8266</v>
      </c>
      <c r="O387" t="s">
        <v>8271</v>
      </c>
      <c r="P387" s="12">
        <f t="shared" si="30"/>
        <v>106</v>
      </c>
      <c r="Q387">
        <f t="shared" si="31"/>
        <v>111.8</v>
      </c>
      <c r="S387" s="17">
        <f t="shared" si="32"/>
        <v>41934.584502314814</v>
      </c>
      <c r="T387" s="17">
        <f t="shared" si="33"/>
        <v>41964.626168981486</v>
      </c>
      <c r="U387">
        <f t="shared" si="34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4" t="s">
        <v>8266</v>
      </c>
      <c r="O388" t="s">
        <v>8271</v>
      </c>
      <c r="P388" s="12">
        <f t="shared" si="30"/>
        <v>100</v>
      </c>
      <c r="Q388">
        <f t="shared" si="31"/>
        <v>46.23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4" t="s">
        <v>8266</v>
      </c>
      <c r="O389" t="s">
        <v>8271</v>
      </c>
      <c r="P389" s="12">
        <f t="shared" si="30"/>
        <v>214</v>
      </c>
      <c r="Q389">
        <f t="shared" si="31"/>
        <v>144.69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4" t="s">
        <v>8266</v>
      </c>
      <c r="O390" t="s">
        <v>8271</v>
      </c>
      <c r="P390" s="12">
        <f t="shared" si="30"/>
        <v>126</v>
      </c>
      <c r="Q390">
        <f t="shared" si="31"/>
        <v>88.85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4" t="s">
        <v>8266</v>
      </c>
      <c r="O391" t="s">
        <v>8271</v>
      </c>
      <c r="P391" s="12">
        <f t="shared" si="30"/>
        <v>182</v>
      </c>
      <c r="Q391">
        <f t="shared" si="31"/>
        <v>81.75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4" t="s">
        <v>8266</v>
      </c>
      <c r="O392" t="s">
        <v>8271</v>
      </c>
      <c r="P392" s="12">
        <f t="shared" si="30"/>
        <v>100</v>
      </c>
      <c r="Q392">
        <f t="shared" si="31"/>
        <v>71.430000000000007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4" t="s">
        <v>8266</v>
      </c>
      <c r="O393" t="s">
        <v>8271</v>
      </c>
      <c r="P393" s="12">
        <f t="shared" si="30"/>
        <v>101</v>
      </c>
      <c r="Q393">
        <f t="shared" si="31"/>
        <v>104.26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4" t="s">
        <v>8266</v>
      </c>
      <c r="O394" t="s">
        <v>8271</v>
      </c>
      <c r="P394" s="12">
        <f t="shared" si="30"/>
        <v>101</v>
      </c>
      <c r="Q394">
        <f t="shared" si="31"/>
        <v>90.62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4" t="s">
        <v>8266</v>
      </c>
      <c r="O395" t="s">
        <v>8271</v>
      </c>
      <c r="P395" s="12">
        <f t="shared" si="30"/>
        <v>110</v>
      </c>
      <c r="Q395">
        <f t="shared" si="31"/>
        <v>157.33000000000001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4" t="s">
        <v>8266</v>
      </c>
      <c r="O396" t="s">
        <v>8271</v>
      </c>
      <c r="P396" s="12">
        <f t="shared" si="30"/>
        <v>112</v>
      </c>
      <c r="Q396">
        <f t="shared" si="31"/>
        <v>105.18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4" t="s">
        <v>8266</v>
      </c>
      <c r="O397" t="s">
        <v>8271</v>
      </c>
      <c r="P397" s="12">
        <f t="shared" si="30"/>
        <v>108</v>
      </c>
      <c r="Q397">
        <f t="shared" si="31"/>
        <v>58.72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4" t="s">
        <v>8266</v>
      </c>
      <c r="O398" t="s">
        <v>8271</v>
      </c>
      <c r="P398" s="12">
        <f t="shared" si="30"/>
        <v>107</v>
      </c>
      <c r="Q398">
        <f t="shared" si="31"/>
        <v>81.63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4" t="s">
        <v>8266</v>
      </c>
      <c r="O399" t="s">
        <v>8271</v>
      </c>
      <c r="P399" s="12">
        <f t="shared" si="30"/>
        <v>104</v>
      </c>
      <c r="Q399">
        <f t="shared" si="31"/>
        <v>56.46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4" t="s">
        <v>8266</v>
      </c>
      <c r="O400" t="s">
        <v>8271</v>
      </c>
      <c r="P400" s="12">
        <f t="shared" si="30"/>
        <v>125</v>
      </c>
      <c r="Q400">
        <f t="shared" si="31"/>
        <v>140.1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4" t="s">
        <v>8266</v>
      </c>
      <c r="O401" t="s">
        <v>8271</v>
      </c>
      <c r="P401" s="12">
        <f t="shared" si="30"/>
        <v>107</v>
      </c>
      <c r="Q401">
        <f t="shared" si="31"/>
        <v>224.85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4" t="s">
        <v>8266</v>
      </c>
      <c r="O402" t="s">
        <v>8271</v>
      </c>
      <c r="P402" s="12">
        <f t="shared" si="30"/>
        <v>112</v>
      </c>
      <c r="Q402">
        <f t="shared" si="31"/>
        <v>181.13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4" t="s">
        <v>8266</v>
      </c>
      <c r="O403" t="s">
        <v>8271</v>
      </c>
      <c r="P403" s="12">
        <f t="shared" si="30"/>
        <v>104</v>
      </c>
      <c r="Q403">
        <f t="shared" si="31"/>
        <v>711.04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4" t="s">
        <v>8266</v>
      </c>
      <c r="O404" t="s">
        <v>8271</v>
      </c>
      <c r="P404" s="12">
        <f t="shared" si="30"/>
        <v>142</v>
      </c>
      <c r="Q404">
        <f t="shared" si="31"/>
        <v>65.88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4" t="s">
        <v>8266</v>
      </c>
      <c r="O405" t="s">
        <v>8271</v>
      </c>
      <c r="P405" s="12">
        <f t="shared" si="30"/>
        <v>105</v>
      </c>
      <c r="Q405">
        <f t="shared" si="31"/>
        <v>75.19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4" t="s">
        <v>8266</v>
      </c>
      <c r="O406" t="s">
        <v>8271</v>
      </c>
      <c r="P406" s="12">
        <f t="shared" si="30"/>
        <v>103</v>
      </c>
      <c r="Q406">
        <f t="shared" si="31"/>
        <v>133.13999999999999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4" t="s">
        <v>8266</v>
      </c>
      <c r="O407" t="s">
        <v>8271</v>
      </c>
      <c r="P407" s="12">
        <f t="shared" si="30"/>
        <v>108</v>
      </c>
      <c r="Q407">
        <f t="shared" si="31"/>
        <v>55.2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4" t="s">
        <v>8266</v>
      </c>
      <c r="O408" t="s">
        <v>8271</v>
      </c>
      <c r="P408" s="12">
        <f t="shared" si="30"/>
        <v>108</v>
      </c>
      <c r="Q408">
        <f t="shared" si="31"/>
        <v>86.16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4" t="s">
        <v>8266</v>
      </c>
      <c r="O409" t="s">
        <v>8271</v>
      </c>
      <c r="P409" s="12">
        <f t="shared" si="30"/>
        <v>102</v>
      </c>
      <c r="Q409">
        <f t="shared" si="31"/>
        <v>92.32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4" t="s">
        <v>8266</v>
      </c>
      <c r="O410" t="s">
        <v>8271</v>
      </c>
      <c r="P410" s="12">
        <f t="shared" si="30"/>
        <v>101</v>
      </c>
      <c r="Q410">
        <f t="shared" si="31"/>
        <v>160.16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4" t="s">
        <v>8266</v>
      </c>
      <c r="O411" t="s">
        <v>8271</v>
      </c>
      <c r="P411" s="12">
        <f t="shared" si="30"/>
        <v>137</v>
      </c>
      <c r="Q411">
        <f t="shared" si="31"/>
        <v>45.6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4" t="s">
        <v>8266</v>
      </c>
      <c r="O412" t="s">
        <v>8271</v>
      </c>
      <c r="P412" s="12">
        <f t="shared" si="30"/>
        <v>128</v>
      </c>
      <c r="Q412">
        <f t="shared" si="31"/>
        <v>183.29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4" t="s">
        <v>8266</v>
      </c>
      <c r="O413" t="s">
        <v>8271</v>
      </c>
      <c r="P413" s="12">
        <f t="shared" si="30"/>
        <v>101</v>
      </c>
      <c r="Q413">
        <f t="shared" si="31"/>
        <v>125.79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4" t="s">
        <v>8266</v>
      </c>
      <c r="O414" t="s">
        <v>8271</v>
      </c>
      <c r="P414" s="12">
        <f t="shared" si="30"/>
        <v>127</v>
      </c>
      <c r="Q414">
        <f t="shared" si="31"/>
        <v>57.65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4" t="s">
        <v>8266</v>
      </c>
      <c r="O415" t="s">
        <v>8271</v>
      </c>
      <c r="P415" s="12">
        <f t="shared" si="30"/>
        <v>105</v>
      </c>
      <c r="Q415">
        <f t="shared" si="31"/>
        <v>78.66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4" t="s">
        <v>8266</v>
      </c>
      <c r="O416" t="s">
        <v>8271</v>
      </c>
      <c r="P416" s="12">
        <f t="shared" si="30"/>
        <v>103</v>
      </c>
      <c r="Q416">
        <f t="shared" si="31"/>
        <v>91.48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4" t="s">
        <v>8266</v>
      </c>
      <c r="O417" t="s">
        <v>8271</v>
      </c>
      <c r="P417" s="12">
        <f t="shared" si="30"/>
        <v>102</v>
      </c>
      <c r="Q417">
        <f t="shared" si="31"/>
        <v>68.099999999999994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4" t="s">
        <v>8266</v>
      </c>
      <c r="O418" t="s">
        <v>8271</v>
      </c>
      <c r="P418" s="12">
        <f t="shared" si="30"/>
        <v>120</v>
      </c>
      <c r="Q418">
        <f t="shared" si="31"/>
        <v>48.09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4" t="s">
        <v>8266</v>
      </c>
      <c r="O419" t="s">
        <v>8271</v>
      </c>
      <c r="P419" s="12">
        <f t="shared" si="30"/>
        <v>100</v>
      </c>
      <c r="Q419">
        <f t="shared" si="31"/>
        <v>202.42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4" t="s">
        <v>8266</v>
      </c>
      <c r="O420" t="s">
        <v>8271</v>
      </c>
      <c r="P420" s="12">
        <f t="shared" si="30"/>
        <v>101</v>
      </c>
      <c r="Q420">
        <f t="shared" si="31"/>
        <v>216.75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4" t="s">
        <v>8266</v>
      </c>
      <c r="O421" t="s">
        <v>8271</v>
      </c>
      <c r="P421" s="12">
        <f t="shared" si="30"/>
        <v>100</v>
      </c>
      <c r="Q421">
        <f t="shared" si="31"/>
        <v>110.07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4" t="s">
        <v>8266</v>
      </c>
      <c r="O422" t="s">
        <v>8272</v>
      </c>
      <c r="P422" s="12">
        <f t="shared" si="30"/>
        <v>0</v>
      </c>
      <c r="Q422">
        <f t="shared" si="31"/>
        <v>4.83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4" t="s">
        <v>8266</v>
      </c>
      <c r="O423" t="s">
        <v>8272</v>
      </c>
      <c r="P423" s="12">
        <f t="shared" si="30"/>
        <v>2</v>
      </c>
      <c r="Q423">
        <f t="shared" si="31"/>
        <v>50.17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4" t="s">
        <v>8266</v>
      </c>
      <c r="O424" t="s">
        <v>8272</v>
      </c>
      <c r="P424" s="12">
        <f t="shared" si="30"/>
        <v>1</v>
      </c>
      <c r="Q424">
        <f t="shared" si="31"/>
        <v>35.83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4" t="s">
        <v>8266</v>
      </c>
      <c r="O425" t="s">
        <v>8272</v>
      </c>
      <c r="P425" s="12">
        <f t="shared" si="30"/>
        <v>1</v>
      </c>
      <c r="Q425">
        <f t="shared" si="31"/>
        <v>11.77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4" t="s">
        <v>8266</v>
      </c>
      <c r="O426" t="s">
        <v>8272</v>
      </c>
      <c r="P426" s="12">
        <f t="shared" si="30"/>
        <v>7</v>
      </c>
      <c r="Q426">
        <f t="shared" si="31"/>
        <v>40.78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4" t="s">
        <v>8266</v>
      </c>
      <c r="O427" t="s">
        <v>8272</v>
      </c>
      <c r="P427" s="12">
        <f t="shared" si="30"/>
        <v>0</v>
      </c>
      <c r="Q427">
        <f t="shared" si="31"/>
        <v>3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4" t="s">
        <v>8266</v>
      </c>
      <c r="O428" t="s">
        <v>8272</v>
      </c>
      <c r="P428" s="12">
        <f t="shared" si="30"/>
        <v>1</v>
      </c>
      <c r="Q428">
        <f t="shared" si="31"/>
        <v>16.63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4" t="s">
        <v>8266</v>
      </c>
      <c r="O429" t="s">
        <v>8272</v>
      </c>
      <c r="P429" s="12">
        <f t="shared" si="30"/>
        <v>0</v>
      </c>
      <c r="Q429">
        <f t="shared" si="31"/>
        <v>0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4" t="s">
        <v>8266</v>
      </c>
      <c r="O430" t="s">
        <v>8272</v>
      </c>
      <c r="P430" s="12">
        <f t="shared" si="30"/>
        <v>6</v>
      </c>
      <c r="Q430">
        <f t="shared" si="31"/>
        <v>52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4" t="s">
        <v>8266</v>
      </c>
      <c r="O431" t="s">
        <v>8272</v>
      </c>
      <c r="P431" s="12">
        <f t="shared" si="30"/>
        <v>0</v>
      </c>
      <c r="Q431">
        <f t="shared" si="31"/>
        <v>0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4" t="s">
        <v>8266</v>
      </c>
      <c r="O432" t="s">
        <v>8272</v>
      </c>
      <c r="P432" s="12">
        <f t="shared" si="30"/>
        <v>2</v>
      </c>
      <c r="Q432">
        <f t="shared" si="31"/>
        <v>4.8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4" t="s">
        <v>8266</v>
      </c>
      <c r="O433" t="s">
        <v>8272</v>
      </c>
      <c r="P433" s="12">
        <f t="shared" si="30"/>
        <v>14</v>
      </c>
      <c r="Q433">
        <f t="shared" si="31"/>
        <v>51.88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4" t="s">
        <v>8266</v>
      </c>
      <c r="O434" t="s">
        <v>8272</v>
      </c>
      <c r="P434" s="12">
        <f t="shared" si="30"/>
        <v>10</v>
      </c>
      <c r="Q434">
        <f t="shared" si="31"/>
        <v>71.25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4" t="s">
        <v>8266</v>
      </c>
      <c r="O435" t="s">
        <v>8272</v>
      </c>
      <c r="P435" s="12">
        <f t="shared" si="30"/>
        <v>0</v>
      </c>
      <c r="Q435">
        <f t="shared" si="31"/>
        <v>0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4" t="s">
        <v>8266</v>
      </c>
      <c r="O436" t="s">
        <v>8272</v>
      </c>
      <c r="P436" s="12">
        <f t="shared" si="30"/>
        <v>5</v>
      </c>
      <c r="Q436">
        <f t="shared" si="31"/>
        <v>62.5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4" t="s">
        <v>8266</v>
      </c>
      <c r="O437" t="s">
        <v>8272</v>
      </c>
      <c r="P437" s="12">
        <f t="shared" si="30"/>
        <v>0</v>
      </c>
      <c r="Q437">
        <f t="shared" si="31"/>
        <v>1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4" t="s">
        <v>8266</v>
      </c>
      <c r="O438" t="s">
        <v>8272</v>
      </c>
      <c r="P438" s="12">
        <f t="shared" si="30"/>
        <v>0</v>
      </c>
      <c r="Q438">
        <f t="shared" si="31"/>
        <v>0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4" t="s">
        <v>8266</v>
      </c>
      <c r="O439" t="s">
        <v>8272</v>
      </c>
      <c r="P439" s="12">
        <f t="shared" si="30"/>
        <v>0</v>
      </c>
      <c r="Q439">
        <f t="shared" si="31"/>
        <v>0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4" t="s">
        <v>8266</v>
      </c>
      <c r="O440" t="s">
        <v>8272</v>
      </c>
      <c r="P440" s="12">
        <f t="shared" si="30"/>
        <v>9</v>
      </c>
      <c r="Q440">
        <f t="shared" si="31"/>
        <v>170.55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4" t="s">
        <v>8266</v>
      </c>
      <c r="O441" t="s">
        <v>8272</v>
      </c>
      <c r="P441" s="12">
        <f t="shared" si="30"/>
        <v>0</v>
      </c>
      <c r="Q441">
        <f t="shared" si="31"/>
        <v>0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4" t="s">
        <v>8266</v>
      </c>
      <c r="O442" t="s">
        <v>8272</v>
      </c>
      <c r="P442" s="12">
        <f t="shared" si="30"/>
        <v>0</v>
      </c>
      <c r="Q442">
        <f t="shared" si="31"/>
        <v>5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4" t="s">
        <v>8266</v>
      </c>
      <c r="O443" t="s">
        <v>8272</v>
      </c>
      <c r="P443" s="12">
        <f t="shared" si="30"/>
        <v>0</v>
      </c>
      <c r="Q443">
        <f t="shared" si="31"/>
        <v>0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4" t="s">
        <v>8266</v>
      </c>
      <c r="O444" t="s">
        <v>8272</v>
      </c>
      <c r="P444" s="12">
        <f t="shared" si="30"/>
        <v>39</v>
      </c>
      <c r="Q444">
        <f t="shared" si="31"/>
        <v>393.59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4" t="s">
        <v>8266</v>
      </c>
      <c r="O445" t="s">
        <v>8272</v>
      </c>
      <c r="P445" s="12">
        <f t="shared" si="30"/>
        <v>0</v>
      </c>
      <c r="Q445">
        <f t="shared" si="31"/>
        <v>5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4" t="s">
        <v>8266</v>
      </c>
      <c r="O446" t="s">
        <v>8272</v>
      </c>
      <c r="P446" s="12">
        <f t="shared" si="30"/>
        <v>5</v>
      </c>
      <c r="Q446">
        <f t="shared" si="31"/>
        <v>50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4" t="s">
        <v>8266</v>
      </c>
      <c r="O447" t="s">
        <v>8272</v>
      </c>
      <c r="P447" s="12">
        <f t="shared" si="30"/>
        <v>0</v>
      </c>
      <c r="Q447">
        <f t="shared" si="31"/>
        <v>1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4" t="s">
        <v>8266</v>
      </c>
      <c r="O448" t="s">
        <v>8272</v>
      </c>
      <c r="P448" s="12">
        <f t="shared" si="30"/>
        <v>7</v>
      </c>
      <c r="Q448">
        <f t="shared" si="31"/>
        <v>47.88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4" t="s">
        <v>8266</v>
      </c>
      <c r="O449" t="s">
        <v>8272</v>
      </c>
      <c r="P449" s="12">
        <f t="shared" si="30"/>
        <v>0</v>
      </c>
      <c r="Q449">
        <f t="shared" si="31"/>
        <v>5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4" t="s">
        <v>8266</v>
      </c>
      <c r="O450" t="s">
        <v>8272</v>
      </c>
      <c r="P450" s="12">
        <f t="shared" ref="P450:P513" si="35">ROUND(E450/D450*100,0)</f>
        <v>3</v>
      </c>
      <c r="Q450">
        <f t="shared" ref="Q450:Q513" si="36">IFERROR(ROUND(E450/L450,2),0)</f>
        <v>20.5</v>
      </c>
      <c r="S450" s="17">
        <f t="shared" ref="S450:S513" si="37">(((J450/60)/60)/24)+DATE(1970,1,1)</f>
        <v>41753.758043981477</v>
      </c>
      <c r="T450" s="17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4" t="s">
        <v>8266</v>
      </c>
      <c r="O451" t="s">
        <v>8272</v>
      </c>
      <c r="P451" s="12">
        <f t="shared" si="35"/>
        <v>2</v>
      </c>
      <c r="Q451">
        <f t="shared" si="36"/>
        <v>9</v>
      </c>
      <c r="S451" s="17">
        <f t="shared" si="37"/>
        <v>41534.568113425928</v>
      </c>
      <c r="T451" s="17">
        <f t="shared" si="38"/>
        <v>41564.568113425928</v>
      </c>
      <c r="U451">
        <f t="shared" si="39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4" t="s">
        <v>8266</v>
      </c>
      <c r="O452" t="s">
        <v>8272</v>
      </c>
      <c r="P452" s="12">
        <f t="shared" si="35"/>
        <v>1</v>
      </c>
      <c r="Q452">
        <f t="shared" si="36"/>
        <v>56.57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4" t="s">
        <v>8266</v>
      </c>
      <c r="O453" t="s">
        <v>8272</v>
      </c>
      <c r="P453" s="12">
        <f t="shared" si="35"/>
        <v>0</v>
      </c>
      <c r="Q453">
        <f t="shared" si="36"/>
        <v>0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4" t="s">
        <v>8266</v>
      </c>
      <c r="O454" t="s">
        <v>8272</v>
      </c>
      <c r="P454" s="12">
        <f t="shared" si="35"/>
        <v>64</v>
      </c>
      <c r="Q454">
        <f t="shared" si="36"/>
        <v>40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4" t="s">
        <v>8266</v>
      </c>
      <c r="O455" t="s">
        <v>8272</v>
      </c>
      <c r="P455" s="12">
        <f t="shared" si="35"/>
        <v>0</v>
      </c>
      <c r="Q455">
        <f t="shared" si="36"/>
        <v>13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4" t="s">
        <v>8266</v>
      </c>
      <c r="O456" t="s">
        <v>8272</v>
      </c>
      <c r="P456" s="12">
        <f t="shared" si="35"/>
        <v>1</v>
      </c>
      <c r="Q456">
        <f t="shared" si="36"/>
        <v>16.399999999999999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4" t="s">
        <v>8266</v>
      </c>
      <c r="O457" t="s">
        <v>8272</v>
      </c>
      <c r="P457" s="12">
        <f t="shared" si="35"/>
        <v>0</v>
      </c>
      <c r="Q457">
        <f t="shared" si="36"/>
        <v>22.5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4" t="s">
        <v>8266</v>
      </c>
      <c r="O458" t="s">
        <v>8272</v>
      </c>
      <c r="P458" s="12">
        <f t="shared" si="35"/>
        <v>1</v>
      </c>
      <c r="Q458">
        <f t="shared" si="36"/>
        <v>20.329999999999998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4" t="s">
        <v>8266</v>
      </c>
      <c r="O459" t="s">
        <v>8272</v>
      </c>
      <c r="P459" s="12">
        <f t="shared" si="35"/>
        <v>0</v>
      </c>
      <c r="Q459">
        <f t="shared" si="36"/>
        <v>0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4" t="s">
        <v>8266</v>
      </c>
      <c r="O460" t="s">
        <v>8272</v>
      </c>
      <c r="P460" s="12">
        <f t="shared" si="35"/>
        <v>8</v>
      </c>
      <c r="Q460">
        <f t="shared" si="36"/>
        <v>16.760000000000002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4" t="s">
        <v>8266</v>
      </c>
      <c r="O461" t="s">
        <v>8272</v>
      </c>
      <c r="P461" s="12">
        <f t="shared" si="35"/>
        <v>0</v>
      </c>
      <c r="Q461">
        <f t="shared" si="36"/>
        <v>25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4" t="s">
        <v>8266</v>
      </c>
      <c r="O462" t="s">
        <v>8272</v>
      </c>
      <c r="P462" s="12">
        <f t="shared" si="35"/>
        <v>0</v>
      </c>
      <c r="Q462">
        <f t="shared" si="36"/>
        <v>12.5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4" t="s">
        <v>8266</v>
      </c>
      <c r="O463" t="s">
        <v>8272</v>
      </c>
      <c r="P463" s="12">
        <f t="shared" si="35"/>
        <v>0</v>
      </c>
      <c r="Q463">
        <f t="shared" si="36"/>
        <v>0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4" t="s">
        <v>8266</v>
      </c>
      <c r="O464" t="s">
        <v>8272</v>
      </c>
      <c r="P464" s="12">
        <f t="shared" si="35"/>
        <v>0</v>
      </c>
      <c r="Q464">
        <f t="shared" si="36"/>
        <v>0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4" t="s">
        <v>8266</v>
      </c>
      <c r="O465" t="s">
        <v>8272</v>
      </c>
      <c r="P465" s="12">
        <f t="shared" si="35"/>
        <v>2</v>
      </c>
      <c r="Q465">
        <f t="shared" si="36"/>
        <v>113.64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4" t="s">
        <v>8266</v>
      </c>
      <c r="O466" t="s">
        <v>8272</v>
      </c>
      <c r="P466" s="12">
        <f t="shared" si="35"/>
        <v>0</v>
      </c>
      <c r="Q466">
        <f t="shared" si="36"/>
        <v>1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4" t="s">
        <v>8266</v>
      </c>
      <c r="O467" t="s">
        <v>8272</v>
      </c>
      <c r="P467" s="12">
        <f t="shared" si="35"/>
        <v>27</v>
      </c>
      <c r="Q467">
        <f t="shared" si="36"/>
        <v>17.25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4" t="s">
        <v>8266</v>
      </c>
      <c r="O468" t="s">
        <v>8272</v>
      </c>
      <c r="P468" s="12">
        <f t="shared" si="35"/>
        <v>1</v>
      </c>
      <c r="Q468">
        <f t="shared" si="36"/>
        <v>15.2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4" t="s">
        <v>8266</v>
      </c>
      <c r="O469" t="s">
        <v>8272</v>
      </c>
      <c r="P469" s="12">
        <f t="shared" si="35"/>
        <v>22</v>
      </c>
      <c r="Q469">
        <f t="shared" si="36"/>
        <v>110.64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4" t="s">
        <v>8266</v>
      </c>
      <c r="O470" t="s">
        <v>8272</v>
      </c>
      <c r="P470" s="12">
        <f t="shared" si="35"/>
        <v>0</v>
      </c>
      <c r="Q470">
        <f t="shared" si="36"/>
        <v>0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4" t="s">
        <v>8266</v>
      </c>
      <c r="O471" t="s">
        <v>8272</v>
      </c>
      <c r="P471" s="12">
        <f t="shared" si="35"/>
        <v>0</v>
      </c>
      <c r="Q471">
        <f t="shared" si="36"/>
        <v>0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4" t="s">
        <v>8266</v>
      </c>
      <c r="O472" t="s">
        <v>8272</v>
      </c>
      <c r="P472" s="12">
        <f t="shared" si="35"/>
        <v>1</v>
      </c>
      <c r="Q472">
        <f t="shared" si="36"/>
        <v>25.5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4" t="s">
        <v>8266</v>
      </c>
      <c r="O473" t="s">
        <v>8272</v>
      </c>
      <c r="P473" s="12">
        <f t="shared" si="35"/>
        <v>12</v>
      </c>
      <c r="Q473">
        <f t="shared" si="36"/>
        <v>38.479999999999997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4" t="s">
        <v>8266</v>
      </c>
      <c r="O474" t="s">
        <v>8272</v>
      </c>
      <c r="P474" s="12">
        <f t="shared" si="35"/>
        <v>18</v>
      </c>
      <c r="Q474">
        <f t="shared" si="36"/>
        <v>28.2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4" t="s">
        <v>8266</v>
      </c>
      <c r="O475" t="s">
        <v>8272</v>
      </c>
      <c r="P475" s="12">
        <f t="shared" si="35"/>
        <v>3</v>
      </c>
      <c r="Q475">
        <f t="shared" si="36"/>
        <v>61.5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4" t="s">
        <v>8266</v>
      </c>
      <c r="O476" t="s">
        <v>8272</v>
      </c>
      <c r="P476" s="12">
        <f t="shared" si="35"/>
        <v>0</v>
      </c>
      <c r="Q476">
        <f t="shared" si="36"/>
        <v>1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4" t="s">
        <v>8266</v>
      </c>
      <c r="O477" t="s">
        <v>8272</v>
      </c>
      <c r="P477" s="12">
        <f t="shared" si="35"/>
        <v>0</v>
      </c>
      <c r="Q477">
        <f t="shared" si="36"/>
        <v>0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4" t="s">
        <v>8266</v>
      </c>
      <c r="O478" t="s">
        <v>8272</v>
      </c>
      <c r="P478" s="12">
        <f t="shared" si="35"/>
        <v>2</v>
      </c>
      <c r="Q478">
        <f t="shared" si="36"/>
        <v>39.57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4" t="s">
        <v>8266</v>
      </c>
      <c r="O479" t="s">
        <v>8272</v>
      </c>
      <c r="P479" s="12">
        <f t="shared" si="35"/>
        <v>0</v>
      </c>
      <c r="Q479">
        <f t="shared" si="36"/>
        <v>0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4" t="s">
        <v>8266</v>
      </c>
      <c r="O480" t="s">
        <v>8272</v>
      </c>
      <c r="P480" s="12">
        <f t="shared" si="35"/>
        <v>0</v>
      </c>
      <c r="Q480">
        <f t="shared" si="36"/>
        <v>0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4" t="s">
        <v>8266</v>
      </c>
      <c r="O481" t="s">
        <v>8272</v>
      </c>
      <c r="P481" s="12">
        <f t="shared" si="35"/>
        <v>33</v>
      </c>
      <c r="Q481">
        <f t="shared" si="36"/>
        <v>88.8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4" t="s">
        <v>8266</v>
      </c>
      <c r="O482" t="s">
        <v>8272</v>
      </c>
      <c r="P482" s="12">
        <f t="shared" si="35"/>
        <v>19</v>
      </c>
      <c r="Q482">
        <f t="shared" si="36"/>
        <v>55.46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4" t="s">
        <v>8266</v>
      </c>
      <c r="O483" t="s">
        <v>8272</v>
      </c>
      <c r="P483" s="12">
        <f t="shared" si="35"/>
        <v>6</v>
      </c>
      <c r="Q483">
        <f t="shared" si="36"/>
        <v>87.14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4" t="s">
        <v>8266</v>
      </c>
      <c r="O484" t="s">
        <v>8272</v>
      </c>
      <c r="P484" s="12">
        <f t="shared" si="35"/>
        <v>0</v>
      </c>
      <c r="Q484">
        <f t="shared" si="36"/>
        <v>10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4" t="s">
        <v>8266</v>
      </c>
      <c r="O485" t="s">
        <v>8272</v>
      </c>
      <c r="P485" s="12">
        <f t="shared" si="35"/>
        <v>50</v>
      </c>
      <c r="Q485">
        <f t="shared" si="36"/>
        <v>51.22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4" t="s">
        <v>8266</v>
      </c>
      <c r="O486" t="s">
        <v>8272</v>
      </c>
      <c r="P486" s="12">
        <f t="shared" si="35"/>
        <v>0</v>
      </c>
      <c r="Q486">
        <f t="shared" si="36"/>
        <v>13.55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4" t="s">
        <v>8266</v>
      </c>
      <c r="O487" t="s">
        <v>8272</v>
      </c>
      <c r="P487" s="12">
        <f t="shared" si="35"/>
        <v>22</v>
      </c>
      <c r="Q487">
        <f t="shared" si="36"/>
        <v>66.52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4" t="s">
        <v>8266</v>
      </c>
      <c r="O488" t="s">
        <v>8272</v>
      </c>
      <c r="P488" s="12">
        <f t="shared" si="35"/>
        <v>0</v>
      </c>
      <c r="Q488">
        <f t="shared" si="36"/>
        <v>50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4" t="s">
        <v>8266</v>
      </c>
      <c r="O489" t="s">
        <v>8272</v>
      </c>
      <c r="P489" s="12">
        <f t="shared" si="35"/>
        <v>0</v>
      </c>
      <c r="Q489">
        <f t="shared" si="36"/>
        <v>0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4" t="s">
        <v>8266</v>
      </c>
      <c r="O490" t="s">
        <v>8272</v>
      </c>
      <c r="P490" s="12">
        <f t="shared" si="35"/>
        <v>0</v>
      </c>
      <c r="Q490">
        <f t="shared" si="36"/>
        <v>0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4" t="s">
        <v>8266</v>
      </c>
      <c r="O491" t="s">
        <v>8272</v>
      </c>
      <c r="P491" s="12">
        <f t="shared" si="35"/>
        <v>0</v>
      </c>
      <c r="Q491">
        <f t="shared" si="36"/>
        <v>71.67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4" t="s">
        <v>8266</v>
      </c>
      <c r="O492" t="s">
        <v>8272</v>
      </c>
      <c r="P492" s="12">
        <f t="shared" si="35"/>
        <v>0</v>
      </c>
      <c r="Q492">
        <f t="shared" si="36"/>
        <v>0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4" t="s">
        <v>8266</v>
      </c>
      <c r="O493" t="s">
        <v>8272</v>
      </c>
      <c r="P493" s="12">
        <f t="shared" si="35"/>
        <v>0</v>
      </c>
      <c r="Q493">
        <f t="shared" si="36"/>
        <v>0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4" t="s">
        <v>8266</v>
      </c>
      <c r="O494" t="s">
        <v>8272</v>
      </c>
      <c r="P494" s="12">
        <f t="shared" si="35"/>
        <v>0</v>
      </c>
      <c r="Q494">
        <f t="shared" si="36"/>
        <v>0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4" t="s">
        <v>8266</v>
      </c>
      <c r="O495" t="s">
        <v>8272</v>
      </c>
      <c r="P495" s="12">
        <f t="shared" si="35"/>
        <v>0</v>
      </c>
      <c r="Q495">
        <f t="shared" si="36"/>
        <v>0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4" t="s">
        <v>8266</v>
      </c>
      <c r="O496" t="s">
        <v>8272</v>
      </c>
      <c r="P496" s="12">
        <f t="shared" si="35"/>
        <v>0</v>
      </c>
      <c r="Q496">
        <f t="shared" si="36"/>
        <v>10.33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4" t="s">
        <v>8266</v>
      </c>
      <c r="O497" t="s">
        <v>8272</v>
      </c>
      <c r="P497" s="12">
        <f t="shared" si="35"/>
        <v>0</v>
      </c>
      <c r="Q497">
        <f t="shared" si="36"/>
        <v>0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4" t="s">
        <v>8266</v>
      </c>
      <c r="O498" t="s">
        <v>8272</v>
      </c>
      <c r="P498" s="12">
        <f t="shared" si="35"/>
        <v>0</v>
      </c>
      <c r="Q498">
        <f t="shared" si="36"/>
        <v>1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4" t="s">
        <v>8266</v>
      </c>
      <c r="O499" t="s">
        <v>8272</v>
      </c>
      <c r="P499" s="12">
        <f t="shared" si="35"/>
        <v>1</v>
      </c>
      <c r="Q499">
        <f t="shared" si="36"/>
        <v>10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4" t="s">
        <v>8266</v>
      </c>
      <c r="O500" t="s">
        <v>8272</v>
      </c>
      <c r="P500" s="12">
        <f t="shared" si="35"/>
        <v>5</v>
      </c>
      <c r="Q500">
        <f t="shared" si="36"/>
        <v>136.09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4" t="s">
        <v>8266</v>
      </c>
      <c r="O501" t="s">
        <v>8272</v>
      </c>
      <c r="P501" s="12">
        <f t="shared" si="35"/>
        <v>10</v>
      </c>
      <c r="Q501">
        <f t="shared" si="36"/>
        <v>73.459999999999994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4" t="s">
        <v>8266</v>
      </c>
      <c r="O502" t="s">
        <v>8272</v>
      </c>
      <c r="P502" s="12">
        <f t="shared" si="35"/>
        <v>3</v>
      </c>
      <c r="Q502">
        <f t="shared" si="36"/>
        <v>53.75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4" t="s">
        <v>8266</v>
      </c>
      <c r="O503" t="s">
        <v>8272</v>
      </c>
      <c r="P503" s="12">
        <f t="shared" si="35"/>
        <v>0</v>
      </c>
      <c r="Q503">
        <f t="shared" si="36"/>
        <v>0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4" t="s">
        <v>8266</v>
      </c>
      <c r="O504" t="s">
        <v>8272</v>
      </c>
      <c r="P504" s="12">
        <f t="shared" si="35"/>
        <v>1</v>
      </c>
      <c r="Q504">
        <f t="shared" si="36"/>
        <v>57.5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4" t="s">
        <v>8266</v>
      </c>
      <c r="O505" t="s">
        <v>8272</v>
      </c>
      <c r="P505" s="12">
        <f t="shared" si="35"/>
        <v>2</v>
      </c>
      <c r="Q505">
        <f t="shared" si="36"/>
        <v>12.67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4" t="s">
        <v>8266</v>
      </c>
      <c r="O506" t="s">
        <v>8272</v>
      </c>
      <c r="P506" s="12">
        <f t="shared" si="35"/>
        <v>1</v>
      </c>
      <c r="Q506">
        <f t="shared" si="36"/>
        <v>67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4" t="s">
        <v>8266</v>
      </c>
      <c r="O507" t="s">
        <v>8272</v>
      </c>
      <c r="P507" s="12">
        <f t="shared" si="35"/>
        <v>0</v>
      </c>
      <c r="Q507">
        <f t="shared" si="36"/>
        <v>3.71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4" t="s">
        <v>8266</v>
      </c>
      <c r="O508" t="s">
        <v>8272</v>
      </c>
      <c r="P508" s="12">
        <f t="shared" si="35"/>
        <v>0</v>
      </c>
      <c r="Q508">
        <f t="shared" si="36"/>
        <v>250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4" t="s">
        <v>8266</v>
      </c>
      <c r="O509" t="s">
        <v>8272</v>
      </c>
      <c r="P509" s="12">
        <f t="shared" si="35"/>
        <v>3</v>
      </c>
      <c r="Q509">
        <f t="shared" si="36"/>
        <v>64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4" t="s">
        <v>8266</v>
      </c>
      <c r="O510" t="s">
        <v>8272</v>
      </c>
      <c r="P510" s="12">
        <f t="shared" si="35"/>
        <v>1</v>
      </c>
      <c r="Q510">
        <f t="shared" si="36"/>
        <v>133.33000000000001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4" t="s">
        <v>8266</v>
      </c>
      <c r="O511" t="s">
        <v>8272</v>
      </c>
      <c r="P511" s="12">
        <f t="shared" si="35"/>
        <v>0</v>
      </c>
      <c r="Q511">
        <f t="shared" si="36"/>
        <v>10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4" t="s">
        <v>8266</v>
      </c>
      <c r="O512" t="s">
        <v>8272</v>
      </c>
      <c r="P512" s="12">
        <f t="shared" si="35"/>
        <v>0</v>
      </c>
      <c r="Q512">
        <f t="shared" si="36"/>
        <v>0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4" t="s">
        <v>8266</v>
      </c>
      <c r="O513" t="s">
        <v>8272</v>
      </c>
      <c r="P513" s="12">
        <f t="shared" si="35"/>
        <v>3</v>
      </c>
      <c r="Q513">
        <f t="shared" si="36"/>
        <v>30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4" t="s">
        <v>8266</v>
      </c>
      <c r="O514" t="s">
        <v>8272</v>
      </c>
      <c r="P514" s="12">
        <f t="shared" ref="P514:P577" si="40">ROUND(E514/D514*100,0)</f>
        <v>0</v>
      </c>
      <c r="Q514">
        <f t="shared" ref="Q514:Q577" si="41">IFERROR(ROUND(E514/L514,2),0)</f>
        <v>5.5</v>
      </c>
      <c r="S514" s="17">
        <f t="shared" ref="S514:S577" si="42">(((J514/60)/60)/24)+DATE(1970,1,1)</f>
        <v>42649.742210648154</v>
      </c>
      <c r="T514" s="17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4" t="s">
        <v>8266</v>
      </c>
      <c r="O515" t="s">
        <v>8272</v>
      </c>
      <c r="P515" s="12">
        <f t="shared" si="40"/>
        <v>14</v>
      </c>
      <c r="Q515">
        <f t="shared" si="41"/>
        <v>102.38</v>
      </c>
      <c r="S515" s="17">
        <f t="shared" si="42"/>
        <v>42552.653993055559</v>
      </c>
      <c r="T515" s="17">
        <f t="shared" si="43"/>
        <v>42597.291666666672</v>
      </c>
      <c r="U515">
        <f t="shared" si="44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4" t="s">
        <v>8266</v>
      </c>
      <c r="O516" t="s">
        <v>8272</v>
      </c>
      <c r="P516" s="12">
        <f t="shared" si="40"/>
        <v>3</v>
      </c>
      <c r="Q516">
        <f t="shared" si="41"/>
        <v>16.670000000000002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4" t="s">
        <v>8266</v>
      </c>
      <c r="O517" t="s">
        <v>8272</v>
      </c>
      <c r="P517" s="12">
        <f t="shared" si="40"/>
        <v>25</v>
      </c>
      <c r="Q517">
        <f t="shared" si="41"/>
        <v>725.03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4" t="s">
        <v>8266</v>
      </c>
      <c r="O518" t="s">
        <v>8272</v>
      </c>
      <c r="P518" s="12">
        <f t="shared" si="40"/>
        <v>0</v>
      </c>
      <c r="Q518">
        <f t="shared" si="41"/>
        <v>0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4" t="s">
        <v>8266</v>
      </c>
      <c r="O519" t="s">
        <v>8272</v>
      </c>
      <c r="P519" s="12">
        <f t="shared" si="40"/>
        <v>1</v>
      </c>
      <c r="Q519">
        <f t="shared" si="41"/>
        <v>68.33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4" t="s">
        <v>8266</v>
      </c>
      <c r="O520" t="s">
        <v>8272</v>
      </c>
      <c r="P520" s="12">
        <f t="shared" si="40"/>
        <v>0</v>
      </c>
      <c r="Q520">
        <f t="shared" si="41"/>
        <v>0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4" t="s">
        <v>8266</v>
      </c>
      <c r="O521" t="s">
        <v>8272</v>
      </c>
      <c r="P521" s="12">
        <f t="shared" si="40"/>
        <v>23</v>
      </c>
      <c r="Q521">
        <f t="shared" si="41"/>
        <v>39.229999999999997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4" t="s">
        <v>8273</v>
      </c>
      <c r="O522" t="s">
        <v>8274</v>
      </c>
      <c r="P522" s="12">
        <f t="shared" si="40"/>
        <v>102</v>
      </c>
      <c r="Q522">
        <f t="shared" si="41"/>
        <v>150.15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4" t="s">
        <v>8273</v>
      </c>
      <c r="O523" t="s">
        <v>8274</v>
      </c>
      <c r="P523" s="12">
        <f t="shared" si="40"/>
        <v>105</v>
      </c>
      <c r="Q523">
        <f t="shared" si="41"/>
        <v>93.43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4" t="s">
        <v>8273</v>
      </c>
      <c r="O524" t="s">
        <v>8274</v>
      </c>
      <c r="P524" s="12">
        <f t="shared" si="40"/>
        <v>115</v>
      </c>
      <c r="Q524">
        <f t="shared" si="41"/>
        <v>110.97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4" t="s">
        <v>8273</v>
      </c>
      <c r="O525" t="s">
        <v>8274</v>
      </c>
      <c r="P525" s="12">
        <f t="shared" si="40"/>
        <v>121</v>
      </c>
      <c r="Q525">
        <f t="shared" si="41"/>
        <v>71.790000000000006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4" t="s">
        <v>8273</v>
      </c>
      <c r="O526" t="s">
        <v>8274</v>
      </c>
      <c r="P526" s="12">
        <f t="shared" si="40"/>
        <v>109</v>
      </c>
      <c r="Q526">
        <f t="shared" si="41"/>
        <v>29.26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4" t="s">
        <v>8273</v>
      </c>
      <c r="O527" t="s">
        <v>8274</v>
      </c>
      <c r="P527" s="12">
        <f t="shared" si="40"/>
        <v>100</v>
      </c>
      <c r="Q527">
        <f t="shared" si="41"/>
        <v>1000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4" t="s">
        <v>8273</v>
      </c>
      <c r="O528" t="s">
        <v>8274</v>
      </c>
      <c r="P528" s="12">
        <f t="shared" si="40"/>
        <v>114</v>
      </c>
      <c r="Q528">
        <f t="shared" si="41"/>
        <v>74.349999999999994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4" t="s">
        <v>8273</v>
      </c>
      <c r="O529" t="s">
        <v>8274</v>
      </c>
      <c r="P529" s="12">
        <f t="shared" si="40"/>
        <v>101</v>
      </c>
      <c r="Q529">
        <f t="shared" si="41"/>
        <v>63.83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4" t="s">
        <v>8273</v>
      </c>
      <c r="O530" t="s">
        <v>8274</v>
      </c>
      <c r="P530" s="12">
        <f t="shared" si="40"/>
        <v>116</v>
      </c>
      <c r="Q530">
        <f t="shared" si="41"/>
        <v>44.33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4" t="s">
        <v>8273</v>
      </c>
      <c r="O531" t="s">
        <v>8274</v>
      </c>
      <c r="P531" s="12">
        <f t="shared" si="40"/>
        <v>130</v>
      </c>
      <c r="Q531">
        <f t="shared" si="41"/>
        <v>86.94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4" t="s">
        <v>8273</v>
      </c>
      <c r="O532" t="s">
        <v>8274</v>
      </c>
      <c r="P532" s="12">
        <f t="shared" si="40"/>
        <v>108</v>
      </c>
      <c r="Q532">
        <f t="shared" si="41"/>
        <v>126.55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4" t="s">
        <v>8273</v>
      </c>
      <c r="O533" t="s">
        <v>8274</v>
      </c>
      <c r="P533" s="12">
        <f t="shared" si="40"/>
        <v>100</v>
      </c>
      <c r="Q533">
        <f t="shared" si="41"/>
        <v>129.03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4" t="s">
        <v>8273</v>
      </c>
      <c r="O534" t="s">
        <v>8274</v>
      </c>
      <c r="P534" s="12">
        <f t="shared" si="40"/>
        <v>123</v>
      </c>
      <c r="Q534">
        <f t="shared" si="41"/>
        <v>71.239999999999995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4" t="s">
        <v>8273</v>
      </c>
      <c r="O535" t="s">
        <v>8274</v>
      </c>
      <c r="P535" s="12">
        <f t="shared" si="40"/>
        <v>100</v>
      </c>
      <c r="Q535">
        <f t="shared" si="41"/>
        <v>117.88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4" t="s">
        <v>8273</v>
      </c>
      <c r="O536" t="s">
        <v>8274</v>
      </c>
      <c r="P536" s="12">
        <f t="shared" si="40"/>
        <v>105</v>
      </c>
      <c r="Q536">
        <f t="shared" si="41"/>
        <v>327.08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4" t="s">
        <v>8273</v>
      </c>
      <c r="O537" t="s">
        <v>8274</v>
      </c>
      <c r="P537" s="12">
        <f t="shared" si="40"/>
        <v>103</v>
      </c>
      <c r="Q537">
        <f t="shared" si="41"/>
        <v>34.75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4" t="s">
        <v>8273</v>
      </c>
      <c r="O538" t="s">
        <v>8274</v>
      </c>
      <c r="P538" s="12">
        <f t="shared" si="40"/>
        <v>118</v>
      </c>
      <c r="Q538">
        <f t="shared" si="41"/>
        <v>100.06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4" t="s">
        <v>8273</v>
      </c>
      <c r="O539" t="s">
        <v>8274</v>
      </c>
      <c r="P539" s="12">
        <f t="shared" si="40"/>
        <v>121</v>
      </c>
      <c r="Q539">
        <f t="shared" si="41"/>
        <v>40.85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4" t="s">
        <v>8273</v>
      </c>
      <c r="O540" t="s">
        <v>8274</v>
      </c>
      <c r="P540" s="12">
        <f t="shared" si="40"/>
        <v>302</v>
      </c>
      <c r="Q540">
        <f t="shared" si="41"/>
        <v>252.02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4" t="s">
        <v>8273</v>
      </c>
      <c r="O541" t="s">
        <v>8274</v>
      </c>
      <c r="P541" s="12">
        <f t="shared" si="40"/>
        <v>101</v>
      </c>
      <c r="Q541">
        <f t="shared" si="41"/>
        <v>25.16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4" t="s">
        <v>8275</v>
      </c>
      <c r="O542" t="s">
        <v>8276</v>
      </c>
      <c r="P542" s="12">
        <f t="shared" si="40"/>
        <v>0</v>
      </c>
      <c r="Q542">
        <f t="shared" si="41"/>
        <v>1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4" t="s">
        <v>8275</v>
      </c>
      <c r="O543" t="s">
        <v>8276</v>
      </c>
      <c r="P543" s="12">
        <f t="shared" si="40"/>
        <v>1</v>
      </c>
      <c r="Q543">
        <f t="shared" si="41"/>
        <v>25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4" t="s">
        <v>8275</v>
      </c>
      <c r="O544" t="s">
        <v>8276</v>
      </c>
      <c r="P544" s="12">
        <f t="shared" si="40"/>
        <v>0</v>
      </c>
      <c r="Q544">
        <f t="shared" si="41"/>
        <v>1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4" t="s">
        <v>8275</v>
      </c>
      <c r="O545" t="s">
        <v>8276</v>
      </c>
      <c r="P545" s="12">
        <f t="shared" si="40"/>
        <v>0</v>
      </c>
      <c r="Q545">
        <f t="shared" si="41"/>
        <v>35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4" t="s">
        <v>8275</v>
      </c>
      <c r="O546" t="s">
        <v>8276</v>
      </c>
      <c r="P546" s="12">
        <f t="shared" si="40"/>
        <v>1</v>
      </c>
      <c r="Q546">
        <f t="shared" si="41"/>
        <v>3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4" t="s">
        <v>8275</v>
      </c>
      <c r="O547" t="s">
        <v>8276</v>
      </c>
      <c r="P547" s="12">
        <f t="shared" si="40"/>
        <v>27</v>
      </c>
      <c r="Q547">
        <f t="shared" si="41"/>
        <v>402.71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4" t="s">
        <v>8275</v>
      </c>
      <c r="O548" t="s">
        <v>8276</v>
      </c>
      <c r="P548" s="12">
        <f t="shared" si="40"/>
        <v>0</v>
      </c>
      <c r="Q548">
        <f t="shared" si="41"/>
        <v>26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4" t="s">
        <v>8275</v>
      </c>
      <c r="O549" t="s">
        <v>8276</v>
      </c>
      <c r="P549" s="12">
        <f t="shared" si="40"/>
        <v>0</v>
      </c>
      <c r="Q549">
        <f t="shared" si="41"/>
        <v>0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4" t="s">
        <v>8275</v>
      </c>
      <c r="O550" t="s">
        <v>8276</v>
      </c>
      <c r="P550" s="12">
        <f t="shared" si="40"/>
        <v>0</v>
      </c>
      <c r="Q550">
        <f t="shared" si="41"/>
        <v>9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4" t="s">
        <v>8275</v>
      </c>
      <c r="O551" t="s">
        <v>8276</v>
      </c>
      <c r="P551" s="12">
        <f t="shared" si="40"/>
        <v>3</v>
      </c>
      <c r="Q551">
        <f t="shared" si="41"/>
        <v>8.5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4" t="s">
        <v>8275</v>
      </c>
      <c r="O552" t="s">
        <v>8276</v>
      </c>
      <c r="P552" s="12">
        <f t="shared" si="40"/>
        <v>1</v>
      </c>
      <c r="Q552">
        <f t="shared" si="41"/>
        <v>8.75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4" t="s">
        <v>8275</v>
      </c>
      <c r="O553" t="s">
        <v>8276</v>
      </c>
      <c r="P553" s="12">
        <f t="shared" si="40"/>
        <v>5</v>
      </c>
      <c r="Q553">
        <f t="shared" si="41"/>
        <v>135.04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4" t="s">
        <v>8275</v>
      </c>
      <c r="O554" t="s">
        <v>8276</v>
      </c>
      <c r="P554" s="12">
        <f t="shared" si="40"/>
        <v>0</v>
      </c>
      <c r="Q554">
        <f t="shared" si="41"/>
        <v>0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4" t="s">
        <v>8275</v>
      </c>
      <c r="O555" t="s">
        <v>8276</v>
      </c>
      <c r="P555" s="12">
        <f t="shared" si="40"/>
        <v>0</v>
      </c>
      <c r="Q555">
        <f t="shared" si="41"/>
        <v>20.5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4" t="s">
        <v>8275</v>
      </c>
      <c r="O556" t="s">
        <v>8276</v>
      </c>
      <c r="P556" s="12">
        <f t="shared" si="40"/>
        <v>37</v>
      </c>
      <c r="Q556">
        <f t="shared" si="41"/>
        <v>64.36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4" t="s">
        <v>8275</v>
      </c>
      <c r="O557" t="s">
        <v>8276</v>
      </c>
      <c r="P557" s="12">
        <f t="shared" si="40"/>
        <v>0</v>
      </c>
      <c r="Q557">
        <f t="shared" si="41"/>
        <v>0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4" t="s">
        <v>8275</v>
      </c>
      <c r="O558" t="s">
        <v>8276</v>
      </c>
      <c r="P558" s="12">
        <f t="shared" si="40"/>
        <v>3</v>
      </c>
      <c r="Q558">
        <f t="shared" si="41"/>
        <v>200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4" t="s">
        <v>8275</v>
      </c>
      <c r="O559" t="s">
        <v>8276</v>
      </c>
      <c r="P559" s="12">
        <f t="shared" si="40"/>
        <v>1</v>
      </c>
      <c r="Q559">
        <f t="shared" si="41"/>
        <v>68.3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4" t="s">
        <v>8275</v>
      </c>
      <c r="O560" t="s">
        <v>8276</v>
      </c>
      <c r="P560" s="12">
        <f t="shared" si="40"/>
        <v>0</v>
      </c>
      <c r="Q560">
        <f t="shared" si="41"/>
        <v>0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4" t="s">
        <v>8275</v>
      </c>
      <c r="O561" t="s">
        <v>8276</v>
      </c>
      <c r="P561" s="12">
        <f t="shared" si="40"/>
        <v>0</v>
      </c>
      <c r="Q561">
        <f t="shared" si="41"/>
        <v>50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4" t="s">
        <v>8275</v>
      </c>
      <c r="O562" t="s">
        <v>8276</v>
      </c>
      <c r="P562" s="12">
        <f t="shared" si="40"/>
        <v>0</v>
      </c>
      <c r="Q562">
        <f t="shared" si="41"/>
        <v>4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4" t="s">
        <v>8275</v>
      </c>
      <c r="O563" t="s">
        <v>8276</v>
      </c>
      <c r="P563" s="12">
        <f t="shared" si="40"/>
        <v>0</v>
      </c>
      <c r="Q563">
        <f t="shared" si="41"/>
        <v>27.5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4" t="s">
        <v>8275</v>
      </c>
      <c r="O564" t="s">
        <v>8276</v>
      </c>
      <c r="P564" s="12">
        <f t="shared" si="40"/>
        <v>0</v>
      </c>
      <c r="Q564">
        <f t="shared" si="41"/>
        <v>0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4" t="s">
        <v>8275</v>
      </c>
      <c r="O565" t="s">
        <v>8276</v>
      </c>
      <c r="P565" s="12">
        <f t="shared" si="40"/>
        <v>0</v>
      </c>
      <c r="Q565">
        <f t="shared" si="41"/>
        <v>34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4" t="s">
        <v>8275</v>
      </c>
      <c r="O566" t="s">
        <v>8276</v>
      </c>
      <c r="P566" s="12">
        <f t="shared" si="40"/>
        <v>0</v>
      </c>
      <c r="Q566">
        <f t="shared" si="41"/>
        <v>1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4" t="s">
        <v>8275</v>
      </c>
      <c r="O567" t="s">
        <v>8276</v>
      </c>
      <c r="P567" s="12">
        <f t="shared" si="40"/>
        <v>0</v>
      </c>
      <c r="Q567">
        <f t="shared" si="41"/>
        <v>0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4" t="s">
        <v>8275</v>
      </c>
      <c r="O568" t="s">
        <v>8276</v>
      </c>
      <c r="P568" s="12">
        <f t="shared" si="40"/>
        <v>0</v>
      </c>
      <c r="Q568">
        <f t="shared" si="41"/>
        <v>1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4" t="s">
        <v>8275</v>
      </c>
      <c r="O569" t="s">
        <v>8276</v>
      </c>
      <c r="P569" s="12">
        <f t="shared" si="40"/>
        <v>0</v>
      </c>
      <c r="Q569">
        <f t="shared" si="41"/>
        <v>0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4" t="s">
        <v>8275</v>
      </c>
      <c r="O570" t="s">
        <v>8276</v>
      </c>
      <c r="P570" s="12">
        <f t="shared" si="40"/>
        <v>1</v>
      </c>
      <c r="Q570">
        <f t="shared" si="41"/>
        <v>49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4" t="s">
        <v>8275</v>
      </c>
      <c r="O571" t="s">
        <v>8276</v>
      </c>
      <c r="P571" s="12">
        <f t="shared" si="40"/>
        <v>1</v>
      </c>
      <c r="Q571">
        <f t="shared" si="41"/>
        <v>20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4" t="s">
        <v>8275</v>
      </c>
      <c r="O572" t="s">
        <v>8276</v>
      </c>
      <c r="P572" s="12">
        <f t="shared" si="40"/>
        <v>0</v>
      </c>
      <c r="Q572">
        <f t="shared" si="41"/>
        <v>142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4" t="s">
        <v>8275</v>
      </c>
      <c r="O573" t="s">
        <v>8276</v>
      </c>
      <c r="P573" s="12">
        <f t="shared" si="40"/>
        <v>0</v>
      </c>
      <c r="Q573">
        <f t="shared" si="41"/>
        <v>53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4" t="s">
        <v>8275</v>
      </c>
      <c r="O574" t="s">
        <v>8276</v>
      </c>
      <c r="P574" s="12">
        <f t="shared" si="40"/>
        <v>0</v>
      </c>
      <c r="Q574">
        <f t="shared" si="41"/>
        <v>0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4" t="s">
        <v>8275</v>
      </c>
      <c r="O575" t="s">
        <v>8276</v>
      </c>
      <c r="P575" s="12">
        <f t="shared" si="40"/>
        <v>0</v>
      </c>
      <c r="Q575">
        <f t="shared" si="41"/>
        <v>38.44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4" t="s">
        <v>8275</v>
      </c>
      <c r="O576" t="s">
        <v>8276</v>
      </c>
      <c r="P576" s="12">
        <f t="shared" si="40"/>
        <v>1</v>
      </c>
      <c r="Q576">
        <f t="shared" si="41"/>
        <v>20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4" t="s">
        <v>8275</v>
      </c>
      <c r="O577" t="s">
        <v>8276</v>
      </c>
      <c r="P577" s="12">
        <f t="shared" si="40"/>
        <v>0</v>
      </c>
      <c r="Q577">
        <f t="shared" si="41"/>
        <v>64.75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4" t="s">
        <v>8275</v>
      </c>
      <c r="O578" t="s">
        <v>8276</v>
      </c>
      <c r="P578" s="12">
        <f t="shared" ref="P578:P641" si="45">ROUND(E578/D578*100,0)</f>
        <v>0</v>
      </c>
      <c r="Q578">
        <f t="shared" ref="Q578:Q641" si="46">IFERROR(ROUND(E578/L578,2),0)</f>
        <v>1</v>
      </c>
      <c r="S578" s="17">
        <f t="shared" ref="S578:S641" si="47">(((J578/60)/60)/24)+DATE(1970,1,1)</f>
        <v>42031.471666666665</v>
      </c>
      <c r="T578" s="17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4" t="s">
        <v>8275</v>
      </c>
      <c r="O579" t="s">
        <v>8276</v>
      </c>
      <c r="P579" s="12">
        <f t="shared" si="45"/>
        <v>0</v>
      </c>
      <c r="Q579">
        <f t="shared" si="46"/>
        <v>10</v>
      </c>
      <c r="S579" s="17">
        <f t="shared" si="47"/>
        <v>42450.589143518519</v>
      </c>
      <c r="T579" s="17">
        <f t="shared" si="48"/>
        <v>42510.589143518519</v>
      </c>
      <c r="U579">
        <f t="shared" si="49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4" t="s">
        <v>8275</v>
      </c>
      <c r="O580" t="s">
        <v>8276</v>
      </c>
      <c r="P580" s="12">
        <f t="shared" si="45"/>
        <v>0</v>
      </c>
      <c r="Q580">
        <f t="shared" si="46"/>
        <v>2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4" t="s">
        <v>8275</v>
      </c>
      <c r="O581" t="s">
        <v>8276</v>
      </c>
      <c r="P581" s="12">
        <f t="shared" si="45"/>
        <v>1</v>
      </c>
      <c r="Q581">
        <f t="shared" si="46"/>
        <v>35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4" t="s">
        <v>8275</v>
      </c>
      <c r="O582" t="s">
        <v>8276</v>
      </c>
      <c r="P582" s="12">
        <f t="shared" si="45"/>
        <v>0</v>
      </c>
      <c r="Q582">
        <f t="shared" si="46"/>
        <v>1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4" t="s">
        <v>8275</v>
      </c>
      <c r="O583" t="s">
        <v>8276</v>
      </c>
      <c r="P583" s="12">
        <f t="shared" si="45"/>
        <v>0</v>
      </c>
      <c r="Q583">
        <f t="shared" si="46"/>
        <v>0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4" t="s">
        <v>8275</v>
      </c>
      <c r="O584" t="s">
        <v>8276</v>
      </c>
      <c r="P584" s="12">
        <f t="shared" si="45"/>
        <v>0</v>
      </c>
      <c r="Q584">
        <f t="shared" si="46"/>
        <v>0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4" t="s">
        <v>8275</v>
      </c>
      <c r="O585" t="s">
        <v>8276</v>
      </c>
      <c r="P585" s="12">
        <f t="shared" si="45"/>
        <v>0</v>
      </c>
      <c r="Q585">
        <f t="shared" si="46"/>
        <v>1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4" t="s">
        <v>8275</v>
      </c>
      <c r="O586" t="s">
        <v>8276</v>
      </c>
      <c r="P586" s="12">
        <f t="shared" si="45"/>
        <v>1</v>
      </c>
      <c r="Q586">
        <f t="shared" si="46"/>
        <v>5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4" t="s">
        <v>8275</v>
      </c>
      <c r="O587" t="s">
        <v>8276</v>
      </c>
      <c r="P587" s="12">
        <f t="shared" si="45"/>
        <v>0</v>
      </c>
      <c r="Q587">
        <f t="shared" si="46"/>
        <v>0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4" t="s">
        <v>8275</v>
      </c>
      <c r="O588" t="s">
        <v>8276</v>
      </c>
      <c r="P588" s="12">
        <f t="shared" si="45"/>
        <v>1</v>
      </c>
      <c r="Q588">
        <f t="shared" si="46"/>
        <v>14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4" t="s">
        <v>8275</v>
      </c>
      <c r="O589" t="s">
        <v>8276</v>
      </c>
      <c r="P589" s="12">
        <f t="shared" si="45"/>
        <v>9</v>
      </c>
      <c r="Q589">
        <f t="shared" si="46"/>
        <v>389.29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4" t="s">
        <v>8275</v>
      </c>
      <c r="O590" t="s">
        <v>8276</v>
      </c>
      <c r="P590" s="12">
        <f t="shared" si="45"/>
        <v>3</v>
      </c>
      <c r="Q590">
        <f t="shared" si="46"/>
        <v>150.5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4" t="s">
        <v>8275</v>
      </c>
      <c r="O591" t="s">
        <v>8276</v>
      </c>
      <c r="P591" s="12">
        <f t="shared" si="45"/>
        <v>0</v>
      </c>
      <c r="Q591">
        <f t="shared" si="46"/>
        <v>1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4" t="s">
        <v>8275</v>
      </c>
      <c r="O592" t="s">
        <v>8276</v>
      </c>
      <c r="P592" s="12">
        <f t="shared" si="45"/>
        <v>4</v>
      </c>
      <c r="Q592">
        <f t="shared" si="46"/>
        <v>24.78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4" t="s">
        <v>8275</v>
      </c>
      <c r="O593" t="s">
        <v>8276</v>
      </c>
      <c r="P593" s="12">
        <f t="shared" si="45"/>
        <v>0</v>
      </c>
      <c r="Q593">
        <f t="shared" si="46"/>
        <v>30.5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4" t="s">
        <v>8275</v>
      </c>
      <c r="O594" t="s">
        <v>8276</v>
      </c>
      <c r="P594" s="12">
        <f t="shared" si="45"/>
        <v>3</v>
      </c>
      <c r="Q594">
        <f t="shared" si="46"/>
        <v>250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4" t="s">
        <v>8275</v>
      </c>
      <c r="O595" t="s">
        <v>8276</v>
      </c>
      <c r="P595" s="12">
        <f t="shared" si="45"/>
        <v>23</v>
      </c>
      <c r="Q595">
        <f t="shared" si="46"/>
        <v>16.43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4" t="s">
        <v>8275</v>
      </c>
      <c r="O596" t="s">
        <v>8276</v>
      </c>
      <c r="P596" s="12">
        <f t="shared" si="45"/>
        <v>0</v>
      </c>
      <c r="Q596">
        <f t="shared" si="46"/>
        <v>13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4" t="s">
        <v>8275</v>
      </c>
      <c r="O597" t="s">
        <v>8276</v>
      </c>
      <c r="P597" s="12">
        <f t="shared" si="45"/>
        <v>0</v>
      </c>
      <c r="Q597">
        <f t="shared" si="46"/>
        <v>53.25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4" t="s">
        <v>8275</v>
      </c>
      <c r="O598" t="s">
        <v>8276</v>
      </c>
      <c r="P598" s="12">
        <f t="shared" si="45"/>
        <v>0</v>
      </c>
      <c r="Q598">
        <f t="shared" si="46"/>
        <v>3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4" t="s">
        <v>8275</v>
      </c>
      <c r="O599" t="s">
        <v>8276</v>
      </c>
      <c r="P599" s="12">
        <f t="shared" si="45"/>
        <v>0</v>
      </c>
      <c r="Q599">
        <f t="shared" si="46"/>
        <v>10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4" t="s">
        <v>8275</v>
      </c>
      <c r="O600" t="s">
        <v>8276</v>
      </c>
      <c r="P600" s="12">
        <f t="shared" si="45"/>
        <v>34</v>
      </c>
      <c r="Q600">
        <f t="shared" si="46"/>
        <v>121.43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4" t="s">
        <v>8275</v>
      </c>
      <c r="O601" t="s">
        <v>8276</v>
      </c>
      <c r="P601" s="12">
        <f t="shared" si="45"/>
        <v>0</v>
      </c>
      <c r="Q601">
        <f t="shared" si="46"/>
        <v>15.5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4" t="s">
        <v>8275</v>
      </c>
      <c r="O602" t="s">
        <v>8276</v>
      </c>
      <c r="P602" s="12">
        <f t="shared" si="45"/>
        <v>2</v>
      </c>
      <c r="Q602">
        <f t="shared" si="46"/>
        <v>100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4" t="s">
        <v>8275</v>
      </c>
      <c r="O603" t="s">
        <v>8276</v>
      </c>
      <c r="P603" s="12">
        <f t="shared" si="45"/>
        <v>1</v>
      </c>
      <c r="Q603">
        <f t="shared" si="46"/>
        <v>23.33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4" t="s">
        <v>8275</v>
      </c>
      <c r="O604" t="s">
        <v>8276</v>
      </c>
      <c r="P604" s="12">
        <f t="shared" si="45"/>
        <v>0</v>
      </c>
      <c r="Q604">
        <f t="shared" si="46"/>
        <v>0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4" t="s">
        <v>8275</v>
      </c>
      <c r="O605" t="s">
        <v>8276</v>
      </c>
      <c r="P605" s="12">
        <f t="shared" si="45"/>
        <v>4</v>
      </c>
      <c r="Q605">
        <f t="shared" si="46"/>
        <v>45.39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4" t="s">
        <v>8275</v>
      </c>
      <c r="O606" t="s">
        <v>8276</v>
      </c>
      <c r="P606" s="12">
        <f t="shared" si="45"/>
        <v>0</v>
      </c>
      <c r="Q606">
        <f t="shared" si="46"/>
        <v>0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4" t="s">
        <v>8275</v>
      </c>
      <c r="O607" t="s">
        <v>8276</v>
      </c>
      <c r="P607" s="12">
        <f t="shared" si="45"/>
        <v>3</v>
      </c>
      <c r="Q607">
        <f t="shared" si="46"/>
        <v>16.38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4" t="s">
        <v>8275</v>
      </c>
      <c r="O608" t="s">
        <v>8276</v>
      </c>
      <c r="P608" s="12">
        <f t="shared" si="45"/>
        <v>0</v>
      </c>
      <c r="Q608">
        <f t="shared" si="46"/>
        <v>10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4" t="s">
        <v>8275</v>
      </c>
      <c r="O609" t="s">
        <v>8276</v>
      </c>
      <c r="P609" s="12">
        <f t="shared" si="45"/>
        <v>0</v>
      </c>
      <c r="Q609">
        <f t="shared" si="46"/>
        <v>0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4" t="s">
        <v>8275</v>
      </c>
      <c r="O610" t="s">
        <v>8276</v>
      </c>
      <c r="P610" s="12">
        <f t="shared" si="45"/>
        <v>1</v>
      </c>
      <c r="Q610">
        <f t="shared" si="46"/>
        <v>292.2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4" t="s">
        <v>8275</v>
      </c>
      <c r="O611" t="s">
        <v>8276</v>
      </c>
      <c r="P611" s="12">
        <f t="shared" si="45"/>
        <v>1</v>
      </c>
      <c r="Q611">
        <f t="shared" si="46"/>
        <v>5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4" t="s">
        <v>8275</v>
      </c>
      <c r="O612" t="s">
        <v>8276</v>
      </c>
      <c r="P612" s="12">
        <f t="shared" si="45"/>
        <v>0</v>
      </c>
      <c r="Q612">
        <f t="shared" si="46"/>
        <v>0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4" t="s">
        <v>8275</v>
      </c>
      <c r="O613" t="s">
        <v>8276</v>
      </c>
      <c r="P613" s="12">
        <f t="shared" si="45"/>
        <v>0</v>
      </c>
      <c r="Q613">
        <f t="shared" si="46"/>
        <v>0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4" t="s">
        <v>8275</v>
      </c>
      <c r="O614" t="s">
        <v>8276</v>
      </c>
      <c r="P614" s="12">
        <f t="shared" si="45"/>
        <v>0</v>
      </c>
      <c r="Q614">
        <f t="shared" si="46"/>
        <v>0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4" t="s">
        <v>8275</v>
      </c>
      <c r="O615" t="s">
        <v>8276</v>
      </c>
      <c r="P615" s="12">
        <f t="shared" si="45"/>
        <v>21</v>
      </c>
      <c r="Q615">
        <f t="shared" si="46"/>
        <v>105.93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4" t="s">
        <v>8275</v>
      </c>
      <c r="O616" t="s">
        <v>8276</v>
      </c>
      <c r="P616" s="12">
        <f t="shared" si="45"/>
        <v>0</v>
      </c>
      <c r="Q616">
        <f t="shared" si="46"/>
        <v>0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4" t="s">
        <v>8275</v>
      </c>
      <c r="O617" t="s">
        <v>8276</v>
      </c>
      <c r="P617" s="12">
        <f t="shared" si="45"/>
        <v>0</v>
      </c>
      <c r="Q617">
        <f t="shared" si="46"/>
        <v>0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4" t="s">
        <v>8275</v>
      </c>
      <c r="O618" t="s">
        <v>8276</v>
      </c>
      <c r="P618" s="12">
        <f t="shared" si="45"/>
        <v>0</v>
      </c>
      <c r="Q618">
        <f t="shared" si="46"/>
        <v>0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4" t="s">
        <v>8275</v>
      </c>
      <c r="O619" t="s">
        <v>8276</v>
      </c>
      <c r="P619" s="12">
        <f t="shared" si="45"/>
        <v>3</v>
      </c>
      <c r="Q619">
        <f t="shared" si="46"/>
        <v>20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4" t="s">
        <v>8275</v>
      </c>
      <c r="O620" t="s">
        <v>8276</v>
      </c>
      <c r="P620" s="12">
        <f t="shared" si="45"/>
        <v>0</v>
      </c>
      <c r="Q620">
        <f t="shared" si="46"/>
        <v>0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4" t="s">
        <v>8275</v>
      </c>
      <c r="O621" t="s">
        <v>8276</v>
      </c>
      <c r="P621" s="12">
        <f t="shared" si="45"/>
        <v>0</v>
      </c>
      <c r="Q621">
        <f t="shared" si="46"/>
        <v>1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4" t="s">
        <v>8275</v>
      </c>
      <c r="O622" t="s">
        <v>8276</v>
      </c>
      <c r="P622" s="12">
        <f t="shared" si="45"/>
        <v>1</v>
      </c>
      <c r="Q622">
        <f t="shared" si="46"/>
        <v>300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4" t="s">
        <v>8275</v>
      </c>
      <c r="O623" t="s">
        <v>8276</v>
      </c>
      <c r="P623" s="12">
        <f t="shared" si="45"/>
        <v>1</v>
      </c>
      <c r="Q623">
        <f t="shared" si="46"/>
        <v>87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4" t="s">
        <v>8275</v>
      </c>
      <c r="O624" t="s">
        <v>8276</v>
      </c>
      <c r="P624" s="12">
        <f t="shared" si="45"/>
        <v>6</v>
      </c>
      <c r="Q624">
        <f t="shared" si="46"/>
        <v>37.89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4" t="s">
        <v>8275</v>
      </c>
      <c r="O625" t="s">
        <v>8276</v>
      </c>
      <c r="P625" s="12">
        <f t="shared" si="45"/>
        <v>0</v>
      </c>
      <c r="Q625">
        <f t="shared" si="46"/>
        <v>0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4" t="s">
        <v>8275</v>
      </c>
      <c r="O626" t="s">
        <v>8276</v>
      </c>
      <c r="P626" s="12">
        <f t="shared" si="45"/>
        <v>0</v>
      </c>
      <c r="Q626">
        <f t="shared" si="46"/>
        <v>0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4" t="s">
        <v>8275</v>
      </c>
      <c r="O627" t="s">
        <v>8276</v>
      </c>
      <c r="P627" s="12">
        <f t="shared" si="45"/>
        <v>0</v>
      </c>
      <c r="Q627">
        <f t="shared" si="46"/>
        <v>0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4" t="s">
        <v>8275</v>
      </c>
      <c r="O628" t="s">
        <v>8276</v>
      </c>
      <c r="P628" s="12">
        <f t="shared" si="45"/>
        <v>17</v>
      </c>
      <c r="Q628">
        <f t="shared" si="46"/>
        <v>111.41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4" t="s">
        <v>8275</v>
      </c>
      <c r="O629" t="s">
        <v>8276</v>
      </c>
      <c r="P629" s="12">
        <f t="shared" si="45"/>
        <v>0</v>
      </c>
      <c r="Q629">
        <f t="shared" si="46"/>
        <v>90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4" t="s">
        <v>8275</v>
      </c>
      <c r="O630" t="s">
        <v>8276</v>
      </c>
      <c r="P630" s="12">
        <f t="shared" si="45"/>
        <v>0</v>
      </c>
      <c r="Q630">
        <f t="shared" si="46"/>
        <v>0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4" t="s">
        <v>8275</v>
      </c>
      <c r="O631" t="s">
        <v>8276</v>
      </c>
      <c r="P631" s="12">
        <f t="shared" si="45"/>
        <v>0</v>
      </c>
      <c r="Q631">
        <f t="shared" si="46"/>
        <v>116.67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4" t="s">
        <v>8275</v>
      </c>
      <c r="O632" t="s">
        <v>8276</v>
      </c>
      <c r="P632" s="12">
        <f t="shared" si="45"/>
        <v>0</v>
      </c>
      <c r="Q632">
        <f t="shared" si="46"/>
        <v>10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4" t="s">
        <v>8275</v>
      </c>
      <c r="O633" t="s">
        <v>8276</v>
      </c>
      <c r="P633" s="12">
        <f t="shared" si="45"/>
        <v>1</v>
      </c>
      <c r="Q633">
        <f t="shared" si="46"/>
        <v>76.67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4" t="s">
        <v>8275</v>
      </c>
      <c r="O634" t="s">
        <v>8276</v>
      </c>
      <c r="P634" s="12">
        <f t="shared" si="45"/>
        <v>0</v>
      </c>
      <c r="Q634">
        <f t="shared" si="46"/>
        <v>0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4" t="s">
        <v>8275</v>
      </c>
      <c r="O635" t="s">
        <v>8276</v>
      </c>
      <c r="P635" s="12">
        <f t="shared" si="45"/>
        <v>12</v>
      </c>
      <c r="Q635">
        <f t="shared" si="46"/>
        <v>49.8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4" t="s">
        <v>8275</v>
      </c>
      <c r="O636" t="s">
        <v>8276</v>
      </c>
      <c r="P636" s="12">
        <f t="shared" si="45"/>
        <v>0</v>
      </c>
      <c r="Q636">
        <f t="shared" si="46"/>
        <v>1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4" t="s">
        <v>8275</v>
      </c>
      <c r="O637" t="s">
        <v>8276</v>
      </c>
      <c r="P637" s="12">
        <f t="shared" si="45"/>
        <v>0</v>
      </c>
      <c r="Q637">
        <f t="shared" si="46"/>
        <v>2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4" t="s">
        <v>8275</v>
      </c>
      <c r="O638" t="s">
        <v>8276</v>
      </c>
      <c r="P638" s="12">
        <f t="shared" si="45"/>
        <v>0</v>
      </c>
      <c r="Q638">
        <f t="shared" si="46"/>
        <v>4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4" t="s">
        <v>8275</v>
      </c>
      <c r="O639" t="s">
        <v>8276</v>
      </c>
      <c r="P639" s="12">
        <f t="shared" si="45"/>
        <v>0</v>
      </c>
      <c r="Q639">
        <f t="shared" si="46"/>
        <v>0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4" t="s">
        <v>8275</v>
      </c>
      <c r="O640" t="s">
        <v>8276</v>
      </c>
      <c r="P640" s="12">
        <f t="shared" si="45"/>
        <v>0</v>
      </c>
      <c r="Q640">
        <f t="shared" si="46"/>
        <v>3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4" t="s">
        <v>8275</v>
      </c>
      <c r="O641" t="s">
        <v>8276</v>
      </c>
      <c r="P641" s="12">
        <f t="shared" si="45"/>
        <v>0</v>
      </c>
      <c r="Q641">
        <f t="shared" si="46"/>
        <v>1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4" t="s">
        <v>8275</v>
      </c>
      <c r="O642" t="s">
        <v>8277</v>
      </c>
      <c r="P642" s="12">
        <f t="shared" ref="P642:P705" si="50">ROUND(E642/D642*100,0)</f>
        <v>144</v>
      </c>
      <c r="Q642">
        <f t="shared" ref="Q642:Q705" si="51">IFERROR(ROUND(E642/L642,2),0)</f>
        <v>50.5</v>
      </c>
      <c r="S642" s="17">
        <f t="shared" ref="S642:S705" si="52">(((J642/60)/60)/24)+DATE(1970,1,1)</f>
        <v>42683.420312500006</v>
      </c>
      <c r="T642" s="17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4" t="s">
        <v>8275</v>
      </c>
      <c r="O643" t="s">
        <v>8277</v>
      </c>
      <c r="P643" s="12">
        <f t="shared" si="50"/>
        <v>119</v>
      </c>
      <c r="Q643">
        <f t="shared" si="51"/>
        <v>151.32</v>
      </c>
      <c r="S643" s="17">
        <f t="shared" si="52"/>
        <v>42199.57</v>
      </c>
      <c r="T643" s="17">
        <f t="shared" si="53"/>
        <v>42229.57</v>
      </c>
      <c r="U643">
        <f t="shared" si="54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4" t="s">
        <v>8275</v>
      </c>
      <c r="O644" t="s">
        <v>8277</v>
      </c>
      <c r="P644" s="12">
        <f t="shared" si="50"/>
        <v>1460</v>
      </c>
      <c r="Q644">
        <f t="shared" si="51"/>
        <v>134.36000000000001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4" t="s">
        <v>8275</v>
      </c>
      <c r="O645" t="s">
        <v>8277</v>
      </c>
      <c r="P645" s="12">
        <f t="shared" si="50"/>
        <v>106</v>
      </c>
      <c r="Q645">
        <f t="shared" si="51"/>
        <v>174.03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4" t="s">
        <v>8275</v>
      </c>
      <c r="O646" t="s">
        <v>8277</v>
      </c>
      <c r="P646" s="12">
        <f t="shared" si="50"/>
        <v>300</v>
      </c>
      <c r="Q646">
        <f t="shared" si="51"/>
        <v>73.489999999999995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4" t="s">
        <v>8275</v>
      </c>
      <c r="O647" t="s">
        <v>8277</v>
      </c>
      <c r="P647" s="12">
        <f t="shared" si="50"/>
        <v>279</v>
      </c>
      <c r="Q647">
        <f t="shared" si="51"/>
        <v>23.52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4" t="s">
        <v>8275</v>
      </c>
      <c r="O648" t="s">
        <v>8277</v>
      </c>
      <c r="P648" s="12">
        <f t="shared" si="50"/>
        <v>132</v>
      </c>
      <c r="Q648">
        <f t="shared" si="51"/>
        <v>39.07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4" t="s">
        <v>8275</v>
      </c>
      <c r="O649" t="s">
        <v>8277</v>
      </c>
      <c r="P649" s="12">
        <f t="shared" si="50"/>
        <v>107</v>
      </c>
      <c r="Q649">
        <f t="shared" si="51"/>
        <v>125.94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4" t="s">
        <v>8275</v>
      </c>
      <c r="O650" t="s">
        <v>8277</v>
      </c>
      <c r="P650" s="12">
        <f t="shared" si="50"/>
        <v>127</v>
      </c>
      <c r="Q650">
        <f t="shared" si="51"/>
        <v>1644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4" t="s">
        <v>8275</v>
      </c>
      <c r="O651" t="s">
        <v>8277</v>
      </c>
      <c r="P651" s="12">
        <f t="shared" si="50"/>
        <v>140</v>
      </c>
      <c r="Q651">
        <f t="shared" si="51"/>
        <v>42.67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4" t="s">
        <v>8275</v>
      </c>
      <c r="O652" t="s">
        <v>8277</v>
      </c>
      <c r="P652" s="12">
        <f t="shared" si="50"/>
        <v>112</v>
      </c>
      <c r="Q652">
        <f t="shared" si="51"/>
        <v>35.130000000000003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4" t="s">
        <v>8275</v>
      </c>
      <c r="O653" t="s">
        <v>8277</v>
      </c>
      <c r="P653" s="12">
        <f t="shared" si="50"/>
        <v>101</v>
      </c>
      <c r="Q653">
        <f t="shared" si="51"/>
        <v>239.35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4" t="s">
        <v>8275</v>
      </c>
      <c r="O654" t="s">
        <v>8277</v>
      </c>
      <c r="P654" s="12">
        <f t="shared" si="50"/>
        <v>100</v>
      </c>
      <c r="Q654">
        <f t="shared" si="51"/>
        <v>107.64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4" t="s">
        <v>8275</v>
      </c>
      <c r="O655" t="s">
        <v>8277</v>
      </c>
      <c r="P655" s="12">
        <f t="shared" si="50"/>
        <v>141</v>
      </c>
      <c r="Q655">
        <f t="shared" si="51"/>
        <v>95.83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4" t="s">
        <v>8275</v>
      </c>
      <c r="O656" t="s">
        <v>8277</v>
      </c>
      <c r="P656" s="12">
        <f t="shared" si="50"/>
        <v>267</v>
      </c>
      <c r="Q656">
        <f t="shared" si="51"/>
        <v>31.66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4" t="s">
        <v>8275</v>
      </c>
      <c r="O657" t="s">
        <v>8277</v>
      </c>
      <c r="P657" s="12">
        <f t="shared" si="50"/>
        <v>147</v>
      </c>
      <c r="Q657">
        <f t="shared" si="51"/>
        <v>42.89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4" t="s">
        <v>8275</v>
      </c>
      <c r="O658" t="s">
        <v>8277</v>
      </c>
      <c r="P658" s="12">
        <f t="shared" si="50"/>
        <v>214</v>
      </c>
      <c r="Q658">
        <f t="shared" si="51"/>
        <v>122.74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4" t="s">
        <v>8275</v>
      </c>
      <c r="O659" t="s">
        <v>8277</v>
      </c>
      <c r="P659" s="12">
        <f t="shared" si="50"/>
        <v>126</v>
      </c>
      <c r="Q659">
        <f t="shared" si="51"/>
        <v>190.45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4" t="s">
        <v>8275</v>
      </c>
      <c r="O660" t="s">
        <v>8277</v>
      </c>
      <c r="P660" s="12">
        <f t="shared" si="50"/>
        <v>104</v>
      </c>
      <c r="Q660">
        <f t="shared" si="51"/>
        <v>109.34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4" t="s">
        <v>8275</v>
      </c>
      <c r="O661" t="s">
        <v>8277</v>
      </c>
      <c r="P661" s="12">
        <f t="shared" si="50"/>
        <v>101</v>
      </c>
      <c r="Q661">
        <f t="shared" si="51"/>
        <v>143.66999999999999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4" t="s">
        <v>8275</v>
      </c>
      <c r="O662" t="s">
        <v>8277</v>
      </c>
      <c r="P662" s="12">
        <f t="shared" si="50"/>
        <v>3</v>
      </c>
      <c r="Q662">
        <f t="shared" si="51"/>
        <v>84.94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4" t="s">
        <v>8275</v>
      </c>
      <c r="O663" t="s">
        <v>8277</v>
      </c>
      <c r="P663" s="12">
        <f t="shared" si="50"/>
        <v>1</v>
      </c>
      <c r="Q663">
        <f t="shared" si="51"/>
        <v>10.56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4" t="s">
        <v>8275</v>
      </c>
      <c r="O664" t="s">
        <v>8277</v>
      </c>
      <c r="P664" s="12">
        <f t="shared" si="50"/>
        <v>0</v>
      </c>
      <c r="Q664">
        <f t="shared" si="51"/>
        <v>39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4" t="s">
        <v>8275</v>
      </c>
      <c r="O665" t="s">
        <v>8277</v>
      </c>
      <c r="P665" s="12">
        <f t="shared" si="50"/>
        <v>0</v>
      </c>
      <c r="Q665">
        <f t="shared" si="51"/>
        <v>100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4" t="s">
        <v>8275</v>
      </c>
      <c r="O666" t="s">
        <v>8277</v>
      </c>
      <c r="P666" s="12">
        <f t="shared" si="50"/>
        <v>8</v>
      </c>
      <c r="Q666">
        <f t="shared" si="51"/>
        <v>31.17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4" t="s">
        <v>8275</v>
      </c>
      <c r="O667" t="s">
        <v>8277</v>
      </c>
      <c r="P667" s="12">
        <f t="shared" si="50"/>
        <v>19</v>
      </c>
      <c r="Q667">
        <f t="shared" si="51"/>
        <v>155.33000000000001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4" t="s">
        <v>8275</v>
      </c>
      <c r="O668" t="s">
        <v>8277</v>
      </c>
      <c r="P668" s="12">
        <f t="shared" si="50"/>
        <v>0</v>
      </c>
      <c r="Q668">
        <f t="shared" si="51"/>
        <v>2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4" t="s">
        <v>8275</v>
      </c>
      <c r="O669" t="s">
        <v>8277</v>
      </c>
      <c r="P669" s="12">
        <f t="shared" si="50"/>
        <v>10</v>
      </c>
      <c r="Q669">
        <f t="shared" si="51"/>
        <v>178.93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4" t="s">
        <v>8275</v>
      </c>
      <c r="O670" t="s">
        <v>8277</v>
      </c>
      <c r="P670" s="12">
        <f t="shared" si="50"/>
        <v>5</v>
      </c>
      <c r="Q670">
        <f t="shared" si="51"/>
        <v>27.36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4" t="s">
        <v>8275</v>
      </c>
      <c r="O671" t="s">
        <v>8277</v>
      </c>
      <c r="P671" s="12">
        <f t="shared" si="50"/>
        <v>22</v>
      </c>
      <c r="Q671">
        <f t="shared" si="51"/>
        <v>1536.25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4" t="s">
        <v>8275</v>
      </c>
      <c r="O672" t="s">
        <v>8277</v>
      </c>
      <c r="P672" s="12">
        <f t="shared" si="50"/>
        <v>29</v>
      </c>
      <c r="Q672">
        <f t="shared" si="51"/>
        <v>85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4" t="s">
        <v>8275</v>
      </c>
      <c r="O673" t="s">
        <v>8277</v>
      </c>
      <c r="P673" s="12">
        <f t="shared" si="50"/>
        <v>39</v>
      </c>
      <c r="Q673">
        <f t="shared" si="51"/>
        <v>788.53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4" t="s">
        <v>8275</v>
      </c>
      <c r="O674" t="s">
        <v>8277</v>
      </c>
      <c r="P674" s="12">
        <f t="shared" si="50"/>
        <v>22</v>
      </c>
      <c r="Q674">
        <f t="shared" si="51"/>
        <v>50.3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4" t="s">
        <v>8275</v>
      </c>
      <c r="O675" t="s">
        <v>8277</v>
      </c>
      <c r="P675" s="12">
        <f t="shared" si="50"/>
        <v>0</v>
      </c>
      <c r="Q675">
        <f t="shared" si="51"/>
        <v>68.33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4" t="s">
        <v>8275</v>
      </c>
      <c r="O676" t="s">
        <v>8277</v>
      </c>
      <c r="P676" s="12">
        <f t="shared" si="50"/>
        <v>0</v>
      </c>
      <c r="Q676">
        <f t="shared" si="51"/>
        <v>7.5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4" t="s">
        <v>8275</v>
      </c>
      <c r="O677" t="s">
        <v>8277</v>
      </c>
      <c r="P677" s="12">
        <f t="shared" si="50"/>
        <v>15</v>
      </c>
      <c r="Q677">
        <f t="shared" si="51"/>
        <v>34.270000000000003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4" t="s">
        <v>8275</v>
      </c>
      <c r="O678" t="s">
        <v>8277</v>
      </c>
      <c r="P678" s="12">
        <f t="shared" si="50"/>
        <v>1</v>
      </c>
      <c r="Q678">
        <f t="shared" si="51"/>
        <v>61.29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4" t="s">
        <v>8275</v>
      </c>
      <c r="O679" t="s">
        <v>8277</v>
      </c>
      <c r="P679" s="12">
        <f t="shared" si="50"/>
        <v>26</v>
      </c>
      <c r="Q679">
        <f t="shared" si="51"/>
        <v>133.25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4" t="s">
        <v>8275</v>
      </c>
      <c r="O680" t="s">
        <v>8277</v>
      </c>
      <c r="P680" s="12">
        <f t="shared" si="50"/>
        <v>4</v>
      </c>
      <c r="Q680">
        <f t="shared" si="51"/>
        <v>65.180000000000007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4" t="s">
        <v>8275</v>
      </c>
      <c r="O681" t="s">
        <v>8277</v>
      </c>
      <c r="P681" s="12">
        <f t="shared" si="50"/>
        <v>15</v>
      </c>
      <c r="Q681">
        <f t="shared" si="51"/>
        <v>93.9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4" t="s">
        <v>8275</v>
      </c>
      <c r="O682" t="s">
        <v>8277</v>
      </c>
      <c r="P682" s="12">
        <f t="shared" si="50"/>
        <v>26</v>
      </c>
      <c r="Q682">
        <f t="shared" si="51"/>
        <v>150.65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4" t="s">
        <v>8275</v>
      </c>
      <c r="O683" t="s">
        <v>8277</v>
      </c>
      <c r="P683" s="12">
        <f t="shared" si="50"/>
        <v>0</v>
      </c>
      <c r="Q683">
        <f t="shared" si="51"/>
        <v>1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4" t="s">
        <v>8275</v>
      </c>
      <c r="O684" t="s">
        <v>8277</v>
      </c>
      <c r="P684" s="12">
        <f t="shared" si="50"/>
        <v>0</v>
      </c>
      <c r="Q684">
        <f t="shared" si="51"/>
        <v>13.25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4" t="s">
        <v>8275</v>
      </c>
      <c r="O685" t="s">
        <v>8277</v>
      </c>
      <c r="P685" s="12">
        <f t="shared" si="50"/>
        <v>1</v>
      </c>
      <c r="Q685">
        <f t="shared" si="51"/>
        <v>99.33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4" t="s">
        <v>8275</v>
      </c>
      <c r="O686" t="s">
        <v>8277</v>
      </c>
      <c r="P686" s="12">
        <f t="shared" si="50"/>
        <v>7</v>
      </c>
      <c r="Q686">
        <f t="shared" si="51"/>
        <v>177.39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4" t="s">
        <v>8275</v>
      </c>
      <c r="O687" t="s">
        <v>8277</v>
      </c>
      <c r="P687" s="12">
        <f t="shared" si="50"/>
        <v>28</v>
      </c>
      <c r="Q687">
        <f t="shared" si="51"/>
        <v>55.3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4" t="s">
        <v>8275</v>
      </c>
      <c r="O688" t="s">
        <v>8277</v>
      </c>
      <c r="P688" s="12">
        <f t="shared" si="50"/>
        <v>0</v>
      </c>
      <c r="Q688">
        <f t="shared" si="51"/>
        <v>0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4" t="s">
        <v>8275</v>
      </c>
      <c r="O689" t="s">
        <v>8277</v>
      </c>
      <c r="P689" s="12">
        <f t="shared" si="50"/>
        <v>4</v>
      </c>
      <c r="Q689">
        <f t="shared" si="51"/>
        <v>591.66999999999996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4" t="s">
        <v>8275</v>
      </c>
      <c r="O690" t="s">
        <v>8277</v>
      </c>
      <c r="P690" s="12">
        <f t="shared" si="50"/>
        <v>73</v>
      </c>
      <c r="Q690">
        <f t="shared" si="51"/>
        <v>405.5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4" t="s">
        <v>8275</v>
      </c>
      <c r="O691" t="s">
        <v>8277</v>
      </c>
      <c r="P691" s="12">
        <f t="shared" si="50"/>
        <v>58</v>
      </c>
      <c r="Q691">
        <f t="shared" si="51"/>
        <v>343.15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4" t="s">
        <v>8275</v>
      </c>
      <c r="O692" t="s">
        <v>8277</v>
      </c>
      <c r="P692" s="12">
        <f t="shared" si="50"/>
        <v>12</v>
      </c>
      <c r="Q692">
        <f t="shared" si="51"/>
        <v>72.59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4" t="s">
        <v>8275</v>
      </c>
      <c r="O693" t="s">
        <v>8277</v>
      </c>
      <c r="P693" s="12">
        <f t="shared" si="50"/>
        <v>1</v>
      </c>
      <c r="Q693">
        <f t="shared" si="51"/>
        <v>26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4" t="s">
        <v>8275</v>
      </c>
      <c r="O694" t="s">
        <v>8277</v>
      </c>
      <c r="P694" s="12">
        <f t="shared" si="50"/>
        <v>7</v>
      </c>
      <c r="Q694">
        <f t="shared" si="51"/>
        <v>6.5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4" t="s">
        <v>8275</v>
      </c>
      <c r="O695" t="s">
        <v>8277</v>
      </c>
      <c r="P695" s="12">
        <f t="shared" si="50"/>
        <v>35</v>
      </c>
      <c r="Q695">
        <f t="shared" si="51"/>
        <v>119.39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4" t="s">
        <v>8275</v>
      </c>
      <c r="O696" t="s">
        <v>8277</v>
      </c>
      <c r="P696" s="12">
        <f t="shared" si="50"/>
        <v>0</v>
      </c>
      <c r="Q696">
        <f t="shared" si="51"/>
        <v>84.29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4" t="s">
        <v>8275</v>
      </c>
      <c r="O697" t="s">
        <v>8277</v>
      </c>
      <c r="P697" s="12">
        <f t="shared" si="50"/>
        <v>1</v>
      </c>
      <c r="Q697">
        <f t="shared" si="51"/>
        <v>90.86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4" t="s">
        <v>8275</v>
      </c>
      <c r="O698" t="s">
        <v>8277</v>
      </c>
      <c r="P698" s="12">
        <f t="shared" si="50"/>
        <v>0</v>
      </c>
      <c r="Q698">
        <f t="shared" si="51"/>
        <v>1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4" t="s">
        <v>8275</v>
      </c>
      <c r="O699" t="s">
        <v>8277</v>
      </c>
      <c r="P699" s="12">
        <f t="shared" si="50"/>
        <v>46</v>
      </c>
      <c r="Q699">
        <f t="shared" si="51"/>
        <v>20.34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4" t="s">
        <v>8275</v>
      </c>
      <c r="O700" t="s">
        <v>8277</v>
      </c>
      <c r="P700" s="12">
        <f t="shared" si="50"/>
        <v>15</v>
      </c>
      <c r="Q700">
        <f t="shared" si="51"/>
        <v>530.69000000000005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4" t="s">
        <v>8275</v>
      </c>
      <c r="O701" t="s">
        <v>8277</v>
      </c>
      <c r="P701" s="12">
        <f t="shared" si="50"/>
        <v>82</v>
      </c>
      <c r="Q701">
        <f t="shared" si="51"/>
        <v>120.39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4" t="s">
        <v>8275</v>
      </c>
      <c r="O702" t="s">
        <v>8277</v>
      </c>
      <c r="P702" s="12">
        <f t="shared" si="50"/>
        <v>3</v>
      </c>
      <c r="Q702">
        <f t="shared" si="51"/>
        <v>13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4" t="s">
        <v>8275</v>
      </c>
      <c r="O703" t="s">
        <v>8277</v>
      </c>
      <c r="P703" s="12">
        <f t="shared" si="50"/>
        <v>27</v>
      </c>
      <c r="Q703">
        <f t="shared" si="51"/>
        <v>291.33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4" t="s">
        <v>8275</v>
      </c>
      <c r="O704" t="s">
        <v>8277</v>
      </c>
      <c r="P704" s="12">
        <f t="shared" si="50"/>
        <v>31</v>
      </c>
      <c r="Q704">
        <f t="shared" si="51"/>
        <v>124.92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4" t="s">
        <v>8275</v>
      </c>
      <c r="O705" t="s">
        <v>8277</v>
      </c>
      <c r="P705" s="12">
        <f t="shared" si="50"/>
        <v>6</v>
      </c>
      <c r="Q705">
        <f t="shared" si="51"/>
        <v>119.57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4" t="s">
        <v>8275</v>
      </c>
      <c r="O706" t="s">
        <v>8277</v>
      </c>
      <c r="P706" s="12">
        <f t="shared" ref="P706:P769" si="55">ROUND(E706/D706*100,0)</f>
        <v>1</v>
      </c>
      <c r="Q706">
        <f t="shared" ref="Q706:Q769" si="56">IFERROR(ROUND(E706/L706,2),0)</f>
        <v>120.25</v>
      </c>
      <c r="S706" s="17">
        <f t="shared" ref="S706:S769" si="57">(((J706/60)/60)/24)+DATE(1970,1,1)</f>
        <v>42726.192916666667</v>
      </c>
      <c r="T706" s="17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4" t="s">
        <v>8275</v>
      </c>
      <c r="O707" t="s">
        <v>8277</v>
      </c>
      <c r="P707" s="12">
        <f t="shared" si="55"/>
        <v>1</v>
      </c>
      <c r="Q707">
        <f t="shared" si="56"/>
        <v>195.4</v>
      </c>
      <c r="S707" s="17">
        <f t="shared" si="57"/>
        <v>42726.491643518515</v>
      </c>
      <c r="T707" s="17">
        <f t="shared" si="58"/>
        <v>42756.491643518515</v>
      </c>
      <c r="U707">
        <f t="shared" si="59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4" t="s">
        <v>8275</v>
      </c>
      <c r="O708" t="s">
        <v>8277</v>
      </c>
      <c r="P708" s="12">
        <f t="shared" si="55"/>
        <v>0</v>
      </c>
      <c r="Q708">
        <f t="shared" si="56"/>
        <v>0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4" t="s">
        <v>8275</v>
      </c>
      <c r="O709" t="s">
        <v>8277</v>
      </c>
      <c r="P709" s="12">
        <f t="shared" si="55"/>
        <v>79</v>
      </c>
      <c r="Q709">
        <f t="shared" si="56"/>
        <v>117.7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4" t="s">
        <v>8275</v>
      </c>
      <c r="O710" t="s">
        <v>8277</v>
      </c>
      <c r="P710" s="12">
        <f t="shared" si="55"/>
        <v>22</v>
      </c>
      <c r="Q710">
        <f t="shared" si="56"/>
        <v>23.95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4" t="s">
        <v>8275</v>
      </c>
      <c r="O711" t="s">
        <v>8277</v>
      </c>
      <c r="P711" s="12">
        <f t="shared" si="55"/>
        <v>0</v>
      </c>
      <c r="Q711">
        <f t="shared" si="56"/>
        <v>30.5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4" t="s">
        <v>8275</v>
      </c>
      <c r="O712" t="s">
        <v>8277</v>
      </c>
      <c r="P712" s="12">
        <f t="shared" si="55"/>
        <v>0</v>
      </c>
      <c r="Q712">
        <f t="shared" si="56"/>
        <v>0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4" t="s">
        <v>8275</v>
      </c>
      <c r="O713" t="s">
        <v>8277</v>
      </c>
      <c r="P713" s="12">
        <f t="shared" si="55"/>
        <v>34</v>
      </c>
      <c r="Q713">
        <f t="shared" si="56"/>
        <v>99.97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4" t="s">
        <v>8275</v>
      </c>
      <c r="O714" t="s">
        <v>8277</v>
      </c>
      <c r="P714" s="12">
        <f t="shared" si="55"/>
        <v>0</v>
      </c>
      <c r="Q714">
        <f t="shared" si="56"/>
        <v>26.25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4" t="s">
        <v>8275</v>
      </c>
      <c r="O715" t="s">
        <v>8277</v>
      </c>
      <c r="P715" s="12">
        <f t="shared" si="55"/>
        <v>1</v>
      </c>
      <c r="Q715">
        <f t="shared" si="56"/>
        <v>199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4" t="s">
        <v>8275</v>
      </c>
      <c r="O716" t="s">
        <v>8277</v>
      </c>
      <c r="P716" s="12">
        <f t="shared" si="55"/>
        <v>15</v>
      </c>
      <c r="Q716">
        <f t="shared" si="56"/>
        <v>80.319999999999993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4" t="s">
        <v>8275</v>
      </c>
      <c r="O717" t="s">
        <v>8277</v>
      </c>
      <c r="P717" s="12">
        <f t="shared" si="55"/>
        <v>5</v>
      </c>
      <c r="Q717">
        <f t="shared" si="56"/>
        <v>115.75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4" t="s">
        <v>8275</v>
      </c>
      <c r="O718" t="s">
        <v>8277</v>
      </c>
      <c r="P718" s="12">
        <f t="shared" si="55"/>
        <v>10</v>
      </c>
      <c r="Q718">
        <f t="shared" si="56"/>
        <v>44.69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4" t="s">
        <v>8275</v>
      </c>
      <c r="O719" t="s">
        <v>8277</v>
      </c>
      <c r="P719" s="12">
        <f t="shared" si="55"/>
        <v>0</v>
      </c>
      <c r="Q719">
        <f t="shared" si="56"/>
        <v>76.25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4" t="s">
        <v>8275</v>
      </c>
      <c r="O720" t="s">
        <v>8277</v>
      </c>
      <c r="P720" s="12">
        <f t="shared" si="55"/>
        <v>1</v>
      </c>
      <c r="Q720">
        <f t="shared" si="56"/>
        <v>22.5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4" t="s">
        <v>8275</v>
      </c>
      <c r="O721" t="s">
        <v>8277</v>
      </c>
      <c r="P721" s="12">
        <f t="shared" si="55"/>
        <v>1</v>
      </c>
      <c r="Q721">
        <f t="shared" si="56"/>
        <v>19.399999999999999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4" t="s">
        <v>8278</v>
      </c>
      <c r="O722" t="s">
        <v>8279</v>
      </c>
      <c r="P722" s="12">
        <f t="shared" si="55"/>
        <v>144</v>
      </c>
      <c r="Q722">
        <f t="shared" si="56"/>
        <v>66.709999999999994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4" t="s">
        <v>8278</v>
      </c>
      <c r="O723" t="s">
        <v>8279</v>
      </c>
      <c r="P723" s="12">
        <f t="shared" si="55"/>
        <v>122</v>
      </c>
      <c r="Q723">
        <f t="shared" si="56"/>
        <v>84.14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4" t="s">
        <v>8278</v>
      </c>
      <c r="O724" t="s">
        <v>8279</v>
      </c>
      <c r="P724" s="12">
        <f t="shared" si="55"/>
        <v>132</v>
      </c>
      <c r="Q724">
        <f t="shared" si="56"/>
        <v>215.73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4" t="s">
        <v>8278</v>
      </c>
      <c r="O725" t="s">
        <v>8279</v>
      </c>
      <c r="P725" s="12">
        <f t="shared" si="55"/>
        <v>109</v>
      </c>
      <c r="Q725">
        <f t="shared" si="56"/>
        <v>54.69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4" t="s">
        <v>8278</v>
      </c>
      <c r="O726" t="s">
        <v>8279</v>
      </c>
      <c r="P726" s="12">
        <f t="shared" si="55"/>
        <v>105</v>
      </c>
      <c r="Q726">
        <f t="shared" si="56"/>
        <v>51.63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4" t="s">
        <v>8278</v>
      </c>
      <c r="O727" t="s">
        <v>8279</v>
      </c>
      <c r="P727" s="12">
        <f t="shared" si="55"/>
        <v>100</v>
      </c>
      <c r="Q727">
        <f t="shared" si="56"/>
        <v>143.36000000000001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4" t="s">
        <v>8278</v>
      </c>
      <c r="O728" t="s">
        <v>8279</v>
      </c>
      <c r="P728" s="12">
        <f t="shared" si="55"/>
        <v>101</v>
      </c>
      <c r="Q728">
        <f t="shared" si="56"/>
        <v>72.430000000000007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4" t="s">
        <v>8278</v>
      </c>
      <c r="O729" t="s">
        <v>8279</v>
      </c>
      <c r="P729" s="12">
        <f t="shared" si="55"/>
        <v>156</v>
      </c>
      <c r="Q729">
        <f t="shared" si="56"/>
        <v>36.53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4" t="s">
        <v>8278</v>
      </c>
      <c r="O730" t="s">
        <v>8279</v>
      </c>
      <c r="P730" s="12">
        <f t="shared" si="55"/>
        <v>106</v>
      </c>
      <c r="Q730">
        <f t="shared" si="56"/>
        <v>60.9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4" t="s">
        <v>8278</v>
      </c>
      <c r="O731" t="s">
        <v>8279</v>
      </c>
      <c r="P731" s="12">
        <f t="shared" si="55"/>
        <v>131</v>
      </c>
      <c r="Q731">
        <f t="shared" si="56"/>
        <v>43.55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4" t="s">
        <v>8278</v>
      </c>
      <c r="O732" t="s">
        <v>8279</v>
      </c>
      <c r="P732" s="12">
        <f t="shared" si="55"/>
        <v>132</v>
      </c>
      <c r="Q732">
        <f t="shared" si="56"/>
        <v>99.77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4" t="s">
        <v>8278</v>
      </c>
      <c r="O733" t="s">
        <v>8279</v>
      </c>
      <c r="P733" s="12">
        <f t="shared" si="55"/>
        <v>126</v>
      </c>
      <c r="Q733">
        <f t="shared" si="56"/>
        <v>88.73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4" t="s">
        <v>8278</v>
      </c>
      <c r="O734" t="s">
        <v>8279</v>
      </c>
      <c r="P734" s="12">
        <f t="shared" si="55"/>
        <v>160</v>
      </c>
      <c r="Q734">
        <f t="shared" si="56"/>
        <v>4.92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4" t="s">
        <v>8278</v>
      </c>
      <c r="O735" t="s">
        <v>8279</v>
      </c>
      <c r="P735" s="12">
        <f t="shared" si="55"/>
        <v>120</v>
      </c>
      <c r="Q735">
        <f t="shared" si="56"/>
        <v>17.82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4" t="s">
        <v>8278</v>
      </c>
      <c r="O736" t="s">
        <v>8279</v>
      </c>
      <c r="P736" s="12">
        <f t="shared" si="55"/>
        <v>126</v>
      </c>
      <c r="Q736">
        <f t="shared" si="56"/>
        <v>187.19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4" t="s">
        <v>8278</v>
      </c>
      <c r="O737" t="s">
        <v>8279</v>
      </c>
      <c r="P737" s="12">
        <f t="shared" si="55"/>
        <v>114</v>
      </c>
      <c r="Q737">
        <f t="shared" si="56"/>
        <v>234.81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4" t="s">
        <v>8278</v>
      </c>
      <c r="O738" t="s">
        <v>8279</v>
      </c>
      <c r="P738" s="12">
        <f t="shared" si="55"/>
        <v>315</v>
      </c>
      <c r="Q738">
        <f t="shared" si="56"/>
        <v>105.05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4" t="s">
        <v>8278</v>
      </c>
      <c r="O739" t="s">
        <v>8279</v>
      </c>
      <c r="P739" s="12">
        <f t="shared" si="55"/>
        <v>122</v>
      </c>
      <c r="Q739">
        <f t="shared" si="56"/>
        <v>56.67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4" t="s">
        <v>8278</v>
      </c>
      <c r="O740" t="s">
        <v>8279</v>
      </c>
      <c r="P740" s="12">
        <f t="shared" si="55"/>
        <v>107</v>
      </c>
      <c r="Q740">
        <f t="shared" si="56"/>
        <v>39.049999999999997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4" t="s">
        <v>8278</v>
      </c>
      <c r="O741" t="s">
        <v>8279</v>
      </c>
      <c r="P741" s="12">
        <f t="shared" si="55"/>
        <v>158</v>
      </c>
      <c r="Q741">
        <f t="shared" si="56"/>
        <v>68.349999999999994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4" t="s">
        <v>8278</v>
      </c>
      <c r="O742" t="s">
        <v>8279</v>
      </c>
      <c r="P742" s="12">
        <f t="shared" si="55"/>
        <v>107</v>
      </c>
      <c r="Q742">
        <f t="shared" si="56"/>
        <v>169.58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4" t="s">
        <v>8278</v>
      </c>
      <c r="O743" t="s">
        <v>8279</v>
      </c>
      <c r="P743" s="12">
        <f t="shared" si="55"/>
        <v>102</v>
      </c>
      <c r="Q743">
        <f t="shared" si="56"/>
        <v>141.41999999999999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4" t="s">
        <v>8278</v>
      </c>
      <c r="O744" t="s">
        <v>8279</v>
      </c>
      <c r="P744" s="12">
        <f t="shared" si="55"/>
        <v>111</v>
      </c>
      <c r="Q744">
        <f t="shared" si="56"/>
        <v>67.39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4" t="s">
        <v>8278</v>
      </c>
      <c r="O745" t="s">
        <v>8279</v>
      </c>
      <c r="P745" s="12">
        <f t="shared" si="55"/>
        <v>148</v>
      </c>
      <c r="Q745">
        <f t="shared" si="56"/>
        <v>54.27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4" t="s">
        <v>8278</v>
      </c>
      <c r="O746" t="s">
        <v>8279</v>
      </c>
      <c r="P746" s="12">
        <f t="shared" si="55"/>
        <v>102</v>
      </c>
      <c r="Q746">
        <f t="shared" si="56"/>
        <v>82.52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4" t="s">
        <v>8278</v>
      </c>
      <c r="O747" t="s">
        <v>8279</v>
      </c>
      <c r="P747" s="12">
        <f t="shared" si="55"/>
        <v>179</v>
      </c>
      <c r="Q747">
        <f t="shared" si="56"/>
        <v>53.73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4" t="s">
        <v>8278</v>
      </c>
      <c r="O748" t="s">
        <v>8279</v>
      </c>
      <c r="P748" s="12">
        <f t="shared" si="55"/>
        <v>111</v>
      </c>
      <c r="Q748">
        <f t="shared" si="56"/>
        <v>34.21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4" t="s">
        <v>8278</v>
      </c>
      <c r="O749" t="s">
        <v>8279</v>
      </c>
      <c r="P749" s="12">
        <f t="shared" si="55"/>
        <v>100</v>
      </c>
      <c r="Q749">
        <f t="shared" si="56"/>
        <v>127.33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4" t="s">
        <v>8278</v>
      </c>
      <c r="O750" t="s">
        <v>8279</v>
      </c>
      <c r="P750" s="12">
        <f t="shared" si="55"/>
        <v>100</v>
      </c>
      <c r="Q750">
        <f t="shared" si="56"/>
        <v>45.57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4" t="s">
        <v>8278</v>
      </c>
      <c r="O751" t="s">
        <v>8279</v>
      </c>
      <c r="P751" s="12">
        <f t="shared" si="55"/>
        <v>106</v>
      </c>
      <c r="Q751">
        <f t="shared" si="56"/>
        <v>95.96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4" t="s">
        <v>8278</v>
      </c>
      <c r="O752" t="s">
        <v>8279</v>
      </c>
      <c r="P752" s="12">
        <f t="shared" si="55"/>
        <v>103</v>
      </c>
      <c r="Q752">
        <f t="shared" si="56"/>
        <v>77.27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4" t="s">
        <v>8278</v>
      </c>
      <c r="O753" t="s">
        <v>8279</v>
      </c>
      <c r="P753" s="12">
        <f t="shared" si="55"/>
        <v>119</v>
      </c>
      <c r="Q753">
        <f t="shared" si="56"/>
        <v>57.34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4" t="s">
        <v>8278</v>
      </c>
      <c r="O754" t="s">
        <v>8279</v>
      </c>
      <c r="P754" s="12">
        <f t="shared" si="55"/>
        <v>112</v>
      </c>
      <c r="Q754">
        <f t="shared" si="56"/>
        <v>53.19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4" t="s">
        <v>8278</v>
      </c>
      <c r="O755" t="s">
        <v>8279</v>
      </c>
      <c r="P755" s="12">
        <f t="shared" si="55"/>
        <v>128</v>
      </c>
      <c r="Q755">
        <f t="shared" si="56"/>
        <v>492.31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4" t="s">
        <v>8278</v>
      </c>
      <c r="O756" t="s">
        <v>8279</v>
      </c>
      <c r="P756" s="12">
        <f t="shared" si="55"/>
        <v>104</v>
      </c>
      <c r="Q756">
        <f t="shared" si="56"/>
        <v>42.35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4" t="s">
        <v>8278</v>
      </c>
      <c r="O757" t="s">
        <v>8279</v>
      </c>
      <c r="P757" s="12">
        <f t="shared" si="55"/>
        <v>102</v>
      </c>
      <c r="Q757">
        <f t="shared" si="56"/>
        <v>37.47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4" t="s">
        <v>8278</v>
      </c>
      <c r="O758" t="s">
        <v>8279</v>
      </c>
      <c r="P758" s="12">
        <f t="shared" si="55"/>
        <v>118</v>
      </c>
      <c r="Q758">
        <f t="shared" si="56"/>
        <v>37.450000000000003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4" t="s">
        <v>8278</v>
      </c>
      <c r="O759" t="s">
        <v>8279</v>
      </c>
      <c r="P759" s="12">
        <f t="shared" si="55"/>
        <v>238</v>
      </c>
      <c r="Q759">
        <f t="shared" si="56"/>
        <v>33.06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4" t="s">
        <v>8278</v>
      </c>
      <c r="O760" t="s">
        <v>8279</v>
      </c>
      <c r="P760" s="12">
        <f t="shared" si="55"/>
        <v>102</v>
      </c>
      <c r="Q760">
        <f t="shared" si="56"/>
        <v>134.21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4" t="s">
        <v>8278</v>
      </c>
      <c r="O761" t="s">
        <v>8279</v>
      </c>
      <c r="P761" s="12">
        <f t="shared" si="55"/>
        <v>102</v>
      </c>
      <c r="Q761">
        <f t="shared" si="56"/>
        <v>51.47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4" t="s">
        <v>8278</v>
      </c>
      <c r="O762" t="s">
        <v>8280</v>
      </c>
      <c r="P762" s="12">
        <f t="shared" si="55"/>
        <v>0</v>
      </c>
      <c r="Q762">
        <f t="shared" si="56"/>
        <v>0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4" t="s">
        <v>8278</v>
      </c>
      <c r="O763" t="s">
        <v>8280</v>
      </c>
      <c r="P763" s="12">
        <f t="shared" si="55"/>
        <v>5</v>
      </c>
      <c r="Q763">
        <f t="shared" si="56"/>
        <v>39.17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4" t="s">
        <v>8278</v>
      </c>
      <c r="O764" t="s">
        <v>8280</v>
      </c>
      <c r="P764" s="12">
        <f t="shared" si="55"/>
        <v>0</v>
      </c>
      <c r="Q764">
        <f t="shared" si="56"/>
        <v>0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4" t="s">
        <v>8278</v>
      </c>
      <c r="O765" t="s">
        <v>8280</v>
      </c>
      <c r="P765" s="12">
        <f t="shared" si="55"/>
        <v>0</v>
      </c>
      <c r="Q765">
        <f t="shared" si="56"/>
        <v>5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4" t="s">
        <v>8278</v>
      </c>
      <c r="O766" t="s">
        <v>8280</v>
      </c>
      <c r="P766" s="12">
        <f t="shared" si="55"/>
        <v>0</v>
      </c>
      <c r="Q766">
        <f t="shared" si="56"/>
        <v>0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4" t="s">
        <v>8278</v>
      </c>
      <c r="O767" t="s">
        <v>8280</v>
      </c>
      <c r="P767" s="12">
        <f t="shared" si="55"/>
        <v>36</v>
      </c>
      <c r="Q767">
        <f t="shared" si="56"/>
        <v>57.3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4" t="s">
        <v>8278</v>
      </c>
      <c r="O768" t="s">
        <v>8280</v>
      </c>
      <c r="P768" s="12">
        <f t="shared" si="55"/>
        <v>0</v>
      </c>
      <c r="Q768">
        <f t="shared" si="56"/>
        <v>0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4" t="s">
        <v>8278</v>
      </c>
      <c r="O769" t="s">
        <v>8280</v>
      </c>
      <c r="P769" s="12">
        <f t="shared" si="55"/>
        <v>4</v>
      </c>
      <c r="Q769">
        <f t="shared" si="56"/>
        <v>59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4" t="s">
        <v>8278</v>
      </c>
      <c r="O770" t="s">
        <v>8280</v>
      </c>
      <c r="P770" s="12">
        <f t="shared" ref="P770:P833" si="60">ROUND(E770/D770*100,0)</f>
        <v>0</v>
      </c>
      <c r="Q770">
        <f t="shared" ref="Q770:Q833" si="61">IFERROR(ROUND(E770/L770,2),0)</f>
        <v>0</v>
      </c>
      <c r="S770" s="17">
        <f t="shared" ref="S770:S833" si="62">(((J770/60)/60)/24)+DATE(1970,1,1)</f>
        <v>41594.207060185188</v>
      </c>
      <c r="T770" s="17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4" t="s">
        <v>8278</v>
      </c>
      <c r="O771" t="s">
        <v>8280</v>
      </c>
      <c r="P771" s="12">
        <f t="shared" si="60"/>
        <v>41</v>
      </c>
      <c r="Q771">
        <f t="shared" si="61"/>
        <v>31.85</v>
      </c>
      <c r="S771" s="17">
        <f t="shared" si="62"/>
        <v>41604.996458333335</v>
      </c>
      <c r="T771" s="17">
        <f t="shared" si="63"/>
        <v>41634.996458333335</v>
      </c>
      <c r="U771">
        <f t="shared" si="64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4" t="s">
        <v>8278</v>
      </c>
      <c r="O772" t="s">
        <v>8280</v>
      </c>
      <c r="P772" s="12">
        <f t="shared" si="60"/>
        <v>0</v>
      </c>
      <c r="Q772">
        <f t="shared" si="61"/>
        <v>0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4" t="s">
        <v>8278</v>
      </c>
      <c r="O773" t="s">
        <v>8280</v>
      </c>
      <c r="P773" s="12">
        <f t="shared" si="60"/>
        <v>0</v>
      </c>
      <c r="Q773">
        <f t="shared" si="61"/>
        <v>10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4" t="s">
        <v>8278</v>
      </c>
      <c r="O774" t="s">
        <v>8280</v>
      </c>
      <c r="P774" s="12">
        <f t="shared" si="60"/>
        <v>3</v>
      </c>
      <c r="Q774">
        <f t="shared" si="61"/>
        <v>50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4" t="s">
        <v>8278</v>
      </c>
      <c r="O775" t="s">
        <v>8280</v>
      </c>
      <c r="P775" s="12">
        <f t="shared" si="60"/>
        <v>1</v>
      </c>
      <c r="Q775">
        <f t="shared" si="61"/>
        <v>16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4" t="s">
        <v>8278</v>
      </c>
      <c r="O776" t="s">
        <v>8280</v>
      </c>
      <c r="P776" s="12">
        <f t="shared" si="60"/>
        <v>70</v>
      </c>
      <c r="Q776">
        <f t="shared" si="61"/>
        <v>39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4" t="s">
        <v>8278</v>
      </c>
      <c r="O777" t="s">
        <v>8280</v>
      </c>
      <c r="P777" s="12">
        <f t="shared" si="60"/>
        <v>2</v>
      </c>
      <c r="Q777">
        <f t="shared" si="61"/>
        <v>34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4" t="s">
        <v>8278</v>
      </c>
      <c r="O778" t="s">
        <v>8280</v>
      </c>
      <c r="P778" s="12">
        <f t="shared" si="60"/>
        <v>51</v>
      </c>
      <c r="Q778">
        <f t="shared" si="61"/>
        <v>63.12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4" t="s">
        <v>8278</v>
      </c>
      <c r="O779" t="s">
        <v>8280</v>
      </c>
      <c r="P779" s="12">
        <f t="shared" si="60"/>
        <v>1</v>
      </c>
      <c r="Q779">
        <f t="shared" si="61"/>
        <v>7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4" t="s">
        <v>8278</v>
      </c>
      <c r="O780" t="s">
        <v>8280</v>
      </c>
      <c r="P780" s="12">
        <f t="shared" si="60"/>
        <v>0</v>
      </c>
      <c r="Q780">
        <f t="shared" si="61"/>
        <v>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4" t="s">
        <v>8278</v>
      </c>
      <c r="O781" t="s">
        <v>8280</v>
      </c>
      <c r="P781" s="12">
        <f t="shared" si="60"/>
        <v>3</v>
      </c>
      <c r="Q781">
        <f t="shared" si="61"/>
        <v>66.67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4" t="s">
        <v>8281</v>
      </c>
      <c r="O782" t="s">
        <v>8282</v>
      </c>
      <c r="P782" s="12">
        <f t="shared" si="60"/>
        <v>104</v>
      </c>
      <c r="Q782">
        <f t="shared" si="61"/>
        <v>38.520000000000003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4" t="s">
        <v>8281</v>
      </c>
      <c r="O783" t="s">
        <v>8282</v>
      </c>
      <c r="P783" s="12">
        <f t="shared" si="60"/>
        <v>133</v>
      </c>
      <c r="Q783">
        <f t="shared" si="61"/>
        <v>42.61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4" t="s">
        <v>8281</v>
      </c>
      <c r="O784" t="s">
        <v>8282</v>
      </c>
      <c r="P784" s="12">
        <f t="shared" si="60"/>
        <v>100</v>
      </c>
      <c r="Q784">
        <f t="shared" si="61"/>
        <v>50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4" t="s">
        <v>8281</v>
      </c>
      <c r="O785" t="s">
        <v>8282</v>
      </c>
      <c r="P785" s="12">
        <f t="shared" si="60"/>
        <v>148</v>
      </c>
      <c r="Q785">
        <f t="shared" si="61"/>
        <v>63.49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4" t="s">
        <v>8281</v>
      </c>
      <c r="O786" t="s">
        <v>8282</v>
      </c>
      <c r="P786" s="12">
        <f t="shared" si="60"/>
        <v>103</v>
      </c>
      <c r="Q786">
        <f t="shared" si="61"/>
        <v>102.5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4" t="s">
        <v>8281</v>
      </c>
      <c r="O787" t="s">
        <v>8282</v>
      </c>
      <c r="P787" s="12">
        <f t="shared" si="60"/>
        <v>181</v>
      </c>
      <c r="Q787">
        <f t="shared" si="61"/>
        <v>31.14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4" t="s">
        <v>8281</v>
      </c>
      <c r="O788" t="s">
        <v>8282</v>
      </c>
      <c r="P788" s="12">
        <f t="shared" si="60"/>
        <v>143</v>
      </c>
      <c r="Q788">
        <f t="shared" si="61"/>
        <v>162.27000000000001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4" t="s">
        <v>8281</v>
      </c>
      <c r="O789" t="s">
        <v>8282</v>
      </c>
      <c r="P789" s="12">
        <f t="shared" si="60"/>
        <v>114</v>
      </c>
      <c r="Q789">
        <f t="shared" si="61"/>
        <v>80.59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4" t="s">
        <v>8281</v>
      </c>
      <c r="O790" t="s">
        <v>8282</v>
      </c>
      <c r="P790" s="12">
        <f t="shared" si="60"/>
        <v>204</v>
      </c>
      <c r="Q790">
        <f t="shared" si="61"/>
        <v>59.85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4" t="s">
        <v>8281</v>
      </c>
      <c r="O791" t="s">
        <v>8282</v>
      </c>
      <c r="P791" s="12">
        <f t="shared" si="60"/>
        <v>109</v>
      </c>
      <c r="Q791">
        <f t="shared" si="61"/>
        <v>132.86000000000001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4" t="s">
        <v>8281</v>
      </c>
      <c r="O792" t="s">
        <v>8282</v>
      </c>
      <c r="P792" s="12">
        <f t="shared" si="60"/>
        <v>144</v>
      </c>
      <c r="Q792">
        <f t="shared" si="61"/>
        <v>92.55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4" t="s">
        <v>8281</v>
      </c>
      <c r="O793" t="s">
        <v>8282</v>
      </c>
      <c r="P793" s="12">
        <f t="shared" si="60"/>
        <v>104</v>
      </c>
      <c r="Q793">
        <f t="shared" si="61"/>
        <v>60.86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4" t="s">
        <v>8281</v>
      </c>
      <c r="O794" t="s">
        <v>8282</v>
      </c>
      <c r="P794" s="12">
        <f t="shared" si="60"/>
        <v>100</v>
      </c>
      <c r="Q794">
        <f t="shared" si="61"/>
        <v>41.85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4" t="s">
        <v>8281</v>
      </c>
      <c r="O795" t="s">
        <v>8282</v>
      </c>
      <c r="P795" s="12">
        <f t="shared" si="60"/>
        <v>103</v>
      </c>
      <c r="Q795">
        <f t="shared" si="61"/>
        <v>88.33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4" t="s">
        <v>8281</v>
      </c>
      <c r="O796" t="s">
        <v>8282</v>
      </c>
      <c r="P796" s="12">
        <f t="shared" si="60"/>
        <v>105</v>
      </c>
      <c r="Q796">
        <f t="shared" si="61"/>
        <v>158.96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4" t="s">
        <v>8281</v>
      </c>
      <c r="O797" t="s">
        <v>8282</v>
      </c>
      <c r="P797" s="12">
        <f t="shared" si="60"/>
        <v>112</v>
      </c>
      <c r="Q797">
        <f t="shared" si="61"/>
        <v>85.05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4" t="s">
        <v>8281</v>
      </c>
      <c r="O798" t="s">
        <v>8282</v>
      </c>
      <c r="P798" s="12">
        <f t="shared" si="60"/>
        <v>101</v>
      </c>
      <c r="Q798">
        <f t="shared" si="61"/>
        <v>112.61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4" t="s">
        <v>8281</v>
      </c>
      <c r="O799" t="s">
        <v>8282</v>
      </c>
      <c r="P799" s="12">
        <f t="shared" si="60"/>
        <v>108</v>
      </c>
      <c r="Q799">
        <f t="shared" si="61"/>
        <v>45.44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4" t="s">
        <v>8281</v>
      </c>
      <c r="O800" t="s">
        <v>8282</v>
      </c>
      <c r="P800" s="12">
        <f t="shared" si="60"/>
        <v>115</v>
      </c>
      <c r="Q800">
        <f t="shared" si="61"/>
        <v>46.22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4" t="s">
        <v>8281</v>
      </c>
      <c r="O801" t="s">
        <v>8282</v>
      </c>
      <c r="P801" s="12">
        <f t="shared" si="60"/>
        <v>100</v>
      </c>
      <c r="Q801">
        <f t="shared" si="61"/>
        <v>178.61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4" t="s">
        <v>8281</v>
      </c>
      <c r="O802" t="s">
        <v>8282</v>
      </c>
      <c r="P802" s="12">
        <f t="shared" si="60"/>
        <v>152</v>
      </c>
      <c r="Q802">
        <f t="shared" si="61"/>
        <v>40.75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4" t="s">
        <v>8281</v>
      </c>
      <c r="O803" t="s">
        <v>8282</v>
      </c>
      <c r="P803" s="12">
        <f t="shared" si="60"/>
        <v>112</v>
      </c>
      <c r="Q803">
        <f t="shared" si="61"/>
        <v>43.73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4" t="s">
        <v>8281</v>
      </c>
      <c r="O804" t="s">
        <v>8282</v>
      </c>
      <c r="P804" s="12">
        <f t="shared" si="60"/>
        <v>101</v>
      </c>
      <c r="Q804">
        <f t="shared" si="61"/>
        <v>81.069999999999993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4" t="s">
        <v>8281</v>
      </c>
      <c r="O805" t="s">
        <v>8282</v>
      </c>
      <c r="P805" s="12">
        <f t="shared" si="60"/>
        <v>123</v>
      </c>
      <c r="Q805">
        <f t="shared" si="61"/>
        <v>74.61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4" t="s">
        <v>8281</v>
      </c>
      <c r="O806" t="s">
        <v>8282</v>
      </c>
      <c r="P806" s="12">
        <f t="shared" si="60"/>
        <v>100</v>
      </c>
      <c r="Q806">
        <f t="shared" si="61"/>
        <v>305.56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4" t="s">
        <v>8281</v>
      </c>
      <c r="O807" t="s">
        <v>8282</v>
      </c>
      <c r="P807" s="12">
        <f t="shared" si="60"/>
        <v>105</v>
      </c>
      <c r="Q807">
        <f t="shared" si="61"/>
        <v>58.33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4" t="s">
        <v>8281</v>
      </c>
      <c r="O808" t="s">
        <v>8282</v>
      </c>
      <c r="P808" s="12">
        <f t="shared" si="60"/>
        <v>104</v>
      </c>
      <c r="Q808">
        <f t="shared" si="61"/>
        <v>117.68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4" t="s">
        <v>8281</v>
      </c>
      <c r="O809" t="s">
        <v>8282</v>
      </c>
      <c r="P809" s="12">
        <f t="shared" si="60"/>
        <v>105</v>
      </c>
      <c r="Q809">
        <f t="shared" si="61"/>
        <v>73.77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4" t="s">
        <v>8281</v>
      </c>
      <c r="O810" t="s">
        <v>8282</v>
      </c>
      <c r="P810" s="12">
        <f t="shared" si="60"/>
        <v>100</v>
      </c>
      <c r="Q810">
        <f t="shared" si="61"/>
        <v>104.65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4" t="s">
        <v>8281</v>
      </c>
      <c r="O811" t="s">
        <v>8282</v>
      </c>
      <c r="P811" s="12">
        <f t="shared" si="60"/>
        <v>104</v>
      </c>
      <c r="Q811">
        <f t="shared" si="61"/>
        <v>79.83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4" t="s">
        <v>8281</v>
      </c>
      <c r="O812" t="s">
        <v>8282</v>
      </c>
      <c r="P812" s="12">
        <f t="shared" si="60"/>
        <v>105</v>
      </c>
      <c r="Q812">
        <f t="shared" si="61"/>
        <v>58.33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4" t="s">
        <v>8281</v>
      </c>
      <c r="O813" t="s">
        <v>8282</v>
      </c>
      <c r="P813" s="12">
        <f t="shared" si="60"/>
        <v>104</v>
      </c>
      <c r="Q813">
        <f t="shared" si="61"/>
        <v>86.67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4" t="s">
        <v>8281</v>
      </c>
      <c r="O814" t="s">
        <v>8282</v>
      </c>
      <c r="P814" s="12">
        <f t="shared" si="60"/>
        <v>152</v>
      </c>
      <c r="Q814">
        <f t="shared" si="61"/>
        <v>27.61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4" t="s">
        <v>8281</v>
      </c>
      <c r="O815" t="s">
        <v>8282</v>
      </c>
      <c r="P815" s="12">
        <f t="shared" si="60"/>
        <v>160</v>
      </c>
      <c r="Q815">
        <f t="shared" si="61"/>
        <v>25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4" t="s">
        <v>8281</v>
      </c>
      <c r="O816" t="s">
        <v>8282</v>
      </c>
      <c r="P816" s="12">
        <f t="shared" si="60"/>
        <v>127</v>
      </c>
      <c r="Q816">
        <f t="shared" si="61"/>
        <v>45.46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4" t="s">
        <v>8281</v>
      </c>
      <c r="O817" t="s">
        <v>8282</v>
      </c>
      <c r="P817" s="12">
        <f t="shared" si="60"/>
        <v>107</v>
      </c>
      <c r="Q817">
        <f t="shared" si="61"/>
        <v>99.53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4" t="s">
        <v>8281</v>
      </c>
      <c r="O818" t="s">
        <v>8282</v>
      </c>
      <c r="P818" s="12">
        <f t="shared" si="60"/>
        <v>115</v>
      </c>
      <c r="Q818">
        <f t="shared" si="61"/>
        <v>39.31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4" t="s">
        <v>8281</v>
      </c>
      <c r="O819" t="s">
        <v>8282</v>
      </c>
      <c r="P819" s="12">
        <f t="shared" si="60"/>
        <v>137</v>
      </c>
      <c r="Q819">
        <f t="shared" si="61"/>
        <v>89.42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4" t="s">
        <v>8281</v>
      </c>
      <c r="O820" t="s">
        <v>8282</v>
      </c>
      <c r="P820" s="12">
        <f t="shared" si="60"/>
        <v>156</v>
      </c>
      <c r="Q820">
        <f t="shared" si="61"/>
        <v>28.68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4" t="s">
        <v>8281</v>
      </c>
      <c r="O821" t="s">
        <v>8282</v>
      </c>
      <c r="P821" s="12">
        <f t="shared" si="60"/>
        <v>109</v>
      </c>
      <c r="Q821">
        <f t="shared" si="61"/>
        <v>31.07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4" t="s">
        <v>8281</v>
      </c>
      <c r="O822" t="s">
        <v>8282</v>
      </c>
      <c r="P822" s="12">
        <f t="shared" si="60"/>
        <v>134</v>
      </c>
      <c r="Q822">
        <f t="shared" si="61"/>
        <v>70.55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4" t="s">
        <v>8281</v>
      </c>
      <c r="O823" t="s">
        <v>8282</v>
      </c>
      <c r="P823" s="12">
        <f t="shared" si="60"/>
        <v>100</v>
      </c>
      <c r="Q823">
        <f t="shared" si="61"/>
        <v>224.13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4" t="s">
        <v>8281</v>
      </c>
      <c r="O824" t="s">
        <v>8282</v>
      </c>
      <c r="P824" s="12">
        <f t="shared" si="60"/>
        <v>119</v>
      </c>
      <c r="Q824">
        <f t="shared" si="61"/>
        <v>51.81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4" t="s">
        <v>8281</v>
      </c>
      <c r="O825" t="s">
        <v>8282</v>
      </c>
      <c r="P825" s="12">
        <f t="shared" si="60"/>
        <v>180</v>
      </c>
      <c r="Q825">
        <f t="shared" si="61"/>
        <v>43.52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4" t="s">
        <v>8281</v>
      </c>
      <c r="O826" t="s">
        <v>8282</v>
      </c>
      <c r="P826" s="12">
        <f t="shared" si="60"/>
        <v>134</v>
      </c>
      <c r="Q826">
        <f t="shared" si="61"/>
        <v>39.82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4" t="s">
        <v>8281</v>
      </c>
      <c r="O827" t="s">
        <v>8282</v>
      </c>
      <c r="P827" s="12">
        <f t="shared" si="60"/>
        <v>100</v>
      </c>
      <c r="Q827">
        <f t="shared" si="61"/>
        <v>126.81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4" t="s">
        <v>8281</v>
      </c>
      <c r="O828" t="s">
        <v>8282</v>
      </c>
      <c r="P828" s="12">
        <f t="shared" si="60"/>
        <v>101</v>
      </c>
      <c r="Q828">
        <f t="shared" si="61"/>
        <v>113.88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4" t="s">
        <v>8281</v>
      </c>
      <c r="O829" t="s">
        <v>8282</v>
      </c>
      <c r="P829" s="12">
        <f t="shared" si="60"/>
        <v>103</v>
      </c>
      <c r="Q829">
        <f t="shared" si="61"/>
        <v>28.18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4" t="s">
        <v>8281</v>
      </c>
      <c r="O830" t="s">
        <v>8282</v>
      </c>
      <c r="P830" s="12">
        <f t="shared" si="60"/>
        <v>107</v>
      </c>
      <c r="Q830">
        <f t="shared" si="61"/>
        <v>36.61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4" t="s">
        <v>8281</v>
      </c>
      <c r="O831" t="s">
        <v>8282</v>
      </c>
      <c r="P831" s="12">
        <f t="shared" si="60"/>
        <v>104</v>
      </c>
      <c r="Q831">
        <f t="shared" si="61"/>
        <v>32.5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4" t="s">
        <v>8281</v>
      </c>
      <c r="O832" t="s">
        <v>8282</v>
      </c>
      <c r="P832" s="12">
        <f t="shared" si="60"/>
        <v>108</v>
      </c>
      <c r="Q832">
        <f t="shared" si="61"/>
        <v>60.66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4" t="s">
        <v>8281</v>
      </c>
      <c r="O833" t="s">
        <v>8282</v>
      </c>
      <c r="P833" s="12">
        <f t="shared" si="60"/>
        <v>233</v>
      </c>
      <c r="Q833">
        <f t="shared" si="61"/>
        <v>175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4" t="s">
        <v>8281</v>
      </c>
      <c r="O834" t="s">
        <v>8282</v>
      </c>
      <c r="P834" s="12">
        <f t="shared" ref="P834:P897" si="65">ROUND(E834/D834*100,0)</f>
        <v>101</v>
      </c>
      <c r="Q834">
        <f t="shared" ref="Q834:Q897" si="66">IFERROR(ROUND(E834/L834,2),0)</f>
        <v>97.99</v>
      </c>
      <c r="S834" s="17">
        <f t="shared" ref="S834:S897" si="67">(((J834/60)/60)/24)+DATE(1970,1,1)</f>
        <v>40869.675173611111</v>
      </c>
      <c r="T834" s="17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4" t="s">
        <v>8281</v>
      </c>
      <c r="O835" t="s">
        <v>8282</v>
      </c>
      <c r="P835" s="12">
        <f t="shared" si="65"/>
        <v>102</v>
      </c>
      <c r="Q835">
        <f t="shared" si="66"/>
        <v>148.78</v>
      </c>
      <c r="S835" s="17">
        <f t="shared" si="67"/>
        <v>41718.878182870372</v>
      </c>
      <c r="T835" s="17">
        <f t="shared" si="68"/>
        <v>41748.878182870372</v>
      </c>
      <c r="U835">
        <f t="shared" si="69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4" t="s">
        <v>8281</v>
      </c>
      <c r="O836" t="s">
        <v>8282</v>
      </c>
      <c r="P836" s="12">
        <f t="shared" si="65"/>
        <v>131</v>
      </c>
      <c r="Q836">
        <f t="shared" si="66"/>
        <v>96.08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4" t="s">
        <v>8281</v>
      </c>
      <c r="O837" t="s">
        <v>8282</v>
      </c>
      <c r="P837" s="12">
        <f t="shared" si="65"/>
        <v>117</v>
      </c>
      <c r="Q837">
        <f t="shared" si="66"/>
        <v>58.63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4" t="s">
        <v>8281</v>
      </c>
      <c r="O838" t="s">
        <v>8282</v>
      </c>
      <c r="P838" s="12">
        <f t="shared" si="65"/>
        <v>101</v>
      </c>
      <c r="Q838">
        <f t="shared" si="66"/>
        <v>109.71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4" t="s">
        <v>8281</v>
      </c>
      <c r="O839" t="s">
        <v>8282</v>
      </c>
      <c r="P839" s="12">
        <f t="shared" si="65"/>
        <v>122</v>
      </c>
      <c r="Q839">
        <f t="shared" si="66"/>
        <v>49.11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4" t="s">
        <v>8281</v>
      </c>
      <c r="O840" t="s">
        <v>8282</v>
      </c>
      <c r="P840" s="12">
        <f t="shared" si="65"/>
        <v>145</v>
      </c>
      <c r="Q840">
        <f t="shared" si="66"/>
        <v>47.67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4" t="s">
        <v>8281</v>
      </c>
      <c r="O841" t="s">
        <v>8282</v>
      </c>
      <c r="P841" s="12">
        <f t="shared" si="65"/>
        <v>117</v>
      </c>
      <c r="Q841">
        <f t="shared" si="66"/>
        <v>60.74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4" t="s">
        <v>8281</v>
      </c>
      <c r="O842" t="s">
        <v>8283</v>
      </c>
      <c r="P842" s="12">
        <f t="shared" si="65"/>
        <v>120</v>
      </c>
      <c r="Q842">
        <f t="shared" si="66"/>
        <v>63.38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4" t="s">
        <v>8281</v>
      </c>
      <c r="O843" t="s">
        <v>8283</v>
      </c>
      <c r="P843" s="12">
        <f t="shared" si="65"/>
        <v>101</v>
      </c>
      <c r="Q843">
        <f t="shared" si="66"/>
        <v>53.89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4" t="s">
        <v>8281</v>
      </c>
      <c r="O844" t="s">
        <v>8283</v>
      </c>
      <c r="P844" s="12">
        <f t="shared" si="65"/>
        <v>104</v>
      </c>
      <c r="Q844">
        <f t="shared" si="66"/>
        <v>66.87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4" t="s">
        <v>8281</v>
      </c>
      <c r="O845" t="s">
        <v>8283</v>
      </c>
      <c r="P845" s="12">
        <f t="shared" si="65"/>
        <v>267</v>
      </c>
      <c r="Q845">
        <f t="shared" si="66"/>
        <v>63.1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4" t="s">
        <v>8281</v>
      </c>
      <c r="O846" t="s">
        <v>8283</v>
      </c>
      <c r="P846" s="12">
        <f t="shared" si="65"/>
        <v>194</v>
      </c>
      <c r="Q846">
        <f t="shared" si="66"/>
        <v>36.630000000000003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4" t="s">
        <v>8281</v>
      </c>
      <c r="O847" t="s">
        <v>8283</v>
      </c>
      <c r="P847" s="12">
        <f t="shared" si="65"/>
        <v>120</v>
      </c>
      <c r="Q847">
        <f t="shared" si="66"/>
        <v>34.01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4" t="s">
        <v>8281</v>
      </c>
      <c r="O848" t="s">
        <v>8283</v>
      </c>
      <c r="P848" s="12">
        <f t="shared" si="65"/>
        <v>122</v>
      </c>
      <c r="Q848">
        <f t="shared" si="66"/>
        <v>28.55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4" t="s">
        <v>8281</v>
      </c>
      <c r="O849" t="s">
        <v>8283</v>
      </c>
      <c r="P849" s="12">
        <f t="shared" si="65"/>
        <v>100</v>
      </c>
      <c r="Q849">
        <f t="shared" si="66"/>
        <v>10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4" t="s">
        <v>8281</v>
      </c>
      <c r="O850" t="s">
        <v>8283</v>
      </c>
      <c r="P850" s="12">
        <f t="shared" si="65"/>
        <v>100</v>
      </c>
      <c r="Q850">
        <f t="shared" si="66"/>
        <v>18.75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4" t="s">
        <v>8281</v>
      </c>
      <c r="O851" t="s">
        <v>8283</v>
      </c>
      <c r="P851" s="12">
        <f t="shared" si="65"/>
        <v>120</v>
      </c>
      <c r="Q851">
        <f t="shared" si="66"/>
        <v>41.7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4" t="s">
        <v>8281</v>
      </c>
      <c r="O852" t="s">
        <v>8283</v>
      </c>
      <c r="P852" s="12">
        <f t="shared" si="65"/>
        <v>155</v>
      </c>
      <c r="Q852">
        <f t="shared" si="66"/>
        <v>46.67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4" t="s">
        <v>8281</v>
      </c>
      <c r="O853" t="s">
        <v>8283</v>
      </c>
      <c r="P853" s="12">
        <f t="shared" si="65"/>
        <v>130</v>
      </c>
      <c r="Q853">
        <f t="shared" si="66"/>
        <v>37.270000000000003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4" t="s">
        <v>8281</v>
      </c>
      <c r="O854" t="s">
        <v>8283</v>
      </c>
      <c r="P854" s="12">
        <f t="shared" si="65"/>
        <v>105</v>
      </c>
      <c r="Q854">
        <f t="shared" si="66"/>
        <v>59.26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4" t="s">
        <v>8281</v>
      </c>
      <c r="O855" t="s">
        <v>8283</v>
      </c>
      <c r="P855" s="12">
        <f t="shared" si="65"/>
        <v>100</v>
      </c>
      <c r="Q855">
        <f t="shared" si="66"/>
        <v>30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4" t="s">
        <v>8281</v>
      </c>
      <c r="O856" t="s">
        <v>8283</v>
      </c>
      <c r="P856" s="12">
        <f t="shared" si="65"/>
        <v>118</v>
      </c>
      <c r="Q856">
        <f t="shared" si="66"/>
        <v>65.86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4" t="s">
        <v>8281</v>
      </c>
      <c r="O857" t="s">
        <v>8283</v>
      </c>
      <c r="P857" s="12">
        <f t="shared" si="65"/>
        <v>103</v>
      </c>
      <c r="Q857">
        <f t="shared" si="66"/>
        <v>31.91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4" t="s">
        <v>8281</v>
      </c>
      <c r="O858" t="s">
        <v>8283</v>
      </c>
      <c r="P858" s="12">
        <f t="shared" si="65"/>
        <v>218</v>
      </c>
      <c r="Q858">
        <f t="shared" si="66"/>
        <v>19.46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4" t="s">
        <v>8281</v>
      </c>
      <c r="O859" t="s">
        <v>8283</v>
      </c>
      <c r="P859" s="12">
        <f t="shared" si="65"/>
        <v>100</v>
      </c>
      <c r="Q859">
        <f t="shared" si="66"/>
        <v>50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4" t="s">
        <v>8281</v>
      </c>
      <c r="O860" t="s">
        <v>8283</v>
      </c>
      <c r="P860" s="12">
        <f t="shared" si="65"/>
        <v>144</v>
      </c>
      <c r="Q860">
        <f t="shared" si="66"/>
        <v>22.74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4" t="s">
        <v>8281</v>
      </c>
      <c r="O861" t="s">
        <v>8283</v>
      </c>
      <c r="P861" s="12">
        <f t="shared" si="65"/>
        <v>105</v>
      </c>
      <c r="Q861">
        <f t="shared" si="66"/>
        <v>42.72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4" t="s">
        <v>8281</v>
      </c>
      <c r="O862" t="s">
        <v>8284</v>
      </c>
      <c r="P862" s="12">
        <f t="shared" si="65"/>
        <v>18</v>
      </c>
      <c r="Q862">
        <f t="shared" si="66"/>
        <v>52.92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4" t="s">
        <v>8281</v>
      </c>
      <c r="O863" t="s">
        <v>8284</v>
      </c>
      <c r="P863" s="12">
        <f t="shared" si="65"/>
        <v>2</v>
      </c>
      <c r="Q863">
        <f t="shared" si="66"/>
        <v>50.5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4" t="s">
        <v>8281</v>
      </c>
      <c r="O864" t="s">
        <v>8284</v>
      </c>
      <c r="P864" s="12">
        <f t="shared" si="65"/>
        <v>0</v>
      </c>
      <c r="Q864">
        <f t="shared" si="66"/>
        <v>42.5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4" t="s">
        <v>8281</v>
      </c>
      <c r="O865" t="s">
        <v>8284</v>
      </c>
      <c r="P865" s="12">
        <f t="shared" si="65"/>
        <v>5</v>
      </c>
      <c r="Q865">
        <f t="shared" si="66"/>
        <v>18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4" t="s">
        <v>8281</v>
      </c>
      <c r="O866" t="s">
        <v>8284</v>
      </c>
      <c r="P866" s="12">
        <f t="shared" si="65"/>
        <v>42</v>
      </c>
      <c r="Q866">
        <f t="shared" si="66"/>
        <v>34.18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4" t="s">
        <v>8281</v>
      </c>
      <c r="O867" t="s">
        <v>8284</v>
      </c>
      <c r="P867" s="12">
        <f t="shared" si="65"/>
        <v>2</v>
      </c>
      <c r="Q867">
        <f t="shared" si="66"/>
        <v>22.5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4" t="s">
        <v>8281</v>
      </c>
      <c r="O868" t="s">
        <v>8284</v>
      </c>
      <c r="P868" s="12">
        <f t="shared" si="65"/>
        <v>18</v>
      </c>
      <c r="Q868">
        <f t="shared" si="66"/>
        <v>58.18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4" t="s">
        <v>8281</v>
      </c>
      <c r="O869" t="s">
        <v>8284</v>
      </c>
      <c r="P869" s="12">
        <f t="shared" si="65"/>
        <v>24</v>
      </c>
      <c r="Q869">
        <f t="shared" si="66"/>
        <v>109.18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4" t="s">
        <v>8281</v>
      </c>
      <c r="O870" t="s">
        <v>8284</v>
      </c>
      <c r="P870" s="12">
        <f t="shared" si="65"/>
        <v>0</v>
      </c>
      <c r="Q870">
        <f t="shared" si="66"/>
        <v>50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4" t="s">
        <v>8281</v>
      </c>
      <c r="O871" t="s">
        <v>8284</v>
      </c>
      <c r="P871" s="12">
        <f t="shared" si="65"/>
        <v>12</v>
      </c>
      <c r="Q871">
        <f t="shared" si="66"/>
        <v>346.67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4" t="s">
        <v>8281</v>
      </c>
      <c r="O872" t="s">
        <v>8284</v>
      </c>
      <c r="P872" s="12">
        <f t="shared" si="65"/>
        <v>0</v>
      </c>
      <c r="Q872">
        <f t="shared" si="66"/>
        <v>12.4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4" t="s">
        <v>8281</v>
      </c>
      <c r="O873" t="s">
        <v>8284</v>
      </c>
      <c r="P873" s="12">
        <f t="shared" si="65"/>
        <v>5</v>
      </c>
      <c r="Q873">
        <f t="shared" si="66"/>
        <v>27.08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4" t="s">
        <v>8281</v>
      </c>
      <c r="O874" t="s">
        <v>8284</v>
      </c>
      <c r="P874" s="12">
        <f t="shared" si="65"/>
        <v>1</v>
      </c>
      <c r="Q874">
        <f t="shared" si="66"/>
        <v>32.5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4" t="s">
        <v>8281</v>
      </c>
      <c r="O875" t="s">
        <v>8284</v>
      </c>
      <c r="P875" s="12">
        <f t="shared" si="65"/>
        <v>1</v>
      </c>
      <c r="Q875">
        <f t="shared" si="66"/>
        <v>9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4" t="s">
        <v>8281</v>
      </c>
      <c r="O876" t="s">
        <v>8284</v>
      </c>
      <c r="P876" s="12">
        <f t="shared" si="65"/>
        <v>24</v>
      </c>
      <c r="Q876">
        <f t="shared" si="66"/>
        <v>34.76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4" t="s">
        <v>8281</v>
      </c>
      <c r="O877" t="s">
        <v>8284</v>
      </c>
      <c r="P877" s="12">
        <f t="shared" si="65"/>
        <v>0</v>
      </c>
      <c r="Q877">
        <f t="shared" si="66"/>
        <v>0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4" t="s">
        <v>8281</v>
      </c>
      <c r="O878" t="s">
        <v>8284</v>
      </c>
      <c r="P878" s="12">
        <f t="shared" si="65"/>
        <v>41</v>
      </c>
      <c r="Q878">
        <f t="shared" si="66"/>
        <v>28.58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4" t="s">
        <v>8281</v>
      </c>
      <c r="O879" t="s">
        <v>8284</v>
      </c>
      <c r="P879" s="12">
        <f t="shared" si="65"/>
        <v>68</v>
      </c>
      <c r="Q879">
        <f t="shared" si="66"/>
        <v>46.59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4" t="s">
        <v>8281</v>
      </c>
      <c r="O880" t="s">
        <v>8284</v>
      </c>
      <c r="P880" s="12">
        <f t="shared" si="65"/>
        <v>1</v>
      </c>
      <c r="Q880">
        <f t="shared" si="66"/>
        <v>32.5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4" t="s">
        <v>8281</v>
      </c>
      <c r="O881" t="s">
        <v>8284</v>
      </c>
      <c r="P881" s="12">
        <f t="shared" si="65"/>
        <v>31</v>
      </c>
      <c r="Q881">
        <f t="shared" si="66"/>
        <v>21.47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4" t="s">
        <v>8281</v>
      </c>
      <c r="O882" t="s">
        <v>8285</v>
      </c>
      <c r="P882" s="12">
        <f t="shared" si="65"/>
        <v>3</v>
      </c>
      <c r="Q882">
        <f t="shared" si="66"/>
        <v>14.13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4" t="s">
        <v>8281</v>
      </c>
      <c r="O883" t="s">
        <v>8285</v>
      </c>
      <c r="P883" s="12">
        <f t="shared" si="65"/>
        <v>1</v>
      </c>
      <c r="Q883">
        <f t="shared" si="66"/>
        <v>30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4" t="s">
        <v>8281</v>
      </c>
      <c r="O884" t="s">
        <v>8285</v>
      </c>
      <c r="P884" s="12">
        <f t="shared" si="65"/>
        <v>20</v>
      </c>
      <c r="Q884">
        <f t="shared" si="66"/>
        <v>21.57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4" t="s">
        <v>8281</v>
      </c>
      <c r="O885" t="s">
        <v>8285</v>
      </c>
      <c r="P885" s="12">
        <f t="shared" si="65"/>
        <v>40</v>
      </c>
      <c r="Q885">
        <f t="shared" si="66"/>
        <v>83.38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4" t="s">
        <v>8281</v>
      </c>
      <c r="O886" t="s">
        <v>8285</v>
      </c>
      <c r="P886" s="12">
        <f t="shared" si="65"/>
        <v>1</v>
      </c>
      <c r="Q886">
        <f t="shared" si="66"/>
        <v>10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4" t="s">
        <v>8281</v>
      </c>
      <c r="O887" t="s">
        <v>8285</v>
      </c>
      <c r="P887" s="12">
        <f t="shared" si="65"/>
        <v>75</v>
      </c>
      <c r="Q887">
        <f t="shared" si="66"/>
        <v>35.71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4" t="s">
        <v>8281</v>
      </c>
      <c r="O888" t="s">
        <v>8285</v>
      </c>
      <c r="P888" s="12">
        <f t="shared" si="65"/>
        <v>41</v>
      </c>
      <c r="Q888">
        <f t="shared" si="66"/>
        <v>29.29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4" t="s">
        <v>8281</v>
      </c>
      <c r="O889" t="s">
        <v>8285</v>
      </c>
      <c r="P889" s="12">
        <f t="shared" si="65"/>
        <v>0</v>
      </c>
      <c r="Q889">
        <f t="shared" si="66"/>
        <v>0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4" t="s">
        <v>8281</v>
      </c>
      <c r="O890" t="s">
        <v>8285</v>
      </c>
      <c r="P890" s="12">
        <f t="shared" si="65"/>
        <v>7</v>
      </c>
      <c r="Q890">
        <f t="shared" si="66"/>
        <v>18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4" t="s">
        <v>8281</v>
      </c>
      <c r="O891" t="s">
        <v>8285</v>
      </c>
      <c r="P891" s="12">
        <f t="shared" si="65"/>
        <v>9</v>
      </c>
      <c r="Q891">
        <f t="shared" si="66"/>
        <v>73.760000000000005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4" t="s">
        <v>8281</v>
      </c>
      <c r="O892" t="s">
        <v>8285</v>
      </c>
      <c r="P892" s="12">
        <f t="shared" si="65"/>
        <v>4</v>
      </c>
      <c r="Q892">
        <f t="shared" si="66"/>
        <v>31.25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4" t="s">
        <v>8281</v>
      </c>
      <c r="O893" t="s">
        <v>8285</v>
      </c>
      <c r="P893" s="12">
        <f t="shared" si="65"/>
        <v>3</v>
      </c>
      <c r="Q893">
        <f t="shared" si="66"/>
        <v>28.89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4" t="s">
        <v>8281</v>
      </c>
      <c r="O894" t="s">
        <v>8285</v>
      </c>
      <c r="P894" s="12">
        <f t="shared" si="65"/>
        <v>41</v>
      </c>
      <c r="Q894">
        <f t="shared" si="66"/>
        <v>143.82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4" t="s">
        <v>8281</v>
      </c>
      <c r="O895" t="s">
        <v>8285</v>
      </c>
      <c r="P895" s="12">
        <f t="shared" si="65"/>
        <v>10</v>
      </c>
      <c r="Q895">
        <f t="shared" si="66"/>
        <v>40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4" t="s">
        <v>8281</v>
      </c>
      <c r="O896" t="s">
        <v>8285</v>
      </c>
      <c r="P896" s="12">
        <f t="shared" si="65"/>
        <v>39</v>
      </c>
      <c r="Q896">
        <f t="shared" si="66"/>
        <v>147.81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4" t="s">
        <v>8281</v>
      </c>
      <c r="O897" t="s">
        <v>8285</v>
      </c>
      <c r="P897" s="12">
        <f t="shared" si="65"/>
        <v>2</v>
      </c>
      <c r="Q897">
        <f t="shared" si="66"/>
        <v>27.86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4" t="s">
        <v>8281</v>
      </c>
      <c r="O898" t="s">
        <v>8285</v>
      </c>
      <c r="P898" s="12">
        <f t="shared" ref="P898:P961" si="70">ROUND(E898/D898*100,0)</f>
        <v>40</v>
      </c>
      <c r="Q898">
        <f t="shared" ref="Q898:Q961" si="71">IFERROR(ROUND(E898/L898,2),0)</f>
        <v>44.44</v>
      </c>
      <c r="S898" s="17">
        <f t="shared" ref="S898:S961" si="72">(((J898/60)/60)/24)+DATE(1970,1,1)</f>
        <v>42218.872986111113</v>
      </c>
      <c r="T898" s="17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4" t="s">
        <v>8281</v>
      </c>
      <c r="O899" t="s">
        <v>8285</v>
      </c>
      <c r="P899" s="12">
        <f t="shared" si="70"/>
        <v>0</v>
      </c>
      <c r="Q899">
        <f t="shared" si="71"/>
        <v>0</v>
      </c>
      <c r="S899" s="17">
        <f t="shared" si="72"/>
        <v>41211.688750000001</v>
      </c>
      <c r="T899" s="17">
        <f t="shared" si="73"/>
        <v>41241.730416666665</v>
      </c>
      <c r="U899">
        <f t="shared" si="74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4" t="s">
        <v>8281</v>
      </c>
      <c r="O900" t="s">
        <v>8285</v>
      </c>
      <c r="P900" s="12">
        <f t="shared" si="70"/>
        <v>3</v>
      </c>
      <c r="Q900">
        <f t="shared" si="71"/>
        <v>35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4" t="s">
        <v>8281</v>
      </c>
      <c r="O901" t="s">
        <v>8285</v>
      </c>
      <c r="P901" s="12">
        <f t="shared" si="70"/>
        <v>37</v>
      </c>
      <c r="Q901">
        <f t="shared" si="71"/>
        <v>35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4" t="s">
        <v>8281</v>
      </c>
      <c r="O902" t="s">
        <v>8284</v>
      </c>
      <c r="P902" s="12">
        <f t="shared" si="70"/>
        <v>0</v>
      </c>
      <c r="Q902">
        <f t="shared" si="71"/>
        <v>10.5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4" t="s">
        <v>8281</v>
      </c>
      <c r="O903" t="s">
        <v>8284</v>
      </c>
      <c r="P903" s="12">
        <f t="shared" si="70"/>
        <v>0</v>
      </c>
      <c r="Q903">
        <f t="shared" si="71"/>
        <v>0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4" t="s">
        <v>8281</v>
      </c>
      <c r="O904" t="s">
        <v>8284</v>
      </c>
      <c r="P904" s="12">
        <f t="shared" si="70"/>
        <v>0</v>
      </c>
      <c r="Q904">
        <f t="shared" si="71"/>
        <v>30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4" t="s">
        <v>8281</v>
      </c>
      <c r="O905" t="s">
        <v>8284</v>
      </c>
      <c r="P905" s="12">
        <f t="shared" si="70"/>
        <v>3</v>
      </c>
      <c r="Q905">
        <f t="shared" si="71"/>
        <v>40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4" t="s">
        <v>8281</v>
      </c>
      <c r="O906" t="s">
        <v>8284</v>
      </c>
      <c r="P906" s="12">
        <f t="shared" si="70"/>
        <v>0</v>
      </c>
      <c r="Q906">
        <f t="shared" si="71"/>
        <v>50.33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4" t="s">
        <v>8281</v>
      </c>
      <c r="O907" t="s">
        <v>8284</v>
      </c>
      <c r="P907" s="12">
        <f t="shared" si="70"/>
        <v>3</v>
      </c>
      <c r="Q907">
        <f t="shared" si="71"/>
        <v>32.67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4" t="s">
        <v>8281</v>
      </c>
      <c r="O908" t="s">
        <v>8284</v>
      </c>
      <c r="P908" s="12">
        <f t="shared" si="70"/>
        <v>0</v>
      </c>
      <c r="Q908">
        <f t="shared" si="71"/>
        <v>0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4" t="s">
        <v>8281</v>
      </c>
      <c r="O909" t="s">
        <v>8284</v>
      </c>
      <c r="P909" s="12">
        <f t="shared" si="70"/>
        <v>0</v>
      </c>
      <c r="Q909">
        <f t="shared" si="71"/>
        <v>0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4" t="s">
        <v>8281</v>
      </c>
      <c r="O910" t="s">
        <v>8284</v>
      </c>
      <c r="P910" s="12">
        <f t="shared" si="70"/>
        <v>0</v>
      </c>
      <c r="Q910">
        <f t="shared" si="71"/>
        <v>0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4" t="s">
        <v>8281</v>
      </c>
      <c r="O911" t="s">
        <v>8284</v>
      </c>
      <c r="P911" s="12">
        <f t="shared" si="70"/>
        <v>3</v>
      </c>
      <c r="Q911">
        <f t="shared" si="71"/>
        <v>65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4" t="s">
        <v>8281</v>
      </c>
      <c r="O912" t="s">
        <v>8284</v>
      </c>
      <c r="P912" s="12">
        <f t="shared" si="70"/>
        <v>22</v>
      </c>
      <c r="Q912">
        <f t="shared" si="71"/>
        <v>24.6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4" t="s">
        <v>8281</v>
      </c>
      <c r="O913" t="s">
        <v>8284</v>
      </c>
      <c r="P913" s="12">
        <f t="shared" si="70"/>
        <v>0</v>
      </c>
      <c r="Q913">
        <f t="shared" si="71"/>
        <v>0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4" t="s">
        <v>8281</v>
      </c>
      <c r="O914" t="s">
        <v>8284</v>
      </c>
      <c r="P914" s="12">
        <f t="shared" si="70"/>
        <v>1</v>
      </c>
      <c r="Q914">
        <f t="shared" si="71"/>
        <v>15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4" t="s">
        <v>8281</v>
      </c>
      <c r="O915" t="s">
        <v>8284</v>
      </c>
      <c r="P915" s="12">
        <f t="shared" si="70"/>
        <v>7</v>
      </c>
      <c r="Q915">
        <f t="shared" si="71"/>
        <v>82.58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4" t="s">
        <v>8281</v>
      </c>
      <c r="O916" t="s">
        <v>8284</v>
      </c>
      <c r="P916" s="12">
        <f t="shared" si="70"/>
        <v>0</v>
      </c>
      <c r="Q916">
        <f t="shared" si="71"/>
        <v>0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4" t="s">
        <v>8281</v>
      </c>
      <c r="O917" t="s">
        <v>8284</v>
      </c>
      <c r="P917" s="12">
        <f t="shared" si="70"/>
        <v>6</v>
      </c>
      <c r="Q917">
        <f t="shared" si="71"/>
        <v>41.67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4" t="s">
        <v>8281</v>
      </c>
      <c r="O918" t="s">
        <v>8284</v>
      </c>
      <c r="P918" s="12">
        <f t="shared" si="70"/>
        <v>0</v>
      </c>
      <c r="Q918">
        <f t="shared" si="71"/>
        <v>0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4" t="s">
        <v>8281</v>
      </c>
      <c r="O919" t="s">
        <v>8284</v>
      </c>
      <c r="P919" s="12">
        <f t="shared" si="70"/>
        <v>1</v>
      </c>
      <c r="Q919">
        <f t="shared" si="71"/>
        <v>30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4" t="s">
        <v>8281</v>
      </c>
      <c r="O920" t="s">
        <v>8284</v>
      </c>
      <c r="P920" s="12">
        <f t="shared" si="70"/>
        <v>5</v>
      </c>
      <c r="Q920">
        <f t="shared" si="71"/>
        <v>19.600000000000001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4" t="s">
        <v>8281</v>
      </c>
      <c r="O921" t="s">
        <v>8284</v>
      </c>
      <c r="P921" s="12">
        <f t="shared" si="70"/>
        <v>1</v>
      </c>
      <c r="Q921">
        <f t="shared" si="71"/>
        <v>100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4" t="s">
        <v>8281</v>
      </c>
      <c r="O922" t="s">
        <v>8284</v>
      </c>
      <c r="P922" s="12">
        <f t="shared" si="70"/>
        <v>0</v>
      </c>
      <c r="Q922">
        <f t="shared" si="71"/>
        <v>0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4" t="s">
        <v>8281</v>
      </c>
      <c r="O923" t="s">
        <v>8284</v>
      </c>
      <c r="P923" s="12">
        <f t="shared" si="70"/>
        <v>31</v>
      </c>
      <c r="Q923">
        <f t="shared" si="71"/>
        <v>231.75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4" t="s">
        <v>8281</v>
      </c>
      <c r="O924" t="s">
        <v>8284</v>
      </c>
      <c r="P924" s="12">
        <f t="shared" si="70"/>
        <v>21</v>
      </c>
      <c r="Q924">
        <f t="shared" si="71"/>
        <v>189.33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4" t="s">
        <v>8281</v>
      </c>
      <c r="O925" t="s">
        <v>8284</v>
      </c>
      <c r="P925" s="12">
        <f t="shared" si="70"/>
        <v>2</v>
      </c>
      <c r="Q925">
        <f t="shared" si="71"/>
        <v>55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4" t="s">
        <v>8281</v>
      </c>
      <c r="O926" t="s">
        <v>8284</v>
      </c>
      <c r="P926" s="12">
        <f t="shared" si="70"/>
        <v>11</v>
      </c>
      <c r="Q926">
        <f t="shared" si="71"/>
        <v>21.8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4" t="s">
        <v>8281</v>
      </c>
      <c r="O927" t="s">
        <v>8284</v>
      </c>
      <c r="P927" s="12">
        <f t="shared" si="70"/>
        <v>3</v>
      </c>
      <c r="Q927">
        <f t="shared" si="71"/>
        <v>32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4" t="s">
        <v>8281</v>
      </c>
      <c r="O928" t="s">
        <v>8284</v>
      </c>
      <c r="P928" s="12">
        <f t="shared" si="70"/>
        <v>0</v>
      </c>
      <c r="Q928">
        <f t="shared" si="71"/>
        <v>0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4" t="s">
        <v>8281</v>
      </c>
      <c r="O929" t="s">
        <v>8284</v>
      </c>
      <c r="P929" s="12">
        <f t="shared" si="70"/>
        <v>0</v>
      </c>
      <c r="Q929">
        <f t="shared" si="71"/>
        <v>0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4" t="s">
        <v>8281</v>
      </c>
      <c r="O930" t="s">
        <v>8284</v>
      </c>
      <c r="P930" s="12">
        <f t="shared" si="70"/>
        <v>11</v>
      </c>
      <c r="Q930">
        <f t="shared" si="71"/>
        <v>56.25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4" t="s">
        <v>8281</v>
      </c>
      <c r="O931" t="s">
        <v>8284</v>
      </c>
      <c r="P931" s="12">
        <f t="shared" si="70"/>
        <v>0</v>
      </c>
      <c r="Q931">
        <f t="shared" si="71"/>
        <v>0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4" t="s">
        <v>8281</v>
      </c>
      <c r="O932" t="s">
        <v>8284</v>
      </c>
      <c r="P932" s="12">
        <f t="shared" si="70"/>
        <v>38</v>
      </c>
      <c r="Q932">
        <f t="shared" si="71"/>
        <v>69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4" t="s">
        <v>8281</v>
      </c>
      <c r="O933" t="s">
        <v>8284</v>
      </c>
      <c r="P933" s="12">
        <f t="shared" si="70"/>
        <v>7</v>
      </c>
      <c r="Q933">
        <f t="shared" si="71"/>
        <v>18.71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4" t="s">
        <v>8281</v>
      </c>
      <c r="O934" t="s">
        <v>8284</v>
      </c>
      <c r="P934" s="12">
        <f t="shared" si="70"/>
        <v>15</v>
      </c>
      <c r="Q934">
        <f t="shared" si="71"/>
        <v>46.03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4" t="s">
        <v>8281</v>
      </c>
      <c r="O935" t="s">
        <v>8284</v>
      </c>
      <c r="P935" s="12">
        <f t="shared" si="70"/>
        <v>6</v>
      </c>
      <c r="Q935">
        <f t="shared" si="71"/>
        <v>60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4" t="s">
        <v>8281</v>
      </c>
      <c r="O936" t="s">
        <v>8284</v>
      </c>
      <c r="P936" s="12">
        <f t="shared" si="70"/>
        <v>30</v>
      </c>
      <c r="Q936">
        <f t="shared" si="71"/>
        <v>50.67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4" t="s">
        <v>8281</v>
      </c>
      <c r="O937" t="s">
        <v>8284</v>
      </c>
      <c r="P937" s="12">
        <f t="shared" si="70"/>
        <v>1</v>
      </c>
      <c r="Q937">
        <f t="shared" si="71"/>
        <v>25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4" t="s">
        <v>8281</v>
      </c>
      <c r="O938" t="s">
        <v>8284</v>
      </c>
      <c r="P938" s="12">
        <f t="shared" si="70"/>
        <v>0</v>
      </c>
      <c r="Q938">
        <f t="shared" si="71"/>
        <v>0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4" t="s">
        <v>8281</v>
      </c>
      <c r="O939" t="s">
        <v>8284</v>
      </c>
      <c r="P939" s="12">
        <f t="shared" si="70"/>
        <v>1</v>
      </c>
      <c r="Q939">
        <f t="shared" si="71"/>
        <v>20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4" t="s">
        <v>8281</v>
      </c>
      <c r="O940" t="s">
        <v>8284</v>
      </c>
      <c r="P940" s="12">
        <f t="shared" si="70"/>
        <v>0</v>
      </c>
      <c r="Q940">
        <f t="shared" si="71"/>
        <v>25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4" t="s">
        <v>8281</v>
      </c>
      <c r="O941" t="s">
        <v>8284</v>
      </c>
      <c r="P941" s="12">
        <f t="shared" si="70"/>
        <v>1</v>
      </c>
      <c r="Q941">
        <f t="shared" si="71"/>
        <v>20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4" t="s">
        <v>8275</v>
      </c>
      <c r="O942" t="s">
        <v>8277</v>
      </c>
      <c r="P942" s="12">
        <f t="shared" si="70"/>
        <v>17</v>
      </c>
      <c r="Q942">
        <f t="shared" si="71"/>
        <v>110.29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4" t="s">
        <v>8275</v>
      </c>
      <c r="O943" t="s">
        <v>8277</v>
      </c>
      <c r="P943" s="12">
        <f t="shared" si="70"/>
        <v>2</v>
      </c>
      <c r="Q943">
        <f t="shared" si="71"/>
        <v>37.450000000000003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4" t="s">
        <v>8275</v>
      </c>
      <c r="O944" t="s">
        <v>8277</v>
      </c>
      <c r="P944" s="12">
        <f t="shared" si="70"/>
        <v>9</v>
      </c>
      <c r="Q944">
        <f t="shared" si="71"/>
        <v>41.75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4" t="s">
        <v>8275</v>
      </c>
      <c r="O945" t="s">
        <v>8277</v>
      </c>
      <c r="P945" s="12">
        <f t="shared" si="70"/>
        <v>10</v>
      </c>
      <c r="Q945">
        <f t="shared" si="71"/>
        <v>24.08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4" t="s">
        <v>8275</v>
      </c>
      <c r="O946" t="s">
        <v>8277</v>
      </c>
      <c r="P946" s="12">
        <f t="shared" si="70"/>
        <v>13</v>
      </c>
      <c r="Q946">
        <f t="shared" si="71"/>
        <v>69.41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4" t="s">
        <v>8275</v>
      </c>
      <c r="O947" t="s">
        <v>8277</v>
      </c>
      <c r="P947" s="12">
        <f t="shared" si="70"/>
        <v>2</v>
      </c>
      <c r="Q947">
        <f t="shared" si="71"/>
        <v>155.25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4" t="s">
        <v>8275</v>
      </c>
      <c r="O948" t="s">
        <v>8277</v>
      </c>
      <c r="P948" s="12">
        <f t="shared" si="70"/>
        <v>2</v>
      </c>
      <c r="Q948">
        <f t="shared" si="71"/>
        <v>57.2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4" t="s">
        <v>8275</v>
      </c>
      <c r="O949" t="s">
        <v>8277</v>
      </c>
      <c r="P949" s="12">
        <f t="shared" si="70"/>
        <v>0</v>
      </c>
      <c r="Q949">
        <f t="shared" si="71"/>
        <v>0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4" t="s">
        <v>8275</v>
      </c>
      <c r="O950" t="s">
        <v>8277</v>
      </c>
      <c r="P950" s="12">
        <f t="shared" si="70"/>
        <v>12</v>
      </c>
      <c r="Q950">
        <f t="shared" si="71"/>
        <v>60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4" t="s">
        <v>8275</v>
      </c>
      <c r="O951" t="s">
        <v>8277</v>
      </c>
      <c r="P951" s="12">
        <f t="shared" si="70"/>
        <v>1</v>
      </c>
      <c r="Q951">
        <f t="shared" si="71"/>
        <v>39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4" t="s">
        <v>8275</v>
      </c>
      <c r="O952" t="s">
        <v>8277</v>
      </c>
      <c r="P952" s="12">
        <f t="shared" si="70"/>
        <v>28</v>
      </c>
      <c r="Q952">
        <f t="shared" si="71"/>
        <v>58.42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4" t="s">
        <v>8275</v>
      </c>
      <c r="O953" t="s">
        <v>8277</v>
      </c>
      <c r="P953" s="12">
        <f t="shared" si="70"/>
        <v>38</v>
      </c>
      <c r="Q953">
        <f t="shared" si="71"/>
        <v>158.63999999999999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4" t="s">
        <v>8275</v>
      </c>
      <c r="O954" t="s">
        <v>8277</v>
      </c>
      <c r="P954" s="12">
        <f t="shared" si="70"/>
        <v>40</v>
      </c>
      <c r="Q954">
        <f t="shared" si="71"/>
        <v>99.86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4" t="s">
        <v>8275</v>
      </c>
      <c r="O955" t="s">
        <v>8277</v>
      </c>
      <c r="P955" s="12">
        <f t="shared" si="70"/>
        <v>1</v>
      </c>
      <c r="Q955">
        <f t="shared" si="71"/>
        <v>25.2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4" t="s">
        <v>8275</v>
      </c>
      <c r="O956" t="s">
        <v>8277</v>
      </c>
      <c r="P956" s="12">
        <f t="shared" si="70"/>
        <v>43</v>
      </c>
      <c r="Q956">
        <f t="shared" si="71"/>
        <v>89.19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4" t="s">
        <v>8275</v>
      </c>
      <c r="O957" t="s">
        <v>8277</v>
      </c>
      <c r="P957" s="12">
        <f t="shared" si="70"/>
        <v>6</v>
      </c>
      <c r="Q957">
        <f t="shared" si="71"/>
        <v>182.62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4" t="s">
        <v>8275</v>
      </c>
      <c r="O958" t="s">
        <v>8277</v>
      </c>
      <c r="P958" s="12">
        <f t="shared" si="70"/>
        <v>2</v>
      </c>
      <c r="Q958">
        <f t="shared" si="71"/>
        <v>50.65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4" t="s">
        <v>8275</v>
      </c>
      <c r="O959" t="s">
        <v>8277</v>
      </c>
      <c r="P959" s="12">
        <f t="shared" si="70"/>
        <v>2</v>
      </c>
      <c r="Q959">
        <f t="shared" si="71"/>
        <v>33.29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4" t="s">
        <v>8275</v>
      </c>
      <c r="O960" t="s">
        <v>8277</v>
      </c>
      <c r="P960" s="12">
        <f t="shared" si="70"/>
        <v>11</v>
      </c>
      <c r="Q960">
        <f t="shared" si="71"/>
        <v>51.82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4" t="s">
        <v>8275</v>
      </c>
      <c r="O961" t="s">
        <v>8277</v>
      </c>
      <c r="P961" s="12">
        <f t="shared" si="70"/>
        <v>39</v>
      </c>
      <c r="Q961">
        <f t="shared" si="71"/>
        <v>113.63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4" t="s">
        <v>8275</v>
      </c>
      <c r="O962" t="s">
        <v>8277</v>
      </c>
      <c r="P962" s="12">
        <f t="shared" ref="P962:P1025" si="75">ROUND(E962/D962*100,0)</f>
        <v>46</v>
      </c>
      <c r="Q962">
        <f t="shared" ref="Q962:Q1025" si="76">IFERROR(ROUND(E962/L962,2),0)</f>
        <v>136.46</v>
      </c>
      <c r="S962" s="17">
        <f t="shared" ref="S962:S1025" si="77">(((J962/60)/60)/24)+DATE(1970,1,1)</f>
        <v>42766.626793981486</v>
      </c>
      <c r="T962" s="17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4" t="s">
        <v>8275</v>
      </c>
      <c r="O963" t="s">
        <v>8277</v>
      </c>
      <c r="P963" s="12">
        <f t="shared" si="75"/>
        <v>42</v>
      </c>
      <c r="Q963">
        <f t="shared" si="76"/>
        <v>364.35</v>
      </c>
      <c r="S963" s="17">
        <f t="shared" si="77"/>
        <v>42740.693692129629</v>
      </c>
      <c r="T963" s="17">
        <f t="shared" si="78"/>
        <v>42786.791666666672</v>
      </c>
      <c r="U963">
        <f t="shared" si="79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4" t="s">
        <v>8275</v>
      </c>
      <c r="O964" t="s">
        <v>8277</v>
      </c>
      <c r="P964" s="12">
        <f t="shared" si="75"/>
        <v>28</v>
      </c>
      <c r="Q964">
        <f t="shared" si="76"/>
        <v>19.239999999999998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4" t="s">
        <v>8275</v>
      </c>
      <c r="O965" t="s">
        <v>8277</v>
      </c>
      <c r="P965" s="12">
        <f t="shared" si="75"/>
        <v>1</v>
      </c>
      <c r="Q965">
        <f t="shared" si="76"/>
        <v>41.89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4" t="s">
        <v>8275</v>
      </c>
      <c r="O966" t="s">
        <v>8277</v>
      </c>
      <c r="P966" s="12">
        <f t="shared" si="75"/>
        <v>1</v>
      </c>
      <c r="Q966">
        <f t="shared" si="76"/>
        <v>30.31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4" t="s">
        <v>8275</v>
      </c>
      <c r="O967" t="s">
        <v>8277</v>
      </c>
      <c r="P967" s="12">
        <f t="shared" si="75"/>
        <v>1</v>
      </c>
      <c r="Q967">
        <f t="shared" si="76"/>
        <v>49.67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4" t="s">
        <v>8275</v>
      </c>
      <c r="O968" t="s">
        <v>8277</v>
      </c>
      <c r="P968" s="12">
        <f t="shared" si="75"/>
        <v>15</v>
      </c>
      <c r="Q968">
        <f t="shared" si="76"/>
        <v>59.2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4" t="s">
        <v>8275</v>
      </c>
      <c r="O969" t="s">
        <v>8277</v>
      </c>
      <c r="P969" s="12">
        <f t="shared" si="75"/>
        <v>18</v>
      </c>
      <c r="Q969">
        <f t="shared" si="76"/>
        <v>43.98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4" t="s">
        <v>8275</v>
      </c>
      <c r="O970" t="s">
        <v>8277</v>
      </c>
      <c r="P970" s="12">
        <f t="shared" si="75"/>
        <v>1</v>
      </c>
      <c r="Q970">
        <f t="shared" si="76"/>
        <v>26.5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4" t="s">
        <v>8275</v>
      </c>
      <c r="O971" t="s">
        <v>8277</v>
      </c>
      <c r="P971" s="12">
        <f t="shared" si="75"/>
        <v>47</v>
      </c>
      <c r="Q971">
        <f t="shared" si="76"/>
        <v>1272.73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4" t="s">
        <v>8275</v>
      </c>
      <c r="O972" t="s">
        <v>8277</v>
      </c>
      <c r="P972" s="12">
        <f t="shared" si="75"/>
        <v>46</v>
      </c>
      <c r="Q972">
        <f t="shared" si="76"/>
        <v>164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4" t="s">
        <v>8275</v>
      </c>
      <c r="O973" t="s">
        <v>8277</v>
      </c>
      <c r="P973" s="12">
        <f t="shared" si="75"/>
        <v>0</v>
      </c>
      <c r="Q973">
        <f t="shared" si="76"/>
        <v>45.2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4" t="s">
        <v>8275</v>
      </c>
      <c r="O974" t="s">
        <v>8277</v>
      </c>
      <c r="P974" s="12">
        <f t="shared" si="75"/>
        <v>35</v>
      </c>
      <c r="Q974">
        <f t="shared" si="76"/>
        <v>153.88999999999999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4" t="s">
        <v>8275</v>
      </c>
      <c r="O975" t="s">
        <v>8277</v>
      </c>
      <c r="P975" s="12">
        <f t="shared" si="75"/>
        <v>2</v>
      </c>
      <c r="Q975">
        <f t="shared" si="76"/>
        <v>51.38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4" t="s">
        <v>8275</v>
      </c>
      <c r="O976" t="s">
        <v>8277</v>
      </c>
      <c r="P976" s="12">
        <f t="shared" si="75"/>
        <v>1</v>
      </c>
      <c r="Q976">
        <f t="shared" si="76"/>
        <v>93.33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4" t="s">
        <v>8275</v>
      </c>
      <c r="O977" t="s">
        <v>8277</v>
      </c>
      <c r="P977" s="12">
        <f t="shared" si="75"/>
        <v>3</v>
      </c>
      <c r="Q977">
        <f t="shared" si="76"/>
        <v>108.63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4" t="s">
        <v>8275</v>
      </c>
      <c r="O978" t="s">
        <v>8277</v>
      </c>
      <c r="P978" s="12">
        <f t="shared" si="75"/>
        <v>2</v>
      </c>
      <c r="Q978">
        <f t="shared" si="76"/>
        <v>160.5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4" t="s">
        <v>8275</v>
      </c>
      <c r="O979" t="s">
        <v>8277</v>
      </c>
      <c r="P979" s="12">
        <f t="shared" si="75"/>
        <v>34</v>
      </c>
      <c r="Q979">
        <f t="shared" si="76"/>
        <v>75.75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4" t="s">
        <v>8275</v>
      </c>
      <c r="O980" t="s">
        <v>8277</v>
      </c>
      <c r="P980" s="12">
        <f t="shared" si="75"/>
        <v>56</v>
      </c>
      <c r="Q980">
        <f t="shared" si="76"/>
        <v>790.84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4" t="s">
        <v>8275</v>
      </c>
      <c r="O981" t="s">
        <v>8277</v>
      </c>
      <c r="P981" s="12">
        <f t="shared" si="75"/>
        <v>83</v>
      </c>
      <c r="Q981">
        <f t="shared" si="76"/>
        <v>301.94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4" t="s">
        <v>8275</v>
      </c>
      <c r="O982" t="s">
        <v>8277</v>
      </c>
      <c r="P982" s="12">
        <f t="shared" si="75"/>
        <v>15</v>
      </c>
      <c r="Q982">
        <f t="shared" si="76"/>
        <v>47.94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4" t="s">
        <v>8275</v>
      </c>
      <c r="O983" t="s">
        <v>8277</v>
      </c>
      <c r="P983" s="12">
        <f t="shared" si="75"/>
        <v>0</v>
      </c>
      <c r="Q983">
        <f t="shared" si="76"/>
        <v>2.75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4" t="s">
        <v>8275</v>
      </c>
      <c r="O984" t="s">
        <v>8277</v>
      </c>
      <c r="P984" s="12">
        <f t="shared" si="75"/>
        <v>0</v>
      </c>
      <c r="Q984">
        <f t="shared" si="76"/>
        <v>1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4" t="s">
        <v>8275</v>
      </c>
      <c r="O985" t="s">
        <v>8277</v>
      </c>
      <c r="P985" s="12">
        <f t="shared" si="75"/>
        <v>30</v>
      </c>
      <c r="Q985">
        <f t="shared" si="76"/>
        <v>171.79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4" t="s">
        <v>8275</v>
      </c>
      <c r="O986" t="s">
        <v>8277</v>
      </c>
      <c r="P986" s="12">
        <f t="shared" si="75"/>
        <v>1</v>
      </c>
      <c r="Q986">
        <f t="shared" si="76"/>
        <v>35.33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4" t="s">
        <v>8275</v>
      </c>
      <c r="O987" t="s">
        <v>8277</v>
      </c>
      <c r="P987" s="12">
        <f t="shared" si="75"/>
        <v>6</v>
      </c>
      <c r="Q987">
        <f t="shared" si="76"/>
        <v>82.09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4" t="s">
        <v>8275</v>
      </c>
      <c r="O988" t="s">
        <v>8277</v>
      </c>
      <c r="P988" s="12">
        <f t="shared" si="75"/>
        <v>13</v>
      </c>
      <c r="Q988">
        <f t="shared" si="76"/>
        <v>110.87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4" t="s">
        <v>8275</v>
      </c>
      <c r="O989" t="s">
        <v>8277</v>
      </c>
      <c r="P989" s="12">
        <f t="shared" si="75"/>
        <v>13</v>
      </c>
      <c r="Q989">
        <f t="shared" si="76"/>
        <v>161.22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4" t="s">
        <v>8275</v>
      </c>
      <c r="O990" t="s">
        <v>8277</v>
      </c>
      <c r="P990" s="12">
        <f t="shared" si="75"/>
        <v>0</v>
      </c>
      <c r="Q990">
        <f t="shared" si="76"/>
        <v>0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4" t="s">
        <v>8275</v>
      </c>
      <c r="O991" t="s">
        <v>8277</v>
      </c>
      <c r="P991" s="12">
        <f t="shared" si="75"/>
        <v>17</v>
      </c>
      <c r="Q991">
        <f t="shared" si="76"/>
        <v>52.41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4" t="s">
        <v>8275</v>
      </c>
      <c r="O992" t="s">
        <v>8277</v>
      </c>
      <c r="P992" s="12">
        <f t="shared" si="75"/>
        <v>0</v>
      </c>
      <c r="Q992">
        <f t="shared" si="76"/>
        <v>13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4" t="s">
        <v>8275</v>
      </c>
      <c r="O993" t="s">
        <v>8277</v>
      </c>
      <c r="P993" s="12">
        <f t="shared" si="75"/>
        <v>4</v>
      </c>
      <c r="Q993">
        <f t="shared" si="76"/>
        <v>30.29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4" t="s">
        <v>8275</v>
      </c>
      <c r="O994" t="s">
        <v>8277</v>
      </c>
      <c r="P994" s="12">
        <f t="shared" si="75"/>
        <v>0</v>
      </c>
      <c r="Q994">
        <f t="shared" si="76"/>
        <v>116.75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4" t="s">
        <v>8275</v>
      </c>
      <c r="O995" t="s">
        <v>8277</v>
      </c>
      <c r="P995" s="12">
        <f t="shared" si="75"/>
        <v>25</v>
      </c>
      <c r="Q995">
        <f t="shared" si="76"/>
        <v>89.6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4" t="s">
        <v>8275</v>
      </c>
      <c r="O996" t="s">
        <v>8277</v>
      </c>
      <c r="P996" s="12">
        <f t="shared" si="75"/>
        <v>2</v>
      </c>
      <c r="Q996">
        <f t="shared" si="76"/>
        <v>424.45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4" t="s">
        <v>8275</v>
      </c>
      <c r="O997" t="s">
        <v>8277</v>
      </c>
      <c r="P997" s="12">
        <f t="shared" si="75"/>
        <v>7</v>
      </c>
      <c r="Q997">
        <f t="shared" si="76"/>
        <v>80.67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4" t="s">
        <v>8275</v>
      </c>
      <c r="O998" t="s">
        <v>8277</v>
      </c>
      <c r="P998" s="12">
        <f t="shared" si="75"/>
        <v>2</v>
      </c>
      <c r="Q998">
        <f t="shared" si="76"/>
        <v>13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4" t="s">
        <v>8275</v>
      </c>
      <c r="O999" t="s">
        <v>8277</v>
      </c>
      <c r="P999" s="12">
        <f t="shared" si="75"/>
        <v>1</v>
      </c>
      <c r="Q999">
        <f t="shared" si="76"/>
        <v>8.1300000000000008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4" t="s">
        <v>8275</v>
      </c>
      <c r="O1000" t="s">
        <v>8277</v>
      </c>
      <c r="P1000" s="12">
        <f t="shared" si="75"/>
        <v>59</v>
      </c>
      <c r="Q1000">
        <f t="shared" si="76"/>
        <v>153.43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4" t="s">
        <v>8275</v>
      </c>
      <c r="O1001" t="s">
        <v>8277</v>
      </c>
      <c r="P1001" s="12">
        <f t="shared" si="75"/>
        <v>8</v>
      </c>
      <c r="Q1001">
        <f t="shared" si="76"/>
        <v>292.08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4" t="s">
        <v>8275</v>
      </c>
      <c r="O1002" t="s">
        <v>8277</v>
      </c>
      <c r="P1002" s="12">
        <f t="shared" si="75"/>
        <v>2</v>
      </c>
      <c r="Q1002">
        <f t="shared" si="76"/>
        <v>3304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4" t="s">
        <v>8275</v>
      </c>
      <c r="O1003" t="s">
        <v>8277</v>
      </c>
      <c r="P1003" s="12">
        <f t="shared" si="75"/>
        <v>104</v>
      </c>
      <c r="Q1003">
        <f t="shared" si="76"/>
        <v>1300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4" t="s">
        <v>8275</v>
      </c>
      <c r="O1004" t="s">
        <v>8277</v>
      </c>
      <c r="P1004" s="12">
        <f t="shared" si="75"/>
        <v>30</v>
      </c>
      <c r="Q1004">
        <f t="shared" si="76"/>
        <v>134.55000000000001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4" t="s">
        <v>8275</v>
      </c>
      <c r="O1005" t="s">
        <v>8277</v>
      </c>
      <c r="P1005" s="12">
        <f t="shared" si="75"/>
        <v>16</v>
      </c>
      <c r="Q1005">
        <f t="shared" si="76"/>
        <v>214.07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4" t="s">
        <v>8275</v>
      </c>
      <c r="O1006" t="s">
        <v>8277</v>
      </c>
      <c r="P1006" s="12">
        <f t="shared" si="75"/>
        <v>82</v>
      </c>
      <c r="Q1006">
        <f t="shared" si="76"/>
        <v>216.34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4" t="s">
        <v>8275</v>
      </c>
      <c r="O1007" t="s">
        <v>8277</v>
      </c>
      <c r="P1007" s="12">
        <f t="shared" si="75"/>
        <v>75</v>
      </c>
      <c r="Q1007">
        <f t="shared" si="76"/>
        <v>932.31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4" t="s">
        <v>8275</v>
      </c>
      <c r="O1008" t="s">
        <v>8277</v>
      </c>
      <c r="P1008" s="12">
        <f t="shared" si="75"/>
        <v>6</v>
      </c>
      <c r="Q1008">
        <f t="shared" si="76"/>
        <v>29.25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4" t="s">
        <v>8275</v>
      </c>
      <c r="O1009" t="s">
        <v>8277</v>
      </c>
      <c r="P1009" s="12">
        <f t="shared" si="75"/>
        <v>44</v>
      </c>
      <c r="Q1009">
        <f t="shared" si="76"/>
        <v>174.95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4" t="s">
        <v>8275</v>
      </c>
      <c r="O1010" t="s">
        <v>8277</v>
      </c>
      <c r="P1010" s="12">
        <f t="shared" si="75"/>
        <v>0</v>
      </c>
      <c r="Q1010">
        <f t="shared" si="76"/>
        <v>250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4" t="s">
        <v>8275</v>
      </c>
      <c r="O1011" t="s">
        <v>8277</v>
      </c>
      <c r="P1011" s="12">
        <f t="shared" si="75"/>
        <v>13</v>
      </c>
      <c r="Q1011">
        <f t="shared" si="76"/>
        <v>65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4" t="s">
        <v>8275</v>
      </c>
      <c r="O1012" t="s">
        <v>8277</v>
      </c>
      <c r="P1012" s="12">
        <f t="shared" si="75"/>
        <v>0</v>
      </c>
      <c r="Q1012">
        <f t="shared" si="76"/>
        <v>55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4" t="s">
        <v>8275</v>
      </c>
      <c r="O1013" t="s">
        <v>8277</v>
      </c>
      <c r="P1013" s="12">
        <f t="shared" si="75"/>
        <v>0</v>
      </c>
      <c r="Q1013">
        <f t="shared" si="76"/>
        <v>75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4" t="s">
        <v>8275</v>
      </c>
      <c r="O1014" t="s">
        <v>8277</v>
      </c>
      <c r="P1014" s="12">
        <f t="shared" si="75"/>
        <v>21535</v>
      </c>
      <c r="Q1014">
        <f t="shared" si="76"/>
        <v>1389.36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4" t="s">
        <v>8275</v>
      </c>
      <c r="O1015" t="s">
        <v>8277</v>
      </c>
      <c r="P1015" s="12">
        <f t="shared" si="75"/>
        <v>35</v>
      </c>
      <c r="Q1015">
        <f t="shared" si="76"/>
        <v>95.91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4" t="s">
        <v>8275</v>
      </c>
      <c r="O1016" t="s">
        <v>8277</v>
      </c>
      <c r="P1016" s="12">
        <f t="shared" si="75"/>
        <v>31</v>
      </c>
      <c r="Q1016">
        <f t="shared" si="76"/>
        <v>191.25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4" t="s">
        <v>8275</v>
      </c>
      <c r="O1017" t="s">
        <v>8277</v>
      </c>
      <c r="P1017" s="12">
        <f t="shared" si="75"/>
        <v>3</v>
      </c>
      <c r="Q1017">
        <f t="shared" si="76"/>
        <v>40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4" t="s">
        <v>8275</v>
      </c>
      <c r="O1018" t="s">
        <v>8277</v>
      </c>
      <c r="P1018" s="12">
        <f t="shared" si="75"/>
        <v>3</v>
      </c>
      <c r="Q1018">
        <f t="shared" si="76"/>
        <v>74.790000000000006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4" t="s">
        <v>8275</v>
      </c>
      <c r="O1019" t="s">
        <v>8277</v>
      </c>
      <c r="P1019" s="12">
        <f t="shared" si="75"/>
        <v>23</v>
      </c>
      <c r="Q1019">
        <f t="shared" si="76"/>
        <v>161.12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4" t="s">
        <v>8275</v>
      </c>
      <c r="O1020" t="s">
        <v>8277</v>
      </c>
      <c r="P1020" s="12">
        <f t="shared" si="75"/>
        <v>3</v>
      </c>
      <c r="Q1020">
        <f t="shared" si="76"/>
        <v>88.71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4" t="s">
        <v>8275</v>
      </c>
      <c r="O1021" t="s">
        <v>8277</v>
      </c>
      <c r="P1021" s="12">
        <f t="shared" si="75"/>
        <v>47</v>
      </c>
      <c r="Q1021">
        <f t="shared" si="76"/>
        <v>53.25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4" t="s">
        <v>8281</v>
      </c>
      <c r="O1022" t="s">
        <v>8286</v>
      </c>
      <c r="P1022" s="12">
        <f t="shared" si="75"/>
        <v>206</v>
      </c>
      <c r="Q1022">
        <f t="shared" si="76"/>
        <v>106.2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4" t="s">
        <v>8281</v>
      </c>
      <c r="O1023" t="s">
        <v>8286</v>
      </c>
      <c r="P1023" s="12">
        <f t="shared" si="75"/>
        <v>352</v>
      </c>
      <c r="Q1023">
        <f t="shared" si="76"/>
        <v>22.08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4" t="s">
        <v>8281</v>
      </c>
      <c r="O1024" t="s">
        <v>8286</v>
      </c>
      <c r="P1024" s="12">
        <f t="shared" si="75"/>
        <v>115</v>
      </c>
      <c r="Q1024">
        <f t="shared" si="76"/>
        <v>31.05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4" t="s">
        <v>8281</v>
      </c>
      <c r="O1025" t="s">
        <v>8286</v>
      </c>
      <c r="P1025" s="12">
        <f t="shared" si="75"/>
        <v>237</v>
      </c>
      <c r="Q1025">
        <f t="shared" si="76"/>
        <v>36.21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4" t="s">
        <v>8281</v>
      </c>
      <c r="O1026" t="s">
        <v>8286</v>
      </c>
      <c r="P1026" s="12">
        <f t="shared" ref="P1026:P1089" si="80">ROUND(E1026/D1026*100,0)</f>
        <v>119</v>
      </c>
      <c r="Q1026">
        <f t="shared" ref="Q1026:Q1089" si="81">IFERROR(ROUND(E1026/L1026,2),0)</f>
        <v>388.98</v>
      </c>
      <c r="S1026" s="17">
        <f t="shared" ref="S1026:S1089" si="82">(((J1026/60)/60)/24)+DATE(1970,1,1)</f>
        <v>42370.580590277779</v>
      </c>
      <c r="T1026" s="17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4" t="s">
        <v>8281</v>
      </c>
      <c r="O1027" t="s">
        <v>8286</v>
      </c>
      <c r="P1027" s="12">
        <f t="shared" si="80"/>
        <v>110</v>
      </c>
      <c r="Q1027">
        <f t="shared" si="81"/>
        <v>71.849999999999994</v>
      </c>
      <c r="S1027" s="17">
        <f t="shared" si="82"/>
        <v>42049.833761574075</v>
      </c>
      <c r="T1027" s="17">
        <f t="shared" si="83"/>
        <v>42079.792094907403</v>
      </c>
      <c r="U1027">
        <f t="shared" si="84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4" t="s">
        <v>8281</v>
      </c>
      <c r="O1028" t="s">
        <v>8286</v>
      </c>
      <c r="P1028" s="12">
        <f t="shared" si="80"/>
        <v>100</v>
      </c>
      <c r="Q1028">
        <f t="shared" si="81"/>
        <v>57.38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4" t="s">
        <v>8281</v>
      </c>
      <c r="O1029" t="s">
        <v>8286</v>
      </c>
      <c r="P1029" s="12">
        <f t="shared" si="80"/>
        <v>103</v>
      </c>
      <c r="Q1029">
        <f t="shared" si="81"/>
        <v>69.67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4" t="s">
        <v>8281</v>
      </c>
      <c r="O1030" t="s">
        <v>8286</v>
      </c>
      <c r="P1030" s="12">
        <f t="shared" si="80"/>
        <v>117</v>
      </c>
      <c r="Q1030">
        <f t="shared" si="81"/>
        <v>45.99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4" t="s">
        <v>8281</v>
      </c>
      <c r="O1031" t="s">
        <v>8286</v>
      </c>
      <c r="P1031" s="12">
        <f t="shared" si="80"/>
        <v>112</v>
      </c>
      <c r="Q1031">
        <f t="shared" si="81"/>
        <v>79.260000000000005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4" t="s">
        <v>8281</v>
      </c>
      <c r="O1032" t="s">
        <v>8286</v>
      </c>
      <c r="P1032" s="12">
        <f t="shared" si="80"/>
        <v>342</v>
      </c>
      <c r="Q1032">
        <f t="shared" si="81"/>
        <v>43.03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4" t="s">
        <v>8281</v>
      </c>
      <c r="O1033" t="s">
        <v>8286</v>
      </c>
      <c r="P1033" s="12">
        <f t="shared" si="80"/>
        <v>107</v>
      </c>
      <c r="Q1033">
        <f t="shared" si="81"/>
        <v>108.48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4" t="s">
        <v>8281</v>
      </c>
      <c r="O1034" t="s">
        <v>8286</v>
      </c>
      <c r="P1034" s="12">
        <f t="shared" si="80"/>
        <v>108</v>
      </c>
      <c r="Q1034">
        <f t="shared" si="81"/>
        <v>61.03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4" t="s">
        <v>8281</v>
      </c>
      <c r="O1035" t="s">
        <v>8286</v>
      </c>
      <c r="P1035" s="12">
        <f t="shared" si="80"/>
        <v>103</v>
      </c>
      <c r="Q1035">
        <f t="shared" si="81"/>
        <v>50.59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4" t="s">
        <v>8281</v>
      </c>
      <c r="O1036" t="s">
        <v>8286</v>
      </c>
      <c r="P1036" s="12">
        <f t="shared" si="80"/>
        <v>130</v>
      </c>
      <c r="Q1036">
        <f t="shared" si="81"/>
        <v>39.159999999999997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4" t="s">
        <v>8281</v>
      </c>
      <c r="O1037" t="s">
        <v>8286</v>
      </c>
      <c r="P1037" s="12">
        <f t="shared" si="80"/>
        <v>108</v>
      </c>
      <c r="Q1037">
        <f t="shared" si="81"/>
        <v>65.16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4" t="s">
        <v>8281</v>
      </c>
      <c r="O1038" t="s">
        <v>8286</v>
      </c>
      <c r="P1038" s="12">
        <f t="shared" si="80"/>
        <v>112</v>
      </c>
      <c r="Q1038">
        <f t="shared" si="81"/>
        <v>23.96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4" t="s">
        <v>8281</v>
      </c>
      <c r="O1039" t="s">
        <v>8286</v>
      </c>
      <c r="P1039" s="12">
        <f t="shared" si="80"/>
        <v>102</v>
      </c>
      <c r="Q1039">
        <f t="shared" si="81"/>
        <v>48.62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4" t="s">
        <v>8281</v>
      </c>
      <c r="O1040" t="s">
        <v>8286</v>
      </c>
      <c r="P1040" s="12">
        <f t="shared" si="80"/>
        <v>145</v>
      </c>
      <c r="Q1040">
        <f t="shared" si="81"/>
        <v>35.74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4" t="s">
        <v>8281</v>
      </c>
      <c r="O1041" t="s">
        <v>8286</v>
      </c>
      <c r="P1041" s="12">
        <f t="shared" si="80"/>
        <v>128</v>
      </c>
      <c r="Q1041">
        <f t="shared" si="81"/>
        <v>21.37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4" t="s">
        <v>8287</v>
      </c>
      <c r="O1042" t="s">
        <v>8288</v>
      </c>
      <c r="P1042" s="12">
        <f t="shared" si="80"/>
        <v>0</v>
      </c>
      <c r="Q1042">
        <f t="shared" si="81"/>
        <v>250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4" t="s">
        <v>8287</v>
      </c>
      <c r="O1043" t="s">
        <v>8288</v>
      </c>
      <c r="P1043" s="12">
        <f t="shared" si="80"/>
        <v>0</v>
      </c>
      <c r="Q1043">
        <f t="shared" si="81"/>
        <v>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4" t="s">
        <v>8287</v>
      </c>
      <c r="O1044" t="s">
        <v>8288</v>
      </c>
      <c r="P1044" s="12">
        <f t="shared" si="80"/>
        <v>2</v>
      </c>
      <c r="Q1044">
        <f t="shared" si="81"/>
        <v>10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4" t="s">
        <v>8287</v>
      </c>
      <c r="O1045" t="s">
        <v>8288</v>
      </c>
      <c r="P1045" s="12">
        <f t="shared" si="80"/>
        <v>9</v>
      </c>
      <c r="Q1045">
        <f t="shared" si="81"/>
        <v>29.24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4" t="s">
        <v>8287</v>
      </c>
      <c r="O1046" t="s">
        <v>8288</v>
      </c>
      <c r="P1046" s="12">
        <f t="shared" si="80"/>
        <v>0</v>
      </c>
      <c r="Q1046">
        <f t="shared" si="81"/>
        <v>3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4" t="s">
        <v>8287</v>
      </c>
      <c r="O1047" t="s">
        <v>8288</v>
      </c>
      <c r="P1047" s="12">
        <f t="shared" si="80"/>
        <v>3</v>
      </c>
      <c r="Q1047">
        <f t="shared" si="81"/>
        <v>33.25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4" t="s">
        <v>8287</v>
      </c>
      <c r="O1048" t="s">
        <v>8288</v>
      </c>
      <c r="P1048" s="12">
        <f t="shared" si="80"/>
        <v>0</v>
      </c>
      <c r="Q1048">
        <f t="shared" si="81"/>
        <v>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4" t="s">
        <v>8287</v>
      </c>
      <c r="O1049" t="s">
        <v>8288</v>
      </c>
      <c r="P1049" s="12">
        <f t="shared" si="80"/>
        <v>0</v>
      </c>
      <c r="Q1049">
        <f t="shared" si="81"/>
        <v>1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4" t="s">
        <v>8287</v>
      </c>
      <c r="O1050" t="s">
        <v>8288</v>
      </c>
      <c r="P1050" s="12">
        <f t="shared" si="80"/>
        <v>1</v>
      </c>
      <c r="Q1050">
        <f t="shared" si="81"/>
        <v>53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4" t="s">
        <v>8287</v>
      </c>
      <c r="O1051" t="s">
        <v>8288</v>
      </c>
      <c r="P1051" s="12">
        <f t="shared" si="80"/>
        <v>0</v>
      </c>
      <c r="Q1051">
        <f t="shared" si="81"/>
        <v>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4" t="s">
        <v>8287</v>
      </c>
      <c r="O1052" t="s">
        <v>8288</v>
      </c>
      <c r="P1052" s="12">
        <f t="shared" si="80"/>
        <v>0</v>
      </c>
      <c r="Q1052">
        <f t="shared" si="81"/>
        <v>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4" t="s">
        <v>8287</v>
      </c>
      <c r="O1053" t="s">
        <v>8288</v>
      </c>
      <c r="P1053" s="12">
        <f t="shared" si="80"/>
        <v>0</v>
      </c>
      <c r="Q1053">
        <f t="shared" si="81"/>
        <v>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4" t="s">
        <v>8287</v>
      </c>
      <c r="O1054" t="s">
        <v>8288</v>
      </c>
      <c r="P1054" s="12">
        <f t="shared" si="80"/>
        <v>0</v>
      </c>
      <c r="Q1054">
        <f t="shared" si="81"/>
        <v>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4" t="s">
        <v>8287</v>
      </c>
      <c r="O1055" t="s">
        <v>8288</v>
      </c>
      <c r="P1055" s="12">
        <f t="shared" si="80"/>
        <v>1</v>
      </c>
      <c r="Q1055">
        <f t="shared" si="81"/>
        <v>15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4" t="s">
        <v>8287</v>
      </c>
      <c r="O1056" t="s">
        <v>8288</v>
      </c>
      <c r="P1056" s="12">
        <f t="shared" si="80"/>
        <v>0</v>
      </c>
      <c r="Q1056">
        <f t="shared" si="81"/>
        <v>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4" t="s">
        <v>8287</v>
      </c>
      <c r="O1057" t="s">
        <v>8288</v>
      </c>
      <c r="P1057" s="12">
        <f t="shared" si="80"/>
        <v>0</v>
      </c>
      <c r="Q1057">
        <f t="shared" si="81"/>
        <v>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4" t="s">
        <v>8287</v>
      </c>
      <c r="O1058" t="s">
        <v>8288</v>
      </c>
      <c r="P1058" s="12">
        <f t="shared" si="80"/>
        <v>0</v>
      </c>
      <c r="Q1058">
        <f t="shared" si="81"/>
        <v>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4" t="s">
        <v>8287</v>
      </c>
      <c r="O1059" t="s">
        <v>8288</v>
      </c>
      <c r="P1059" s="12">
        <f t="shared" si="80"/>
        <v>0</v>
      </c>
      <c r="Q1059">
        <f t="shared" si="81"/>
        <v>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4" t="s">
        <v>8287</v>
      </c>
      <c r="O1060" t="s">
        <v>8288</v>
      </c>
      <c r="P1060" s="12">
        <f t="shared" si="80"/>
        <v>0</v>
      </c>
      <c r="Q1060">
        <f t="shared" si="81"/>
        <v>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4" t="s">
        <v>8287</v>
      </c>
      <c r="O1061" t="s">
        <v>8288</v>
      </c>
      <c r="P1061" s="12">
        <f t="shared" si="80"/>
        <v>0</v>
      </c>
      <c r="Q1061">
        <f t="shared" si="81"/>
        <v>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4" t="s">
        <v>8287</v>
      </c>
      <c r="O1062" t="s">
        <v>8288</v>
      </c>
      <c r="P1062" s="12">
        <f t="shared" si="80"/>
        <v>1</v>
      </c>
      <c r="Q1062">
        <f t="shared" si="81"/>
        <v>50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4" t="s">
        <v>8287</v>
      </c>
      <c r="O1063" t="s">
        <v>8288</v>
      </c>
      <c r="P1063" s="12">
        <f t="shared" si="80"/>
        <v>0</v>
      </c>
      <c r="Q1063">
        <f t="shared" si="81"/>
        <v>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4" t="s">
        <v>8287</v>
      </c>
      <c r="O1064" t="s">
        <v>8288</v>
      </c>
      <c r="P1064" s="12">
        <f t="shared" si="80"/>
        <v>95</v>
      </c>
      <c r="Q1064">
        <f t="shared" si="81"/>
        <v>47.5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4" t="s">
        <v>8287</v>
      </c>
      <c r="O1065" t="s">
        <v>8288</v>
      </c>
      <c r="P1065" s="12">
        <f t="shared" si="80"/>
        <v>0</v>
      </c>
      <c r="Q1065">
        <f t="shared" si="81"/>
        <v>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4" t="s">
        <v>8289</v>
      </c>
      <c r="O1066" t="s">
        <v>8290</v>
      </c>
      <c r="P1066" s="12">
        <f t="shared" si="80"/>
        <v>9</v>
      </c>
      <c r="Q1066">
        <f t="shared" si="81"/>
        <v>65.67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4" t="s">
        <v>8289</v>
      </c>
      <c r="O1067" t="s">
        <v>8290</v>
      </c>
      <c r="P1067" s="12">
        <f t="shared" si="80"/>
        <v>3</v>
      </c>
      <c r="Q1067">
        <f t="shared" si="81"/>
        <v>16.2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4" t="s">
        <v>8289</v>
      </c>
      <c r="O1068" t="s">
        <v>8290</v>
      </c>
      <c r="P1068" s="12">
        <f t="shared" si="80"/>
        <v>3</v>
      </c>
      <c r="Q1068">
        <f t="shared" si="81"/>
        <v>34.130000000000003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4" t="s">
        <v>8289</v>
      </c>
      <c r="O1069" t="s">
        <v>8290</v>
      </c>
      <c r="P1069" s="12">
        <f t="shared" si="80"/>
        <v>26</v>
      </c>
      <c r="Q1069">
        <f t="shared" si="81"/>
        <v>13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4" t="s">
        <v>8289</v>
      </c>
      <c r="O1070" t="s">
        <v>8290</v>
      </c>
      <c r="P1070" s="12">
        <f t="shared" si="80"/>
        <v>0</v>
      </c>
      <c r="Q1070">
        <f t="shared" si="81"/>
        <v>11.25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4" t="s">
        <v>8289</v>
      </c>
      <c r="O1071" t="s">
        <v>8290</v>
      </c>
      <c r="P1071" s="12">
        <f t="shared" si="80"/>
        <v>39</v>
      </c>
      <c r="Q1071">
        <f t="shared" si="81"/>
        <v>40.479999999999997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4" t="s">
        <v>8289</v>
      </c>
      <c r="O1072" t="s">
        <v>8290</v>
      </c>
      <c r="P1072" s="12">
        <f t="shared" si="80"/>
        <v>1</v>
      </c>
      <c r="Q1072">
        <f t="shared" si="81"/>
        <v>35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4" t="s">
        <v>8289</v>
      </c>
      <c r="O1073" t="s">
        <v>8290</v>
      </c>
      <c r="P1073" s="12">
        <f t="shared" si="80"/>
        <v>0</v>
      </c>
      <c r="Q1073">
        <f t="shared" si="81"/>
        <v>0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4" t="s">
        <v>8289</v>
      </c>
      <c r="O1074" t="s">
        <v>8290</v>
      </c>
      <c r="P1074" s="12">
        <f t="shared" si="80"/>
        <v>0</v>
      </c>
      <c r="Q1074">
        <f t="shared" si="81"/>
        <v>12.75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4" t="s">
        <v>8289</v>
      </c>
      <c r="O1075" t="s">
        <v>8290</v>
      </c>
      <c r="P1075" s="12">
        <f t="shared" si="80"/>
        <v>1</v>
      </c>
      <c r="Q1075">
        <f t="shared" si="81"/>
        <v>10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4" t="s">
        <v>8289</v>
      </c>
      <c r="O1076" t="s">
        <v>8290</v>
      </c>
      <c r="P1076" s="12">
        <f t="shared" si="80"/>
        <v>6</v>
      </c>
      <c r="Q1076">
        <f t="shared" si="81"/>
        <v>113.57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4" t="s">
        <v>8289</v>
      </c>
      <c r="O1077" t="s">
        <v>8290</v>
      </c>
      <c r="P1077" s="12">
        <f t="shared" si="80"/>
        <v>5</v>
      </c>
      <c r="Q1077">
        <f t="shared" si="81"/>
        <v>15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4" t="s">
        <v>8289</v>
      </c>
      <c r="O1078" t="s">
        <v>8290</v>
      </c>
      <c r="P1078" s="12">
        <f t="shared" si="80"/>
        <v>63</v>
      </c>
      <c r="Q1078">
        <f t="shared" si="81"/>
        <v>48.28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4" t="s">
        <v>8289</v>
      </c>
      <c r="O1079" t="s">
        <v>8290</v>
      </c>
      <c r="P1079" s="12">
        <f t="shared" si="80"/>
        <v>29</v>
      </c>
      <c r="Q1079">
        <f t="shared" si="81"/>
        <v>43.98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4" t="s">
        <v>8289</v>
      </c>
      <c r="O1080" t="s">
        <v>8290</v>
      </c>
      <c r="P1080" s="12">
        <f t="shared" si="80"/>
        <v>8</v>
      </c>
      <c r="Q1080">
        <f t="shared" si="81"/>
        <v>9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4" t="s">
        <v>8289</v>
      </c>
      <c r="O1081" t="s">
        <v>8290</v>
      </c>
      <c r="P1081" s="12">
        <f t="shared" si="80"/>
        <v>3</v>
      </c>
      <c r="Q1081">
        <f t="shared" si="81"/>
        <v>37.67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4" t="s">
        <v>8289</v>
      </c>
      <c r="O1082" t="s">
        <v>8290</v>
      </c>
      <c r="P1082" s="12">
        <f t="shared" si="80"/>
        <v>9</v>
      </c>
      <c r="Q1082">
        <f t="shared" si="81"/>
        <v>18.579999999999998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4" t="s">
        <v>8289</v>
      </c>
      <c r="O1083" t="s">
        <v>8290</v>
      </c>
      <c r="P1083" s="12">
        <f t="shared" si="80"/>
        <v>0</v>
      </c>
      <c r="Q1083">
        <f t="shared" si="81"/>
        <v>3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4" t="s">
        <v>8289</v>
      </c>
      <c r="O1084" t="s">
        <v>8290</v>
      </c>
      <c r="P1084" s="12">
        <f t="shared" si="80"/>
        <v>1</v>
      </c>
      <c r="Q1084">
        <f t="shared" si="81"/>
        <v>18.670000000000002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4" t="s">
        <v>8289</v>
      </c>
      <c r="O1085" t="s">
        <v>8290</v>
      </c>
      <c r="P1085" s="12">
        <f t="shared" si="80"/>
        <v>1</v>
      </c>
      <c r="Q1085">
        <f t="shared" si="81"/>
        <v>410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4" t="s">
        <v>8289</v>
      </c>
      <c r="O1086" t="s">
        <v>8290</v>
      </c>
      <c r="P1086" s="12">
        <f t="shared" si="80"/>
        <v>0</v>
      </c>
      <c r="Q1086">
        <f t="shared" si="81"/>
        <v>0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4" t="s">
        <v>8289</v>
      </c>
      <c r="O1087" t="s">
        <v>8290</v>
      </c>
      <c r="P1087" s="12">
        <f t="shared" si="80"/>
        <v>3</v>
      </c>
      <c r="Q1087">
        <f t="shared" si="81"/>
        <v>114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4" t="s">
        <v>8289</v>
      </c>
      <c r="O1088" t="s">
        <v>8290</v>
      </c>
      <c r="P1088" s="12">
        <f t="shared" si="80"/>
        <v>0</v>
      </c>
      <c r="Q1088">
        <f t="shared" si="81"/>
        <v>7.5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4" t="s">
        <v>8289</v>
      </c>
      <c r="O1089" t="s">
        <v>8290</v>
      </c>
      <c r="P1089" s="12">
        <f t="shared" si="80"/>
        <v>0</v>
      </c>
      <c r="Q1089">
        <f t="shared" si="81"/>
        <v>0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4" t="s">
        <v>8289</v>
      </c>
      <c r="O1090" t="s">
        <v>8290</v>
      </c>
      <c r="P1090" s="12">
        <f t="shared" ref="P1090:P1153" si="85">ROUND(E1090/D1090*100,0)</f>
        <v>14</v>
      </c>
      <c r="Q1090">
        <f t="shared" ref="Q1090:Q1153" si="86">IFERROR(ROUND(E1090/L1090,2),0)</f>
        <v>43.42</v>
      </c>
      <c r="S1090" s="17">
        <f t="shared" ref="S1090:S1153" si="87">(((J1090/60)/60)/24)+DATE(1970,1,1)</f>
        <v>41723.799386574072</v>
      </c>
      <c r="T1090" s="17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4" t="s">
        <v>8289</v>
      </c>
      <c r="O1091" t="s">
        <v>8290</v>
      </c>
      <c r="P1091" s="12">
        <f t="shared" si="85"/>
        <v>8</v>
      </c>
      <c r="Q1091">
        <f t="shared" si="86"/>
        <v>23.96</v>
      </c>
      <c r="S1091" s="17">
        <f t="shared" si="87"/>
        <v>42151.189525462964</v>
      </c>
      <c r="T1091" s="17">
        <f t="shared" si="88"/>
        <v>42181.189525462964</v>
      </c>
      <c r="U1091">
        <f t="shared" si="89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4" t="s">
        <v>8289</v>
      </c>
      <c r="O1092" t="s">
        <v>8290</v>
      </c>
      <c r="P1092" s="12">
        <f t="shared" si="85"/>
        <v>0</v>
      </c>
      <c r="Q1092">
        <f t="shared" si="86"/>
        <v>5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4" t="s">
        <v>8289</v>
      </c>
      <c r="O1093" t="s">
        <v>8290</v>
      </c>
      <c r="P1093" s="12">
        <f t="shared" si="85"/>
        <v>13</v>
      </c>
      <c r="Q1093">
        <f t="shared" si="86"/>
        <v>12.5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4" t="s">
        <v>8289</v>
      </c>
      <c r="O1094" t="s">
        <v>8290</v>
      </c>
      <c r="P1094" s="12">
        <f t="shared" si="85"/>
        <v>1</v>
      </c>
      <c r="Q1094">
        <f t="shared" si="86"/>
        <v>3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4" t="s">
        <v>8289</v>
      </c>
      <c r="O1095" t="s">
        <v>8290</v>
      </c>
      <c r="P1095" s="12">
        <f t="shared" si="85"/>
        <v>14</v>
      </c>
      <c r="Q1095">
        <f t="shared" si="86"/>
        <v>10.56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4" t="s">
        <v>8289</v>
      </c>
      <c r="O1096" t="s">
        <v>8290</v>
      </c>
      <c r="P1096" s="12">
        <f t="shared" si="85"/>
        <v>18</v>
      </c>
      <c r="Q1096">
        <f t="shared" si="86"/>
        <v>122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4" t="s">
        <v>8289</v>
      </c>
      <c r="O1097" t="s">
        <v>8290</v>
      </c>
      <c r="P1097" s="12">
        <f t="shared" si="85"/>
        <v>5</v>
      </c>
      <c r="Q1097">
        <f t="shared" si="86"/>
        <v>267.81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4" t="s">
        <v>8289</v>
      </c>
      <c r="O1098" t="s">
        <v>8290</v>
      </c>
      <c r="P1098" s="12">
        <f t="shared" si="85"/>
        <v>18</v>
      </c>
      <c r="Q1098">
        <f t="shared" si="86"/>
        <v>74.209999999999994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4" t="s">
        <v>8289</v>
      </c>
      <c r="O1099" t="s">
        <v>8290</v>
      </c>
      <c r="P1099" s="12">
        <f t="shared" si="85"/>
        <v>0</v>
      </c>
      <c r="Q1099">
        <f t="shared" si="86"/>
        <v>6.71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4" t="s">
        <v>8289</v>
      </c>
      <c r="O1100" t="s">
        <v>8290</v>
      </c>
      <c r="P1100" s="12">
        <f t="shared" si="85"/>
        <v>7</v>
      </c>
      <c r="Q1100">
        <f t="shared" si="86"/>
        <v>81.95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4" t="s">
        <v>8289</v>
      </c>
      <c r="O1101" t="s">
        <v>8290</v>
      </c>
      <c r="P1101" s="12">
        <f t="shared" si="85"/>
        <v>1</v>
      </c>
      <c r="Q1101">
        <f t="shared" si="86"/>
        <v>25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4" t="s">
        <v>8289</v>
      </c>
      <c r="O1102" t="s">
        <v>8290</v>
      </c>
      <c r="P1102" s="12">
        <f t="shared" si="85"/>
        <v>3</v>
      </c>
      <c r="Q1102">
        <f t="shared" si="86"/>
        <v>10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4" t="s">
        <v>8289</v>
      </c>
      <c r="O1103" t="s">
        <v>8290</v>
      </c>
      <c r="P1103" s="12">
        <f t="shared" si="85"/>
        <v>0</v>
      </c>
      <c r="Q1103">
        <f t="shared" si="86"/>
        <v>6.83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4" t="s">
        <v>8289</v>
      </c>
      <c r="O1104" t="s">
        <v>8290</v>
      </c>
      <c r="P1104" s="12">
        <f t="shared" si="85"/>
        <v>5</v>
      </c>
      <c r="Q1104">
        <f t="shared" si="86"/>
        <v>17.71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4" t="s">
        <v>8289</v>
      </c>
      <c r="O1105" t="s">
        <v>8290</v>
      </c>
      <c r="P1105" s="12">
        <f t="shared" si="85"/>
        <v>2</v>
      </c>
      <c r="Q1105">
        <f t="shared" si="86"/>
        <v>16.2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4" t="s">
        <v>8289</v>
      </c>
      <c r="O1106" t="s">
        <v>8290</v>
      </c>
      <c r="P1106" s="12">
        <f t="shared" si="85"/>
        <v>5</v>
      </c>
      <c r="Q1106">
        <f t="shared" si="86"/>
        <v>80.3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4" t="s">
        <v>8289</v>
      </c>
      <c r="O1107" t="s">
        <v>8290</v>
      </c>
      <c r="P1107" s="12">
        <f t="shared" si="85"/>
        <v>0</v>
      </c>
      <c r="Q1107">
        <f t="shared" si="86"/>
        <v>71.55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4" t="s">
        <v>8289</v>
      </c>
      <c r="O1108" t="s">
        <v>8290</v>
      </c>
      <c r="P1108" s="12">
        <f t="shared" si="85"/>
        <v>41</v>
      </c>
      <c r="Q1108">
        <f t="shared" si="86"/>
        <v>23.57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4" t="s">
        <v>8289</v>
      </c>
      <c r="O1109" t="s">
        <v>8290</v>
      </c>
      <c r="P1109" s="12">
        <f t="shared" si="85"/>
        <v>0</v>
      </c>
      <c r="Q1109">
        <f t="shared" si="86"/>
        <v>0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4" t="s">
        <v>8289</v>
      </c>
      <c r="O1110" t="s">
        <v>8290</v>
      </c>
      <c r="P1110" s="12">
        <f t="shared" si="85"/>
        <v>3</v>
      </c>
      <c r="Q1110">
        <f t="shared" si="86"/>
        <v>34.880000000000003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4" t="s">
        <v>8289</v>
      </c>
      <c r="O1111" t="s">
        <v>8290</v>
      </c>
      <c r="P1111" s="12">
        <f t="shared" si="85"/>
        <v>0</v>
      </c>
      <c r="Q1111">
        <f t="shared" si="86"/>
        <v>15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4" t="s">
        <v>8289</v>
      </c>
      <c r="O1112" t="s">
        <v>8290</v>
      </c>
      <c r="P1112" s="12">
        <f t="shared" si="85"/>
        <v>1</v>
      </c>
      <c r="Q1112">
        <f t="shared" si="86"/>
        <v>23.18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4" t="s">
        <v>8289</v>
      </c>
      <c r="O1113" t="s">
        <v>8290</v>
      </c>
      <c r="P1113" s="12">
        <f t="shared" si="85"/>
        <v>0</v>
      </c>
      <c r="Q1113">
        <f t="shared" si="86"/>
        <v>1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4" t="s">
        <v>8289</v>
      </c>
      <c r="O1114" t="s">
        <v>8290</v>
      </c>
      <c r="P1114" s="12">
        <f t="shared" si="85"/>
        <v>36</v>
      </c>
      <c r="Q1114">
        <f t="shared" si="86"/>
        <v>100.23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4" t="s">
        <v>8289</v>
      </c>
      <c r="O1115" t="s">
        <v>8290</v>
      </c>
      <c r="P1115" s="12">
        <f t="shared" si="85"/>
        <v>1</v>
      </c>
      <c r="Q1115">
        <f t="shared" si="86"/>
        <v>5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4" t="s">
        <v>8289</v>
      </c>
      <c r="O1116" t="s">
        <v>8290</v>
      </c>
      <c r="P1116" s="12">
        <f t="shared" si="85"/>
        <v>0</v>
      </c>
      <c r="Q1116">
        <f t="shared" si="86"/>
        <v>3.33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4" t="s">
        <v>8289</v>
      </c>
      <c r="O1117" t="s">
        <v>8290</v>
      </c>
      <c r="P1117" s="12">
        <f t="shared" si="85"/>
        <v>0</v>
      </c>
      <c r="Q1117">
        <f t="shared" si="86"/>
        <v>13.25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4" t="s">
        <v>8289</v>
      </c>
      <c r="O1118" t="s">
        <v>8290</v>
      </c>
      <c r="P1118" s="12">
        <f t="shared" si="85"/>
        <v>0</v>
      </c>
      <c r="Q1118">
        <f t="shared" si="86"/>
        <v>17.850000000000001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4" t="s">
        <v>8289</v>
      </c>
      <c r="O1119" t="s">
        <v>8290</v>
      </c>
      <c r="P1119" s="12">
        <f t="shared" si="85"/>
        <v>8</v>
      </c>
      <c r="Q1119">
        <f t="shared" si="86"/>
        <v>10.38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4" t="s">
        <v>8289</v>
      </c>
      <c r="O1120" t="s">
        <v>8290</v>
      </c>
      <c r="P1120" s="12">
        <f t="shared" si="85"/>
        <v>2</v>
      </c>
      <c r="Q1120">
        <f t="shared" si="86"/>
        <v>36.33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4" t="s">
        <v>8289</v>
      </c>
      <c r="O1121" t="s">
        <v>8290</v>
      </c>
      <c r="P1121" s="12">
        <f t="shared" si="85"/>
        <v>0</v>
      </c>
      <c r="Q1121">
        <f t="shared" si="86"/>
        <v>5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4" t="s">
        <v>8289</v>
      </c>
      <c r="O1122" t="s">
        <v>8290</v>
      </c>
      <c r="P1122" s="12">
        <f t="shared" si="85"/>
        <v>0</v>
      </c>
      <c r="Q1122">
        <f t="shared" si="86"/>
        <v>0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4" t="s">
        <v>8289</v>
      </c>
      <c r="O1123" t="s">
        <v>8290</v>
      </c>
      <c r="P1123" s="12">
        <f t="shared" si="85"/>
        <v>0</v>
      </c>
      <c r="Q1123">
        <f t="shared" si="86"/>
        <v>5.8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4" t="s">
        <v>8289</v>
      </c>
      <c r="O1124" t="s">
        <v>8290</v>
      </c>
      <c r="P1124" s="12">
        <f t="shared" si="85"/>
        <v>0</v>
      </c>
      <c r="Q1124">
        <f t="shared" si="86"/>
        <v>0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4" t="s">
        <v>8289</v>
      </c>
      <c r="O1125" t="s">
        <v>8290</v>
      </c>
      <c r="P1125" s="12">
        <f t="shared" si="85"/>
        <v>0</v>
      </c>
      <c r="Q1125">
        <f t="shared" si="86"/>
        <v>3.67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4" t="s">
        <v>8289</v>
      </c>
      <c r="O1126" t="s">
        <v>8291</v>
      </c>
      <c r="P1126" s="12">
        <f t="shared" si="85"/>
        <v>0</v>
      </c>
      <c r="Q1126">
        <f t="shared" si="86"/>
        <v>60.71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4" t="s">
        <v>8289</v>
      </c>
      <c r="O1127" t="s">
        <v>8291</v>
      </c>
      <c r="P1127" s="12">
        <f t="shared" si="85"/>
        <v>0</v>
      </c>
      <c r="Q1127">
        <f t="shared" si="86"/>
        <v>0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4" t="s">
        <v>8289</v>
      </c>
      <c r="O1128" t="s">
        <v>8291</v>
      </c>
      <c r="P1128" s="12">
        <f t="shared" si="85"/>
        <v>1</v>
      </c>
      <c r="Q1128">
        <f t="shared" si="86"/>
        <v>5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4" t="s">
        <v>8289</v>
      </c>
      <c r="O1129" t="s">
        <v>8291</v>
      </c>
      <c r="P1129" s="12">
        <f t="shared" si="85"/>
        <v>2</v>
      </c>
      <c r="Q1129">
        <f t="shared" si="86"/>
        <v>25.43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4" t="s">
        <v>8289</v>
      </c>
      <c r="O1130" t="s">
        <v>8291</v>
      </c>
      <c r="P1130" s="12">
        <f t="shared" si="85"/>
        <v>0</v>
      </c>
      <c r="Q1130">
        <f t="shared" si="86"/>
        <v>1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4" t="s">
        <v>8289</v>
      </c>
      <c r="O1131" t="s">
        <v>8291</v>
      </c>
      <c r="P1131" s="12">
        <f t="shared" si="85"/>
        <v>0</v>
      </c>
      <c r="Q1131">
        <f t="shared" si="86"/>
        <v>10.5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4" t="s">
        <v>8289</v>
      </c>
      <c r="O1132" t="s">
        <v>8291</v>
      </c>
      <c r="P1132" s="12">
        <f t="shared" si="85"/>
        <v>0</v>
      </c>
      <c r="Q1132">
        <f t="shared" si="86"/>
        <v>3.67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4" t="s">
        <v>8289</v>
      </c>
      <c r="O1133" t="s">
        <v>8291</v>
      </c>
      <c r="P1133" s="12">
        <f t="shared" si="85"/>
        <v>0</v>
      </c>
      <c r="Q1133">
        <f t="shared" si="86"/>
        <v>0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4" t="s">
        <v>8289</v>
      </c>
      <c r="O1134" t="s">
        <v>8291</v>
      </c>
      <c r="P1134" s="12">
        <f t="shared" si="85"/>
        <v>14</v>
      </c>
      <c r="Q1134">
        <f t="shared" si="86"/>
        <v>110.62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4" t="s">
        <v>8289</v>
      </c>
      <c r="O1135" t="s">
        <v>8291</v>
      </c>
      <c r="P1135" s="12">
        <f t="shared" si="85"/>
        <v>1</v>
      </c>
      <c r="Q1135">
        <f t="shared" si="86"/>
        <v>20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4" t="s">
        <v>8289</v>
      </c>
      <c r="O1136" t="s">
        <v>8291</v>
      </c>
      <c r="P1136" s="12">
        <f t="shared" si="85"/>
        <v>0</v>
      </c>
      <c r="Q1136">
        <f t="shared" si="86"/>
        <v>1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4" t="s">
        <v>8289</v>
      </c>
      <c r="O1137" t="s">
        <v>8291</v>
      </c>
      <c r="P1137" s="12">
        <f t="shared" si="85"/>
        <v>5</v>
      </c>
      <c r="Q1137">
        <f t="shared" si="86"/>
        <v>50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4" t="s">
        <v>8289</v>
      </c>
      <c r="O1138" t="s">
        <v>8291</v>
      </c>
      <c r="P1138" s="12">
        <f t="shared" si="85"/>
        <v>6</v>
      </c>
      <c r="Q1138">
        <f t="shared" si="86"/>
        <v>45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4" t="s">
        <v>8289</v>
      </c>
      <c r="O1139" t="s">
        <v>8291</v>
      </c>
      <c r="P1139" s="12">
        <f t="shared" si="85"/>
        <v>40</v>
      </c>
      <c r="Q1139">
        <f t="shared" si="86"/>
        <v>253.21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4" t="s">
        <v>8289</v>
      </c>
      <c r="O1140" t="s">
        <v>8291</v>
      </c>
      <c r="P1140" s="12">
        <f t="shared" si="85"/>
        <v>0</v>
      </c>
      <c r="Q1140">
        <f t="shared" si="86"/>
        <v>31.25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4" t="s">
        <v>8289</v>
      </c>
      <c r="O1141" t="s">
        <v>8291</v>
      </c>
      <c r="P1141" s="12">
        <f t="shared" si="85"/>
        <v>0</v>
      </c>
      <c r="Q1141">
        <f t="shared" si="86"/>
        <v>5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4" t="s">
        <v>8289</v>
      </c>
      <c r="O1142" t="s">
        <v>8291</v>
      </c>
      <c r="P1142" s="12">
        <f t="shared" si="85"/>
        <v>0</v>
      </c>
      <c r="Q1142">
        <f t="shared" si="86"/>
        <v>0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4" t="s">
        <v>8289</v>
      </c>
      <c r="O1143" t="s">
        <v>8291</v>
      </c>
      <c r="P1143" s="12">
        <f t="shared" si="85"/>
        <v>0</v>
      </c>
      <c r="Q1143">
        <f t="shared" si="86"/>
        <v>0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4" t="s">
        <v>8289</v>
      </c>
      <c r="O1144" t="s">
        <v>8291</v>
      </c>
      <c r="P1144" s="12">
        <f t="shared" si="85"/>
        <v>0</v>
      </c>
      <c r="Q1144">
        <f t="shared" si="86"/>
        <v>0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4" t="s">
        <v>8289</v>
      </c>
      <c r="O1145" t="s">
        <v>8291</v>
      </c>
      <c r="P1145" s="12">
        <f t="shared" si="85"/>
        <v>0</v>
      </c>
      <c r="Q1145">
        <f t="shared" si="86"/>
        <v>23.25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4" t="s">
        <v>8292</v>
      </c>
      <c r="O1146" t="s">
        <v>8293</v>
      </c>
      <c r="P1146" s="12">
        <f t="shared" si="85"/>
        <v>0</v>
      </c>
      <c r="Q1146">
        <f t="shared" si="86"/>
        <v>0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4" t="s">
        <v>8292</v>
      </c>
      <c r="O1147" t="s">
        <v>8293</v>
      </c>
      <c r="P1147" s="12">
        <f t="shared" si="85"/>
        <v>0</v>
      </c>
      <c r="Q1147">
        <f t="shared" si="86"/>
        <v>100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4" t="s">
        <v>8292</v>
      </c>
      <c r="O1148" t="s">
        <v>8293</v>
      </c>
      <c r="P1148" s="12">
        <f t="shared" si="85"/>
        <v>9</v>
      </c>
      <c r="Q1148">
        <f t="shared" si="86"/>
        <v>44.17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4" t="s">
        <v>8292</v>
      </c>
      <c r="O1149" t="s">
        <v>8293</v>
      </c>
      <c r="P1149" s="12">
        <f t="shared" si="85"/>
        <v>0</v>
      </c>
      <c r="Q1149">
        <f t="shared" si="86"/>
        <v>0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4" t="s">
        <v>8292</v>
      </c>
      <c r="O1150" t="s">
        <v>8293</v>
      </c>
      <c r="P1150" s="12">
        <f t="shared" si="85"/>
        <v>0</v>
      </c>
      <c r="Q1150">
        <f t="shared" si="86"/>
        <v>24.33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4" t="s">
        <v>8292</v>
      </c>
      <c r="O1151" t="s">
        <v>8293</v>
      </c>
      <c r="P1151" s="12">
        <f t="shared" si="85"/>
        <v>0</v>
      </c>
      <c r="Q1151">
        <f t="shared" si="86"/>
        <v>37.5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4" t="s">
        <v>8292</v>
      </c>
      <c r="O1152" t="s">
        <v>8293</v>
      </c>
      <c r="P1152" s="12">
        <f t="shared" si="85"/>
        <v>10</v>
      </c>
      <c r="Q1152">
        <f t="shared" si="86"/>
        <v>42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4" t="s">
        <v>8292</v>
      </c>
      <c r="O1153" t="s">
        <v>8293</v>
      </c>
      <c r="P1153" s="12">
        <f t="shared" si="85"/>
        <v>0</v>
      </c>
      <c r="Q1153">
        <f t="shared" si="86"/>
        <v>0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4" t="s">
        <v>8292</v>
      </c>
      <c r="O1154" t="s">
        <v>8293</v>
      </c>
      <c r="P1154" s="12">
        <f t="shared" ref="P1154:P1217" si="90">ROUND(E1154/D1154*100,0)</f>
        <v>6</v>
      </c>
      <c r="Q1154">
        <f t="shared" ref="Q1154:Q1217" si="91">IFERROR(ROUND(E1154/L1154,2),0)</f>
        <v>60.73</v>
      </c>
      <c r="S1154" s="17">
        <f t="shared" ref="S1154:S1217" si="92">(((J1154/60)/60)/24)+DATE(1970,1,1)</f>
        <v>42109.709629629629</v>
      </c>
      <c r="T1154" s="17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4" t="s">
        <v>8292</v>
      </c>
      <c r="O1155" t="s">
        <v>8293</v>
      </c>
      <c r="P1155" s="12">
        <f t="shared" si="90"/>
        <v>1</v>
      </c>
      <c r="Q1155">
        <f t="shared" si="91"/>
        <v>50</v>
      </c>
      <c r="S1155" s="17">
        <f t="shared" si="92"/>
        <v>42143.714178240742</v>
      </c>
      <c r="T1155" s="17">
        <f t="shared" si="93"/>
        <v>42173.714178240742</v>
      </c>
      <c r="U1155">
        <f t="shared" si="94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4" t="s">
        <v>8292</v>
      </c>
      <c r="O1156" t="s">
        <v>8293</v>
      </c>
      <c r="P1156" s="12">
        <f t="shared" si="90"/>
        <v>7</v>
      </c>
      <c r="Q1156">
        <f t="shared" si="91"/>
        <v>108.33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4" t="s">
        <v>8292</v>
      </c>
      <c r="O1157" t="s">
        <v>8293</v>
      </c>
      <c r="P1157" s="12">
        <f t="shared" si="90"/>
        <v>1</v>
      </c>
      <c r="Q1157">
        <f t="shared" si="91"/>
        <v>23.5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4" t="s">
        <v>8292</v>
      </c>
      <c r="O1158" t="s">
        <v>8293</v>
      </c>
      <c r="P1158" s="12">
        <f t="shared" si="90"/>
        <v>0</v>
      </c>
      <c r="Q1158">
        <f t="shared" si="91"/>
        <v>0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4" t="s">
        <v>8292</v>
      </c>
      <c r="O1159" t="s">
        <v>8293</v>
      </c>
      <c r="P1159" s="12">
        <f t="shared" si="90"/>
        <v>2</v>
      </c>
      <c r="Q1159">
        <f t="shared" si="91"/>
        <v>50.33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4" t="s">
        <v>8292</v>
      </c>
      <c r="O1160" t="s">
        <v>8293</v>
      </c>
      <c r="P1160" s="12">
        <f t="shared" si="90"/>
        <v>0</v>
      </c>
      <c r="Q1160">
        <f t="shared" si="91"/>
        <v>11.67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4" t="s">
        <v>8292</v>
      </c>
      <c r="O1161" t="s">
        <v>8293</v>
      </c>
      <c r="P1161" s="12">
        <f t="shared" si="90"/>
        <v>0</v>
      </c>
      <c r="Q1161">
        <f t="shared" si="91"/>
        <v>0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4" t="s">
        <v>8292</v>
      </c>
      <c r="O1162" t="s">
        <v>8293</v>
      </c>
      <c r="P1162" s="12">
        <f t="shared" si="90"/>
        <v>4</v>
      </c>
      <c r="Q1162">
        <f t="shared" si="91"/>
        <v>60.79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4" t="s">
        <v>8292</v>
      </c>
      <c r="O1163" t="s">
        <v>8293</v>
      </c>
      <c r="P1163" s="12">
        <f t="shared" si="90"/>
        <v>0</v>
      </c>
      <c r="Q1163">
        <f t="shared" si="91"/>
        <v>0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4" t="s">
        <v>8292</v>
      </c>
      <c r="O1164" t="s">
        <v>8293</v>
      </c>
      <c r="P1164" s="12">
        <f t="shared" si="90"/>
        <v>0</v>
      </c>
      <c r="Q1164">
        <f t="shared" si="91"/>
        <v>17.5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4" t="s">
        <v>8292</v>
      </c>
      <c r="O1165" t="s">
        <v>8293</v>
      </c>
      <c r="P1165" s="12">
        <f t="shared" si="90"/>
        <v>0</v>
      </c>
      <c r="Q1165">
        <f t="shared" si="91"/>
        <v>0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4" t="s">
        <v>8292</v>
      </c>
      <c r="O1166" t="s">
        <v>8293</v>
      </c>
      <c r="P1166" s="12">
        <f t="shared" si="90"/>
        <v>0</v>
      </c>
      <c r="Q1166">
        <f t="shared" si="91"/>
        <v>0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4" t="s">
        <v>8292</v>
      </c>
      <c r="O1167" t="s">
        <v>8293</v>
      </c>
      <c r="P1167" s="12">
        <f t="shared" si="90"/>
        <v>21</v>
      </c>
      <c r="Q1167">
        <f t="shared" si="91"/>
        <v>82.82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4" t="s">
        <v>8292</v>
      </c>
      <c r="O1168" t="s">
        <v>8293</v>
      </c>
      <c r="P1168" s="12">
        <f t="shared" si="90"/>
        <v>19</v>
      </c>
      <c r="Q1168">
        <f t="shared" si="91"/>
        <v>358.88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4" t="s">
        <v>8292</v>
      </c>
      <c r="O1169" t="s">
        <v>8293</v>
      </c>
      <c r="P1169" s="12">
        <f t="shared" si="90"/>
        <v>2</v>
      </c>
      <c r="Q1169">
        <f t="shared" si="91"/>
        <v>61.19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4" t="s">
        <v>8292</v>
      </c>
      <c r="O1170" t="s">
        <v>8293</v>
      </c>
      <c r="P1170" s="12">
        <f t="shared" si="90"/>
        <v>6</v>
      </c>
      <c r="Q1170">
        <f t="shared" si="91"/>
        <v>340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4" t="s">
        <v>8292</v>
      </c>
      <c r="O1171" t="s">
        <v>8293</v>
      </c>
      <c r="P1171" s="12">
        <f t="shared" si="90"/>
        <v>0</v>
      </c>
      <c r="Q1171">
        <f t="shared" si="91"/>
        <v>5.67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4" t="s">
        <v>8292</v>
      </c>
      <c r="O1172" t="s">
        <v>8293</v>
      </c>
      <c r="P1172" s="12">
        <f t="shared" si="90"/>
        <v>0</v>
      </c>
      <c r="Q1172">
        <f t="shared" si="91"/>
        <v>50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4" t="s">
        <v>8292</v>
      </c>
      <c r="O1173" t="s">
        <v>8293</v>
      </c>
      <c r="P1173" s="12">
        <f t="shared" si="90"/>
        <v>0</v>
      </c>
      <c r="Q1173">
        <f t="shared" si="91"/>
        <v>25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4" t="s">
        <v>8292</v>
      </c>
      <c r="O1174" t="s">
        <v>8293</v>
      </c>
      <c r="P1174" s="12">
        <f t="shared" si="90"/>
        <v>0</v>
      </c>
      <c r="Q1174">
        <f t="shared" si="91"/>
        <v>0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4" t="s">
        <v>8292</v>
      </c>
      <c r="O1175" t="s">
        <v>8293</v>
      </c>
      <c r="P1175" s="12">
        <f t="shared" si="90"/>
        <v>0</v>
      </c>
      <c r="Q1175">
        <f t="shared" si="91"/>
        <v>30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4" t="s">
        <v>8292</v>
      </c>
      <c r="O1176" t="s">
        <v>8293</v>
      </c>
      <c r="P1176" s="12">
        <f t="shared" si="90"/>
        <v>6</v>
      </c>
      <c r="Q1176">
        <f t="shared" si="91"/>
        <v>46.63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4" t="s">
        <v>8292</v>
      </c>
      <c r="O1177" t="s">
        <v>8293</v>
      </c>
      <c r="P1177" s="12">
        <f t="shared" si="90"/>
        <v>3</v>
      </c>
      <c r="Q1177">
        <f t="shared" si="91"/>
        <v>65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4" t="s">
        <v>8292</v>
      </c>
      <c r="O1178" t="s">
        <v>8293</v>
      </c>
      <c r="P1178" s="12">
        <f t="shared" si="90"/>
        <v>0</v>
      </c>
      <c r="Q1178">
        <f t="shared" si="91"/>
        <v>10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4" t="s">
        <v>8292</v>
      </c>
      <c r="O1179" t="s">
        <v>8293</v>
      </c>
      <c r="P1179" s="12">
        <f t="shared" si="90"/>
        <v>0</v>
      </c>
      <c r="Q1179">
        <f t="shared" si="91"/>
        <v>0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4" t="s">
        <v>8292</v>
      </c>
      <c r="O1180" t="s">
        <v>8293</v>
      </c>
      <c r="P1180" s="12">
        <f t="shared" si="90"/>
        <v>0</v>
      </c>
      <c r="Q1180">
        <f t="shared" si="91"/>
        <v>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4" t="s">
        <v>8292</v>
      </c>
      <c r="O1181" t="s">
        <v>8293</v>
      </c>
      <c r="P1181" s="12">
        <f t="shared" si="90"/>
        <v>5</v>
      </c>
      <c r="Q1181">
        <f t="shared" si="91"/>
        <v>640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4" t="s">
        <v>8292</v>
      </c>
      <c r="O1182" t="s">
        <v>8293</v>
      </c>
      <c r="P1182" s="12">
        <f t="shared" si="90"/>
        <v>12</v>
      </c>
      <c r="Q1182">
        <f t="shared" si="91"/>
        <v>69.12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4" t="s">
        <v>8292</v>
      </c>
      <c r="O1183" t="s">
        <v>8293</v>
      </c>
      <c r="P1183" s="12">
        <f t="shared" si="90"/>
        <v>0</v>
      </c>
      <c r="Q1183">
        <f t="shared" si="91"/>
        <v>1.33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4" t="s">
        <v>8292</v>
      </c>
      <c r="O1184" t="s">
        <v>8293</v>
      </c>
      <c r="P1184" s="12">
        <f t="shared" si="90"/>
        <v>4</v>
      </c>
      <c r="Q1184">
        <f t="shared" si="91"/>
        <v>10.5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4" t="s">
        <v>8292</v>
      </c>
      <c r="O1185" t="s">
        <v>8293</v>
      </c>
      <c r="P1185" s="12">
        <f t="shared" si="90"/>
        <v>4</v>
      </c>
      <c r="Q1185">
        <f t="shared" si="91"/>
        <v>33.33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4" t="s">
        <v>8294</v>
      </c>
      <c r="O1186" t="s">
        <v>8295</v>
      </c>
      <c r="P1186" s="12">
        <f t="shared" si="90"/>
        <v>105</v>
      </c>
      <c r="Q1186">
        <f t="shared" si="91"/>
        <v>61.56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4" t="s">
        <v>8294</v>
      </c>
      <c r="O1187" t="s">
        <v>8295</v>
      </c>
      <c r="P1187" s="12">
        <f t="shared" si="90"/>
        <v>105</v>
      </c>
      <c r="Q1187">
        <f t="shared" si="91"/>
        <v>118.74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4" t="s">
        <v>8294</v>
      </c>
      <c r="O1188" t="s">
        <v>8295</v>
      </c>
      <c r="P1188" s="12">
        <f t="shared" si="90"/>
        <v>107</v>
      </c>
      <c r="Q1188">
        <f t="shared" si="91"/>
        <v>65.08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4" t="s">
        <v>8294</v>
      </c>
      <c r="O1189" t="s">
        <v>8295</v>
      </c>
      <c r="P1189" s="12">
        <f t="shared" si="90"/>
        <v>104</v>
      </c>
      <c r="Q1189">
        <f t="shared" si="91"/>
        <v>130.16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4" t="s">
        <v>8294</v>
      </c>
      <c r="O1190" t="s">
        <v>8295</v>
      </c>
      <c r="P1190" s="12">
        <f t="shared" si="90"/>
        <v>161</v>
      </c>
      <c r="Q1190">
        <f t="shared" si="91"/>
        <v>37.78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4" t="s">
        <v>8294</v>
      </c>
      <c r="O1191" t="s">
        <v>8295</v>
      </c>
      <c r="P1191" s="12">
        <f t="shared" si="90"/>
        <v>108</v>
      </c>
      <c r="Q1191">
        <f t="shared" si="91"/>
        <v>112.79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4" t="s">
        <v>8294</v>
      </c>
      <c r="O1192" t="s">
        <v>8295</v>
      </c>
      <c r="P1192" s="12">
        <f t="shared" si="90"/>
        <v>135</v>
      </c>
      <c r="Q1192">
        <f t="shared" si="91"/>
        <v>51.92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4" t="s">
        <v>8294</v>
      </c>
      <c r="O1193" t="s">
        <v>8295</v>
      </c>
      <c r="P1193" s="12">
        <f t="shared" si="90"/>
        <v>109</v>
      </c>
      <c r="Q1193">
        <f t="shared" si="91"/>
        <v>89.24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4" t="s">
        <v>8294</v>
      </c>
      <c r="O1194" t="s">
        <v>8295</v>
      </c>
      <c r="P1194" s="12">
        <f t="shared" si="90"/>
        <v>290</v>
      </c>
      <c r="Q1194">
        <f t="shared" si="91"/>
        <v>19.329999999999998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4" t="s">
        <v>8294</v>
      </c>
      <c r="O1195" t="s">
        <v>8295</v>
      </c>
      <c r="P1195" s="12">
        <f t="shared" si="90"/>
        <v>104</v>
      </c>
      <c r="Q1195">
        <f t="shared" si="91"/>
        <v>79.97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4" t="s">
        <v>8294</v>
      </c>
      <c r="O1196" t="s">
        <v>8295</v>
      </c>
      <c r="P1196" s="12">
        <f t="shared" si="90"/>
        <v>322</v>
      </c>
      <c r="Q1196">
        <f t="shared" si="91"/>
        <v>56.41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4" t="s">
        <v>8294</v>
      </c>
      <c r="O1197" t="s">
        <v>8295</v>
      </c>
      <c r="P1197" s="12">
        <f t="shared" si="90"/>
        <v>135</v>
      </c>
      <c r="Q1197">
        <f t="shared" si="91"/>
        <v>79.41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4" t="s">
        <v>8294</v>
      </c>
      <c r="O1198" t="s">
        <v>8295</v>
      </c>
      <c r="P1198" s="12">
        <f t="shared" si="90"/>
        <v>270</v>
      </c>
      <c r="Q1198">
        <f t="shared" si="91"/>
        <v>76.44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4" t="s">
        <v>8294</v>
      </c>
      <c r="O1199" t="s">
        <v>8295</v>
      </c>
      <c r="P1199" s="12">
        <f t="shared" si="90"/>
        <v>253</v>
      </c>
      <c r="Q1199">
        <f t="shared" si="91"/>
        <v>121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4" t="s">
        <v>8294</v>
      </c>
      <c r="O1200" t="s">
        <v>8295</v>
      </c>
      <c r="P1200" s="12">
        <f t="shared" si="90"/>
        <v>261</v>
      </c>
      <c r="Q1200">
        <f t="shared" si="91"/>
        <v>54.62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4" t="s">
        <v>8294</v>
      </c>
      <c r="O1201" t="s">
        <v>8295</v>
      </c>
      <c r="P1201" s="12">
        <f t="shared" si="90"/>
        <v>101</v>
      </c>
      <c r="Q1201">
        <f t="shared" si="91"/>
        <v>299.22000000000003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4" t="s">
        <v>8294</v>
      </c>
      <c r="O1202" t="s">
        <v>8295</v>
      </c>
      <c r="P1202" s="12">
        <f t="shared" si="90"/>
        <v>126</v>
      </c>
      <c r="Q1202">
        <f t="shared" si="91"/>
        <v>58.53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4" t="s">
        <v>8294</v>
      </c>
      <c r="O1203" t="s">
        <v>8295</v>
      </c>
      <c r="P1203" s="12">
        <f t="shared" si="90"/>
        <v>102</v>
      </c>
      <c r="Q1203">
        <f t="shared" si="91"/>
        <v>55.37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4" t="s">
        <v>8294</v>
      </c>
      <c r="O1204" t="s">
        <v>8295</v>
      </c>
      <c r="P1204" s="12">
        <f t="shared" si="90"/>
        <v>199</v>
      </c>
      <c r="Q1204">
        <f t="shared" si="91"/>
        <v>183.8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4" t="s">
        <v>8294</v>
      </c>
      <c r="O1205" t="s">
        <v>8295</v>
      </c>
      <c r="P1205" s="12">
        <f t="shared" si="90"/>
        <v>102</v>
      </c>
      <c r="Q1205">
        <f t="shared" si="91"/>
        <v>165.35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4" t="s">
        <v>8294</v>
      </c>
      <c r="O1206" t="s">
        <v>8295</v>
      </c>
      <c r="P1206" s="12">
        <f t="shared" si="90"/>
        <v>103</v>
      </c>
      <c r="Q1206">
        <f t="shared" si="91"/>
        <v>234.79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4" t="s">
        <v>8294</v>
      </c>
      <c r="O1207" t="s">
        <v>8295</v>
      </c>
      <c r="P1207" s="12">
        <f t="shared" si="90"/>
        <v>101</v>
      </c>
      <c r="Q1207">
        <f t="shared" si="91"/>
        <v>211.48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4" t="s">
        <v>8294</v>
      </c>
      <c r="O1208" t="s">
        <v>8295</v>
      </c>
      <c r="P1208" s="12">
        <f t="shared" si="90"/>
        <v>115</v>
      </c>
      <c r="Q1208">
        <f t="shared" si="91"/>
        <v>32.340000000000003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4" t="s">
        <v>8294</v>
      </c>
      <c r="O1209" t="s">
        <v>8295</v>
      </c>
      <c r="P1209" s="12">
        <f t="shared" si="90"/>
        <v>104</v>
      </c>
      <c r="Q1209">
        <f t="shared" si="91"/>
        <v>123.38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4" t="s">
        <v>8294</v>
      </c>
      <c r="O1210" t="s">
        <v>8295</v>
      </c>
      <c r="P1210" s="12">
        <f t="shared" si="90"/>
        <v>155</v>
      </c>
      <c r="Q1210">
        <f t="shared" si="91"/>
        <v>207.07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4" t="s">
        <v>8294</v>
      </c>
      <c r="O1211" t="s">
        <v>8295</v>
      </c>
      <c r="P1211" s="12">
        <f t="shared" si="90"/>
        <v>106</v>
      </c>
      <c r="Q1211">
        <f t="shared" si="91"/>
        <v>138.26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4" t="s">
        <v>8294</v>
      </c>
      <c r="O1212" t="s">
        <v>8295</v>
      </c>
      <c r="P1212" s="12">
        <f t="shared" si="90"/>
        <v>254</v>
      </c>
      <c r="Q1212">
        <f t="shared" si="91"/>
        <v>493.82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4" t="s">
        <v>8294</v>
      </c>
      <c r="O1213" t="s">
        <v>8295</v>
      </c>
      <c r="P1213" s="12">
        <f t="shared" si="90"/>
        <v>101</v>
      </c>
      <c r="Q1213">
        <f t="shared" si="91"/>
        <v>168.5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4" t="s">
        <v>8294</v>
      </c>
      <c r="O1214" t="s">
        <v>8295</v>
      </c>
      <c r="P1214" s="12">
        <f t="shared" si="90"/>
        <v>129</v>
      </c>
      <c r="Q1214">
        <f t="shared" si="91"/>
        <v>38.869999999999997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4" t="s">
        <v>8294</v>
      </c>
      <c r="O1215" t="s">
        <v>8295</v>
      </c>
      <c r="P1215" s="12">
        <f t="shared" si="90"/>
        <v>102</v>
      </c>
      <c r="Q1215">
        <f t="shared" si="91"/>
        <v>61.53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4" t="s">
        <v>8294</v>
      </c>
      <c r="O1216" t="s">
        <v>8295</v>
      </c>
      <c r="P1216" s="12">
        <f t="shared" si="90"/>
        <v>132</v>
      </c>
      <c r="Q1216">
        <f t="shared" si="91"/>
        <v>105.44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4" t="s">
        <v>8294</v>
      </c>
      <c r="O1217" t="s">
        <v>8295</v>
      </c>
      <c r="P1217" s="12">
        <f t="shared" si="90"/>
        <v>786</v>
      </c>
      <c r="Q1217">
        <f t="shared" si="91"/>
        <v>71.59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4" t="s">
        <v>8294</v>
      </c>
      <c r="O1218" t="s">
        <v>8295</v>
      </c>
      <c r="P1218" s="12">
        <f t="shared" ref="P1218:P1281" si="95">ROUND(E1218/D1218*100,0)</f>
        <v>146</v>
      </c>
      <c r="Q1218">
        <f t="shared" ref="Q1218:Q1281" si="96">IFERROR(ROUND(E1218/L1218,2),0)</f>
        <v>91.88</v>
      </c>
      <c r="S1218" s="17">
        <f t="shared" ref="S1218:S1281" si="97">(((J1218/60)/60)/24)+DATE(1970,1,1)</f>
        <v>42247.616400462968</v>
      </c>
      <c r="T1218" s="17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4" t="s">
        <v>8294</v>
      </c>
      <c r="O1219" t="s">
        <v>8295</v>
      </c>
      <c r="P1219" s="12">
        <f t="shared" si="95"/>
        <v>103</v>
      </c>
      <c r="Q1219">
        <f t="shared" si="96"/>
        <v>148.57</v>
      </c>
      <c r="S1219" s="17">
        <f t="shared" si="97"/>
        <v>42535.809490740736</v>
      </c>
      <c r="T1219" s="17">
        <f t="shared" si="98"/>
        <v>42565.809490740736</v>
      </c>
      <c r="U1219">
        <f t="shared" si="99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4" t="s">
        <v>8294</v>
      </c>
      <c r="O1220" t="s">
        <v>8295</v>
      </c>
      <c r="P1220" s="12">
        <f t="shared" si="95"/>
        <v>172</v>
      </c>
      <c r="Q1220">
        <f t="shared" si="96"/>
        <v>174.21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4" t="s">
        <v>8294</v>
      </c>
      <c r="O1221" t="s">
        <v>8295</v>
      </c>
      <c r="P1221" s="12">
        <f t="shared" si="95"/>
        <v>159</v>
      </c>
      <c r="Q1221">
        <f t="shared" si="96"/>
        <v>102.86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4" t="s">
        <v>8294</v>
      </c>
      <c r="O1222" t="s">
        <v>8295</v>
      </c>
      <c r="P1222" s="12">
        <f t="shared" si="95"/>
        <v>104</v>
      </c>
      <c r="Q1222">
        <f t="shared" si="96"/>
        <v>111.18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4" t="s">
        <v>8294</v>
      </c>
      <c r="O1223" t="s">
        <v>8295</v>
      </c>
      <c r="P1223" s="12">
        <f t="shared" si="95"/>
        <v>111</v>
      </c>
      <c r="Q1223">
        <f t="shared" si="96"/>
        <v>23.8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4" t="s">
        <v>8294</v>
      </c>
      <c r="O1224" t="s">
        <v>8295</v>
      </c>
      <c r="P1224" s="12">
        <f t="shared" si="95"/>
        <v>280</v>
      </c>
      <c r="Q1224">
        <f t="shared" si="96"/>
        <v>81.27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4" t="s">
        <v>8294</v>
      </c>
      <c r="O1225" t="s">
        <v>8295</v>
      </c>
      <c r="P1225" s="12">
        <f t="shared" si="95"/>
        <v>112</v>
      </c>
      <c r="Q1225">
        <f t="shared" si="96"/>
        <v>116.21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4" t="s">
        <v>8281</v>
      </c>
      <c r="O1226" t="s">
        <v>8296</v>
      </c>
      <c r="P1226" s="12">
        <f t="shared" si="95"/>
        <v>7</v>
      </c>
      <c r="Q1226">
        <f t="shared" si="96"/>
        <v>58.89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4" t="s">
        <v>8281</v>
      </c>
      <c r="O1227" t="s">
        <v>8296</v>
      </c>
      <c r="P1227" s="12">
        <f t="shared" si="95"/>
        <v>4</v>
      </c>
      <c r="Q1227">
        <f t="shared" si="96"/>
        <v>44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4" t="s">
        <v>8281</v>
      </c>
      <c r="O1228" t="s">
        <v>8296</v>
      </c>
      <c r="P1228" s="12">
        <f t="shared" si="95"/>
        <v>4</v>
      </c>
      <c r="Q1228">
        <f t="shared" si="96"/>
        <v>48.43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4" t="s">
        <v>8281</v>
      </c>
      <c r="O1229" t="s">
        <v>8296</v>
      </c>
      <c r="P1229" s="12">
        <f t="shared" si="95"/>
        <v>0</v>
      </c>
      <c r="Q1229">
        <f t="shared" si="96"/>
        <v>0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4" t="s">
        <v>8281</v>
      </c>
      <c r="O1230" t="s">
        <v>8296</v>
      </c>
      <c r="P1230" s="12">
        <f t="shared" si="95"/>
        <v>29</v>
      </c>
      <c r="Q1230">
        <f t="shared" si="96"/>
        <v>61.04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4" t="s">
        <v>8281</v>
      </c>
      <c r="O1231" t="s">
        <v>8296</v>
      </c>
      <c r="P1231" s="12">
        <f t="shared" si="95"/>
        <v>1</v>
      </c>
      <c r="Q1231">
        <f t="shared" si="96"/>
        <v>25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4" t="s">
        <v>8281</v>
      </c>
      <c r="O1232" t="s">
        <v>8296</v>
      </c>
      <c r="P1232" s="12">
        <f t="shared" si="95"/>
        <v>0</v>
      </c>
      <c r="Q1232">
        <f t="shared" si="96"/>
        <v>0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4" t="s">
        <v>8281</v>
      </c>
      <c r="O1233" t="s">
        <v>8296</v>
      </c>
      <c r="P1233" s="12">
        <f t="shared" si="95"/>
        <v>0</v>
      </c>
      <c r="Q1233">
        <f t="shared" si="96"/>
        <v>0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4" t="s">
        <v>8281</v>
      </c>
      <c r="O1234" t="s">
        <v>8296</v>
      </c>
      <c r="P1234" s="12">
        <f t="shared" si="95"/>
        <v>1</v>
      </c>
      <c r="Q1234">
        <f t="shared" si="96"/>
        <v>40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4" t="s">
        <v>8281</v>
      </c>
      <c r="O1235" t="s">
        <v>8296</v>
      </c>
      <c r="P1235" s="12">
        <f t="shared" si="95"/>
        <v>12</v>
      </c>
      <c r="Q1235">
        <f t="shared" si="96"/>
        <v>19.329999999999998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4" t="s">
        <v>8281</v>
      </c>
      <c r="O1236" t="s">
        <v>8296</v>
      </c>
      <c r="P1236" s="12">
        <f t="shared" si="95"/>
        <v>0</v>
      </c>
      <c r="Q1236">
        <f t="shared" si="96"/>
        <v>0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4" t="s">
        <v>8281</v>
      </c>
      <c r="O1237" t="s">
        <v>8296</v>
      </c>
      <c r="P1237" s="12">
        <f t="shared" si="95"/>
        <v>3</v>
      </c>
      <c r="Q1237">
        <f t="shared" si="96"/>
        <v>35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4" t="s">
        <v>8281</v>
      </c>
      <c r="O1238" t="s">
        <v>8296</v>
      </c>
      <c r="P1238" s="12">
        <f t="shared" si="95"/>
        <v>0</v>
      </c>
      <c r="Q1238">
        <f t="shared" si="96"/>
        <v>0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4" t="s">
        <v>8281</v>
      </c>
      <c r="O1239" t="s">
        <v>8296</v>
      </c>
      <c r="P1239" s="12">
        <f t="shared" si="95"/>
        <v>0</v>
      </c>
      <c r="Q1239">
        <f t="shared" si="96"/>
        <v>0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4" t="s">
        <v>8281</v>
      </c>
      <c r="O1240" t="s">
        <v>8296</v>
      </c>
      <c r="P1240" s="12">
        <f t="shared" si="95"/>
        <v>18</v>
      </c>
      <c r="Q1240">
        <f t="shared" si="96"/>
        <v>59.33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4" t="s">
        <v>8281</v>
      </c>
      <c r="O1241" t="s">
        <v>8296</v>
      </c>
      <c r="P1241" s="12">
        <f t="shared" si="95"/>
        <v>0</v>
      </c>
      <c r="Q1241">
        <f t="shared" si="96"/>
        <v>0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4" t="s">
        <v>8281</v>
      </c>
      <c r="O1242" t="s">
        <v>8296</v>
      </c>
      <c r="P1242" s="12">
        <f t="shared" si="95"/>
        <v>3</v>
      </c>
      <c r="Q1242">
        <f t="shared" si="96"/>
        <v>30.13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4" t="s">
        <v>8281</v>
      </c>
      <c r="O1243" t="s">
        <v>8296</v>
      </c>
      <c r="P1243" s="12">
        <f t="shared" si="95"/>
        <v>51</v>
      </c>
      <c r="Q1243">
        <f t="shared" si="96"/>
        <v>74.62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4" t="s">
        <v>8281</v>
      </c>
      <c r="O1244" t="s">
        <v>8296</v>
      </c>
      <c r="P1244" s="12">
        <f t="shared" si="95"/>
        <v>1</v>
      </c>
      <c r="Q1244">
        <f t="shared" si="96"/>
        <v>5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4" t="s">
        <v>8281</v>
      </c>
      <c r="O1245" t="s">
        <v>8296</v>
      </c>
      <c r="P1245" s="12">
        <f t="shared" si="95"/>
        <v>14</v>
      </c>
      <c r="Q1245">
        <f t="shared" si="96"/>
        <v>44.5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4" t="s">
        <v>8281</v>
      </c>
      <c r="O1246" t="s">
        <v>8282</v>
      </c>
      <c r="P1246" s="12">
        <f t="shared" si="95"/>
        <v>104</v>
      </c>
      <c r="Q1246">
        <f t="shared" si="96"/>
        <v>46.13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4" t="s">
        <v>8281</v>
      </c>
      <c r="O1247" t="s">
        <v>8282</v>
      </c>
      <c r="P1247" s="12">
        <f t="shared" si="95"/>
        <v>120</v>
      </c>
      <c r="Q1247">
        <f t="shared" si="96"/>
        <v>141.47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4" t="s">
        <v>8281</v>
      </c>
      <c r="O1248" t="s">
        <v>8282</v>
      </c>
      <c r="P1248" s="12">
        <f t="shared" si="95"/>
        <v>117</v>
      </c>
      <c r="Q1248">
        <f t="shared" si="96"/>
        <v>75.48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4" t="s">
        <v>8281</v>
      </c>
      <c r="O1249" t="s">
        <v>8282</v>
      </c>
      <c r="P1249" s="12">
        <f t="shared" si="95"/>
        <v>122</v>
      </c>
      <c r="Q1249">
        <f t="shared" si="96"/>
        <v>85.5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4" t="s">
        <v>8281</v>
      </c>
      <c r="O1250" t="s">
        <v>8282</v>
      </c>
      <c r="P1250" s="12">
        <f t="shared" si="95"/>
        <v>152</v>
      </c>
      <c r="Q1250">
        <f t="shared" si="96"/>
        <v>64.25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4" t="s">
        <v>8281</v>
      </c>
      <c r="O1251" t="s">
        <v>8282</v>
      </c>
      <c r="P1251" s="12">
        <f t="shared" si="95"/>
        <v>104</v>
      </c>
      <c r="Q1251">
        <f t="shared" si="96"/>
        <v>64.47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4" t="s">
        <v>8281</v>
      </c>
      <c r="O1252" t="s">
        <v>8282</v>
      </c>
      <c r="P1252" s="12">
        <f t="shared" si="95"/>
        <v>200</v>
      </c>
      <c r="Q1252">
        <f t="shared" si="96"/>
        <v>118.2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4" t="s">
        <v>8281</v>
      </c>
      <c r="O1253" t="s">
        <v>8282</v>
      </c>
      <c r="P1253" s="12">
        <f t="shared" si="95"/>
        <v>102</v>
      </c>
      <c r="Q1253">
        <f t="shared" si="96"/>
        <v>82.54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4" t="s">
        <v>8281</v>
      </c>
      <c r="O1254" t="s">
        <v>8282</v>
      </c>
      <c r="P1254" s="12">
        <f t="shared" si="95"/>
        <v>138</v>
      </c>
      <c r="Q1254">
        <f t="shared" si="96"/>
        <v>34.17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4" t="s">
        <v>8281</v>
      </c>
      <c r="O1255" t="s">
        <v>8282</v>
      </c>
      <c r="P1255" s="12">
        <f t="shared" si="95"/>
        <v>303833</v>
      </c>
      <c r="Q1255">
        <f t="shared" si="96"/>
        <v>42.73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4" t="s">
        <v>8281</v>
      </c>
      <c r="O1256" t="s">
        <v>8282</v>
      </c>
      <c r="P1256" s="12">
        <f t="shared" si="95"/>
        <v>199</v>
      </c>
      <c r="Q1256">
        <f t="shared" si="96"/>
        <v>94.49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4" t="s">
        <v>8281</v>
      </c>
      <c r="O1257" t="s">
        <v>8282</v>
      </c>
      <c r="P1257" s="12">
        <f t="shared" si="95"/>
        <v>202</v>
      </c>
      <c r="Q1257">
        <f t="shared" si="96"/>
        <v>55.7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4" t="s">
        <v>8281</v>
      </c>
      <c r="O1258" t="s">
        <v>8282</v>
      </c>
      <c r="P1258" s="12">
        <f t="shared" si="95"/>
        <v>118</v>
      </c>
      <c r="Q1258">
        <f t="shared" si="96"/>
        <v>98.03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4" t="s">
        <v>8281</v>
      </c>
      <c r="O1259" t="s">
        <v>8282</v>
      </c>
      <c r="P1259" s="12">
        <f t="shared" si="95"/>
        <v>295</v>
      </c>
      <c r="Q1259">
        <f t="shared" si="96"/>
        <v>92.1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4" t="s">
        <v>8281</v>
      </c>
      <c r="O1260" t="s">
        <v>8282</v>
      </c>
      <c r="P1260" s="12">
        <f t="shared" si="95"/>
        <v>213</v>
      </c>
      <c r="Q1260">
        <f t="shared" si="96"/>
        <v>38.18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4" t="s">
        <v>8281</v>
      </c>
      <c r="O1261" t="s">
        <v>8282</v>
      </c>
      <c r="P1261" s="12">
        <f t="shared" si="95"/>
        <v>104</v>
      </c>
      <c r="Q1261">
        <f t="shared" si="96"/>
        <v>27.15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4" t="s">
        <v>8281</v>
      </c>
      <c r="O1262" t="s">
        <v>8282</v>
      </c>
      <c r="P1262" s="12">
        <f t="shared" si="95"/>
        <v>114</v>
      </c>
      <c r="Q1262">
        <f t="shared" si="96"/>
        <v>50.69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4" t="s">
        <v>8281</v>
      </c>
      <c r="O1263" t="s">
        <v>8282</v>
      </c>
      <c r="P1263" s="12">
        <f t="shared" si="95"/>
        <v>101</v>
      </c>
      <c r="Q1263">
        <f t="shared" si="96"/>
        <v>38.94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4" t="s">
        <v>8281</v>
      </c>
      <c r="O1264" t="s">
        <v>8282</v>
      </c>
      <c r="P1264" s="12">
        <f t="shared" si="95"/>
        <v>125</v>
      </c>
      <c r="Q1264">
        <f t="shared" si="96"/>
        <v>77.64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4" t="s">
        <v>8281</v>
      </c>
      <c r="O1265" t="s">
        <v>8282</v>
      </c>
      <c r="P1265" s="12">
        <f t="shared" si="95"/>
        <v>119</v>
      </c>
      <c r="Q1265">
        <f t="shared" si="96"/>
        <v>43.54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4" t="s">
        <v>8281</v>
      </c>
      <c r="O1266" t="s">
        <v>8282</v>
      </c>
      <c r="P1266" s="12">
        <f t="shared" si="95"/>
        <v>166</v>
      </c>
      <c r="Q1266">
        <f t="shared" si="96"/>
        <v>31.82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4" t="s">
        <v>8281</v>
      </c>
      <c r="O1267" t="s">
        <v>8282</v>
      </c>
      <c r="P1267" s="12">
        <f t="shared" si="95"/>
        <v>119</v>
      </c>
      <c r="Q1267">
        <f t="shared" si="96"/>
        <v>63.18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4" t="s">
        <v>8281</v>
      </c>
      <c r="O1268" t="s">
        <v>8282</v>
      </c>
      <c r="P1268" s="12">
        <f t="shared" si="95"/>
        <v>100</v>
      </c>
      <c r="Q1268">
        <f t="shared" si="96"/>
        <v>190.9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4" t="s">
        <v>8281</v>
      </c>
      <c r="O1269" t="s">
        <v>8282</v>
      </c>
      <c r="P1269" s="12">
        <f t="shared" si="95"/>
        <v>102</v>
      </c>
      <c r="Q1269">
        <f t="shared" si="96"/>
        <v>140.86000000000001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4" t="s">
        <v>8281</v>
      </c>
      <c r="O1270" t="s">
        <v>8282</v>
      </c>
      <c r="P1270" s="12">
        <f t="shared" si="95"/>
        <v>117</v>
      </c>
      <c r="Q1270">
        <f t="shared" si="96"/>
        <v>76.92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4" t="s">
        <v>8281</v>
      </c>
      <c r="O1271" t="s">
        <v>8282</v>
      </c>
      <c r="P1271" s="12">
        <f t="shared" si="95"/>
        <v>109</v>
      </c>
      <c r="Q1271">
        <f t="shared" si="96"/>
        <v>99.16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4" t="s">
        <v>8281</v>
      </c>
      <c r="O1272" t="s">
        <v>8282</v>
      </c>
      <c r="P1272" s="12">
        <f t="shared" si="95"/>
        <v>115</v>
      </c>
      <c r="Q1272">
        <f t="shared" si="96"/>
        <v>67.88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4" t="s">
        <v>8281</v>
      </c>
      <c r="O1273" t="s">
        <v>8282</v>
      </c>
      <c r="P1273" s="12">
        <f t="shared" si="95"/>
        <v>102</v>
      </c>
      <c r="Q1273">
        <f t="shared" si="96"/>
        <v>246.29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4" t="s">
        <v>8281</v>
      </c>
      <c r="O1274" t="s">
        <v>8282</v>
      </c>
      <c r="P1274" s="12">
        <f t="shared" si="95"/>
        <v>106</v>
      </c>
      <c r="Q1274">
        <f t="shared" si="96"/>
        <v>189.29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4" t="s">
        <v>8281</v>
      </c>
      <c r="O1275" t="s">
        <v>8282</v>
      </c>
      <c r="P1275" s="12">
        <f t="shared" si="95"/>
        <v>104</v>
      </c>
      <c r="Q1275">
        <f t="shared" si="96"/>
        <v>76.67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4" t="s">
        <v>8281</v>
      </c>
      <c r="O1276" t="s">
        <v>8282</v>
      </c>
      <c r="P1276" s="12">
        <f t="shared" si="95"/>
        <v>155</v>
      </c>
      <c r="Q1276">
        <f t="shared" si="96"/>
        <v>82.96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4" t="s">
        <v>8281</v>
      </c>
      <c r="O1277" t="s">
        <v>8282</v>
      </c>
      <c r="P1277" s="12">
        <f t="shared" si="95"/>
        <v>162</v>
      </c>
      <c r="Q1277">
        <f t="shared" si="96"/>
        <v>62.52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4" t="s">
        <v>8281</v>
      </c>
      <c r="O1278" t="s">
        <v>8282</v>
      </c>
      <c r="P1278" s="12">
        <f t="shared" si="95"/>
        <v>104</v>
      </c>
      <c r="Q1278">
        <f t="shared" si="96"/>
        <v>46.07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4" t="s">
        <v>8281</v>
      </c>
      <c r="O1279" t="s">
        <v>8282</v>
      </c>
      <c r="P1279" s="12">
        <f t="shared" si="95"/>
        <v>106</v>
      </c>
      <c r="Q1279">
        <f t="shared" si="96"/>
        <v>38.54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4" t="s">
        <v>8281</v>
      </c>
      <c r="O1280" t="s">
        <v>8282</v>
      </c>
      <c r="P1280" s="12">
        <f t="shared" si="95"/>
        <v>155</v>
      </c>
      <c r="Q1280">
        <f t="shared" si="96"/>
        <v>53.01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4" t="s">
        <v>8281</v>
      </c>
      <c r="O1281" t="s">
        <v>8282</v>
      </c>
      <c r="P1281" s="12">
        <f t="shared" si="95"/>
        <v>111</v>
      </c>
      <c r="Q1281">
        <f t="shared" si="96"/>
        <v>73.36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4" t="s">
        <v>8281</v>
      </c>
      <c r="O1282" t="s">
        <v>8282</v>
      </c>
      <c r="P1282" s="12">
        <f t="shared" ref="P1282:P1345" si="100">ROUND(E1282/D1282*100,0)</f>
        <v>111</v>
      </c>
      <c r="Q1282">
        <f t="shared" ref="Q1282:Q1345" si="101">IFERROR(ROUND(E1282/L1282,2),0)</f>
        <v>127.98</v>
      </c>
      <c r="S1282" s="17">
        <f t="shared" ref="S1282:S1345" si="102">(((J1282/60)/60)/24)+DATE(1970,1,1)</f>
        <v>40513.757569444446</v>
      </c>
      <c r="T1282" s="17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4" t="s">
        <v>8281</v>
      </c>
      <c r="O1283" t="s">
        <v>8282</v>
      </c>
      <c r="P1283" s="12">
        <f t="shared" si="100"/>
        <v>111</v>
      </c>
      <c r="Q1283">
        <f t="shared" si="101"/>
        <v>104.73</v>
      </c>
      <c r="S1283" s="17">
        <f t="shared" si="102"/>
        <v>41463.743472222224</v>
      </c>
      <c r="T1283" s="17">
        <f t="shared" si="103"/>
        <v>41483.743472222224</v>
      </c>
      <c r="U1283">
        <f t="shared" si="104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4" t="s">
        <v>8281</v>
      </c>
      <c r="O1284" t="s">
        <v>8282</v>
      </c>
      <c r="P1284" s="12">
        <f t="shared" si="100"/>
        <v>124</v>
      </c>
      <c r="Q1284">
        <f t="shared" si="101"/>
        <v>67.67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4" t="s">
        <v>8281</v>
      </c>
      <c r="O1285" t="s">
        <v>8282</v>
      </c>
      <c r="P1285" s="12">
        <f t="shared" si="100"/>
        <v>211</v>
      </c>
      <c r="Q1285">
        <f t="shared" si="101"/>
        <v>95.93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4" t="s">
        <v>8273</v>
      </c>
      <c r="O1286" t="s">
        <v>8274</v>
      </c>
      <c r="P1286" s="12">
        <f t="shared" si="100"/>
        <v>101</v>
      </c>
      <c r="Q1286">
        <f t="shared" si="101"/>
        <v>65.16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4" t="s">
        <v>8273</v>
      </c>
      <c r="O1287" t="s">
        <v>8274</v>
      </c>
      <c r="P1287" s="12">
        <f t="shared" si="100"/>
        <v>102</v>
      </c>
      <c r="Q1287">
        <f t="shared" si="101"/>
        <v>32.270000000000003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4" t="s">
        <v>8273</v>
      </c>
      <c r="O1288" t="s">
        <v>8274</v>
      </c>
      <c r="P1288" s="12">
        <f t="shared" si="100"/>
        <v>108</v>
      </c>
      <c r="Q1288">
        <f t="shared" si="101"/>
        <v>81.25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4" t="s">
        <v>8273</v>
      </c>
      <c r="O1289" t="s">
        <v>8274</v>
      </c>
      <c r="P1289" s="12">
        <f t="shared" si="100"/>
        <v>242</v>
      </c>
      <c r="Q1289">
        <f t="shared" si="101"/>
        <v>24.2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4" t="s">
        <v>8273</v>
      </c>
      <c r="O1290" t="s">
        <v>8274</v>
      </c>
      <c r="P1290" s="12">
        <f t="shared" si="100"/>
        <v>100</v>
      </c>
      <c r="Q1290">
        <f t="shared" si="101"/>
        <v>65.87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4" t="s">
        <v>8273</v>
      </c>
      <c r="O1291" t="s">
        <v>8274</v>
      </c>
      <c r="P1291" s="12">
        <f t="shared" si="100"/>
        <v>125</v>
      </c>
      <c r="Q1291">
        <f t="shared" si="101"/>
        <v>36.08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4" t="s">
        <v>8273</v>
      </c>
      <c r="O1292" t="s">
        <v>8274</v>
      </c>
      <c r="P1292" s="12">
        <f t="shared" si="100"/>
        <v>109</v>
      </c>
      <c r="Q1292">
        <f t="shared" si="101"/>
        <v>44.19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4" t="s">
        <v>8273</v>
      </c>
      <c r="O1293" t="s">
        <v>8274</v>
      </c>
      <c r="P1293" s="12">
        <f t="shared" si="100"/>
        <v>146</v>
      </c>
      <c r="Q1293">
        <f t="shared" si="101"/>
        <v>104.07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4" t="s">
        <v>8273</v>
      </c>
      <c r="O1294" t="s">
        <v>8274</v>
      </c>
      <c r="P1294" s="12">
        <f t="shared" si="100"/>
        <v>110</v>
      </c>
      <c r="Q1294">
        <f t="shared" si="101"/>
        <v>35.96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4" t="s">
        <v>8273</v>
      </c>
      <c r="O1295" t="s">
        <v>8274</v>
      </c>
      <c r="P1295" s="12">
        <f t="shared" si="100"/>
        <v>102</v>
      </c>
      <c r="Q1295">
        <f t="shared" si="101"/>
        <v>127.79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4" t="s">
        <v>8273</v>
      </c>
      <c r="O1296" t="s">
        <v>8274</v>
      </c>
      <c r="P1296" s="12">
        <f t="shared" si="100"/>
        <v>122</v>
      </c>
      <c r="Q1296">
        <f t="shared" si="101"/>
        <v>27.73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4" t="s">
        <v>8273</v>
      </c>
      <c r="O1297" t="s">
        <v>8274</v>
      </c>
      <c r="P1297" s="12">
        <f t="shared" si="100"/>
        <v>102</v>
      </c>
      <c r="Q1297">
        <f t="shared" si="101"/>
        <v>39.83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4" t="s">
        <v>8273</v>
      </c>
      <c r="O1298" t="s">
        <v>8274</v>
      </c>
      <c r="P1298" s="12">
        <f t="shared" si="100"/>
        <v>141</v>
      </c>
      <c r="Q1298">
        <f t="shared" si="101"/>
        <v>52.17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4" t="s">
        <v>8273</v>
      </c>
      <c r="O1299" t="s">
        <v>8274</v>
      </c>
      <c r="P1299" s="12">
        <f t="shared" si="100"/>
        <v>110</v>
      </c>
      <c r="Q1299">
        <f t="shared" si="101"/>
        <v>92.04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4" t="s">
        <v>8273</v>
      </c>
      <c r="O1300" t="s">
        <v>8274</v>
      </c>
      <c r="P1300" s="12">
        <f t="shared" si="100"/>
        <v>105</v>
      </c>
      <c r="Q1300">
        <f t="shared" si="101"/>
        <v>63.42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4" t="s">
        <v>8273</v>
      </c>
      <c r="O1301" t="s">
        <v>8274</v>
      </c>
      <c r="P1301" s="12">
        <f t="shared" si="100"/>
        <v>124</v>
      </c>
      <c r="Q1301">
        <f t="shared" si="101"/>
        <v>135.63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4" t="s">
        <v>8273</v>
      </c>
      <c r="O1302" t="s">
        <v>8274</v>
      </c>
      <c r="P1302" s="12">
        <f t="shared" si="100"/>
        <v>135</v>
      </c>
      <c r="Q1302">
        <f t="shared" si="101"/>
        <v>168.75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4" t="s">
        <v>8273</v>
      </c>
      <c r="O1303" t="s">
        <v>8274</v>
      </c>
      <c r="P1303" s="12">
        <f t="shared" si="100"/>
        <v>103</v>
      </c>
      <c r="Q1303">
        <f t="shared" si="101"/>
        <v>70.86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4" t="s">
        <v>8273</v>
      </c>
      <c r="O1304" t="s">
        <v>8274</v>
      </c>
      <c r="P1304" s="12">
        <f t="shared" si="100"/>
        <v>100</v>
      </c>
      <c r="Q1304">
        <f t="shared" si="101"/>
        <v>50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4" t="s">
        <v>8273</v>
      </c>
      <c r="O1305" t="s">
        <v>8274</v>
      </c>
      <c r="P1305" s="12">
        <f t="shared" si="100"/>
        <v>130</v>
      </c>
      <c r="Q1305">
        <f t="shared" si="101"/>
        <v>42.21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4" t="s">
        <v>8275</v>
      </c>
      <c r="O1306" t="s">
        <v>8277</v>
      </c>
      <c r="P1306" s="12">
        <f t="shared" si="100"/>
        <v>40</v>
      </c>
      <c r="Q1306">
        <f t="shared" si="101"/>
        <v>152.41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4" t="s">
        <v>8275</v>
      </c>
      <c r="O1307" t="s">
        <v>8277</v>
      </c>
      <c r="P1307" s="12">
        <f t="shared" si="100"/>
        <v>26</v>
      </c>
      <c r="Q1307">
        <f t="shared" si="101"/>
        <v>90.62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4" t="s">
        <v>8275</v>
      </c>
      <c r="O1308" t="s">
        <v>8277</v>
      </c>
      <c r="P1308" s="12">
        <f t="shared" si="100"/>
        <v>65</v>
      </c>
      <c r="Q1308">
        <f t="shared" si="101"/>
        <v>201.6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4" t="s">
        <v>8275</v>
      </c>
      <c r="O1309" t="s">
        <v>8277</v>
      </c>
      <c r="P1309" s="12">
        <f t="shared" si="100"/>
        <v>12</v>
      </c>
      <c r="Q1309">
        <f t="shared" si="101"/>
        <v>127.93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4" t="s">
        <v>8275</v>
      </c>
      <c r="O1310" t="s">
        <v>8277</v>
      </c>
      <c r="P1310" s="12">
        <f t="shared" si="100"/>
        <v>11</v>
      </c>
      <c r="Q1310">
        <f t="shared" si="101"/>
        <v>29.89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4" t="s">
        <v>8275</v>
      </c>
      <c r="O1311" t="s">
        <v>8277</v>
      </c>
      <c r="P1311" s="12">
        <f t="shared" si="100"/>
        <v>112</v>
      </c>
      <c r="Q1311">
        <f t="shared" si="101"/>
        <v>367.97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4" t="s">
        <v>8275</v>
      </c>
      <c r="O1312" t="s">
        <v>8277</v>
      </c>
      <c r="P1312" s="12">
        <f t="shared" si="100"/>
        <v>16</v>
      </c>
      <c r="Q1312">
        <f t="shared" si="101"/>
        <v>129.16999999999999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4" t="s">
        <v>8275</v>
      </c>
      <c r="O1313" t="s">
        <v>8277</v>
      </c>
      <c r="P1313" s="12">
        <f t="shared" si="100"/>
        <v>32</v>
      </c>
      <c r="Q1313">
        <f t="shared" si="101"/>
        <v>800.7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4" t="s">
        <v>8275</v>
      </c>
      <c r="O1314" t="s">
        <v>8277</v>
      </c>
      <c r="P1314" s="12">
        <f t="shared" si="100"/>
        <v>1</v>
      </c>
      <c r="Q1314">
        <f t="shared" si="101"/>
        <v>28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4" t="s">
        <v>8275</v>
      </c>
      <c r="O1315" t="s">
        <v>8277</v>
      </c>
      <c r="P1315" s="12">
        <f t="shared" si="100"/>
        <v>31</v>
      </c>
      <c r="Q1315">
        <f t="shared" si="101"/>
        <v>102.02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4" t="s">
        <v>8275</v>
      </c>
      <c r="O1316" t="s">
        <v>8277</v>
      </c>
      <c r="P1316" s="12">
        <f t="shared" si="100"/>
        <v>1</v>
      </c>
      <c r="Q1316">
        <f t="shared" si="101"/>
        <v>184.36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4" t="s">
        <v>8275</v>
      </c>
      <c r="O1317" t="s">
        <v>8277</v>
      </c>
      <c r="P1317" s="12">
        <f t="shared" si="100"/>
        <v>40</v>
      </c>
      <c r="Q1317">
        <f t="shared" si="101"/>
        <v>162.91999999999999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4" t="s">
        <v>8275</v>
      </c>
      <c r="O1318" t="s">
        <v>8277</v>
      </c>
      <c r="P1318" s="12">
        <f t="shared" si="100"/>
        <v>0</v>
      </c>
      <c r="Q1318">
        <f t="shared" si="101"/>
        <v>1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4" t="s">
        <v>8275</v>
      </c>
      <c r="O1319" t="s">
        <v>8277</v>
      </c>
      <c r="P1319" s="12">
        <f t="shared" si="100"/>
        <v>6</v>
      </c>
      <c r="Q1319">
        <f t="shared" si="101"/>
        <v>603.53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4" t="s">
        <v>8275</v>
      </c>
      <c r="O1320" t="s">
        <v>8277</v>
      </c>
      <c r="P1320" s="12">
        <f t="shared" si="100"/>
        <v>15</v>
      </c>
      <c r="Q1320">
        <f t="shared" si="101"/>
        <v>45.41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4" t="s">
        <v>8275</v>
      </c>
      <c r="O1321" t="s">
        <v>8277</v>
      </c>
      <c r="P1321" s="12">
        <f t="shared" si="100"/>
        <v>15</v>
      </c>
      <c r="Q1321">
        <f t="shared" si="101"/>
        <v>97.33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4" t="s">
        <v>8275</v>
      </c>
      <c r="O1322" t="s">
        <v>8277</v>
      </c>
      <c r="P1322" s="12">
        <f t="shared" si="100"/>
        <v>1</v>
      </c>
      <c r="Q1322">
        <f t="shared" si="101"/>
        <v>167.67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4" t="s">
        <v>8275</v>
      </c>
      <c r="O1323" t="s">
        <v>8277</v>
      </c>
      <c r="P1323" s="12">
        <f t="shared" si="100"/>
        <v>1</v>
      </c>
      <c r="Q1323">
        <f t="shared" si="101"/>
        <v>859.86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4" t="s">
        <v>8275</v>
      </c>
      <c r="O1324" t="s">
        <v>8277</v>
      </c>
      <c r="P1324" s="12">
        <f t="shared" si="100"/>
        <v>0</v>
      </c>
      <c r="Q1324">
        <f t="shared" si="101"/>
        <v>26.5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4" t="s">
        <v>8275</v>
      </c>
      <c r="O1325" t="s">
        <v>8277</v>
      </c>
      <c r="P1325" s="12">
        <f t="shared" si="100"/>
        <v>9</v>
      </c>
      <c r="Q1325">
        <f t="shared" si="101"/>
        <v>30.27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4" t="s">
        <v>8275</v>
      </c>
      <c r="O1326" t="s">
        <v>8277</v>
      </c>
      <c r="P1326" s="12">
        <f t="shared" si="100"/>
        <v>10</v>
      </c>
      <c r="Q1326">
        <f t="shared" si="101"/>
        <v>54.67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4" t="s">
        <v>8275</v>
      </c>
      <c r="O1327" t="s">
        <v>8277</v>
      </c>
      <c r="P1327" s="12">
        <f t="shared" si="100"/>
        <v>2</v>
      </c>
      <c r="Q1327">
        <f t="shared" si="101"/>
        <v>60.75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4" t="s">
        <v>8275</v>
      </c>
      <c r="O1328" t="s">
        <v>8277</v>
      </c>
      <c r="P1328" s="12">
        <f t="shared" si="100"/>
        <v>1</v>
      </c>
      <c r="Q1328">
        <f t="shared" si="101"/>
        <v>102.73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4" t="s">
        <v>8275</v>
      </c>
      <c r="O1329" t="s">
        <v>8277</v>
      </c>
      <c r="P1329" s="12">
        <f t="shared" si="100"/>
        <v>4</v>
      </c>
      <c r="Q1329">
        <f t="shared" si="101"/>
        <v>41.59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4" t="s">
        <v>8275</v>
      </c>
      <c r="O1330" t="s">
        <v>8277</v>
      </c>
      <c r="P1330" s="12">
        <f t="shared" si="100"/>
        <v>2</v>
      </c>
      <c r="Q1330">
        <f t="shared" si="101"/>
        <v>116.53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4" t="s">
        <v>8275</v>
      </c>
      <c r="O1331" t="s">
        <v>8277</v>
      </c>
      <c r="P1331" s="12">
        <f t="shared" si="100"/>
        <v>1</v>
      </c>
      <c r="Q1331">
        <f t="shared" si="101"/>
        <v>45.33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4" t="s">
        <v>8275</v>
      </c>
      <c r="O1332" t="s">
        <v>8277</v>
      </c>
      <c r="P1332" s="12">
        <f t="shared" si="100"/>
        <v>22</v>
      </c>
      <c r="Q1332">
        <f t="shared" si="101"/>
        <v>157.46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4" t="s">
        <v>8275</v>
      </c>
      <c r="O1333" t="s">
        <v>8277</v>
      </c>
      <c r="P1333" s="12">
        <f t="shared" si="100"/>
        <v>1</v>
      </c>
      <c r="Q1333">
        <f t="shared" si="101"/>
        <v>100.5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4" t="s">
        <v>8275</v>
      </c>
      <c r="O1334" t="s">
        <v>8277</v>
      </c>
      <c r="P1334" s="12">
        <f t="shared" si="100"/>
        <v>0</v>
      </c>
      <c r="Q1334">
        <f t="shared" si="101"/>
        <v>0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4" t="s">
        <v>8275</v>
      </c>
      <c r="O1335" t="s">
        <v>8277</v>
      </c>
      <c r="P1335" s="12">
        <f t="shared" si="100"/>
        <v>0</v>
      </c>
      <c r="Q1335">
        <f t="shared" si="101"/>
        <v>0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4" t="s">
        <v>8275</v>
      </c>
      <c r="O1336" t="s">
        <v>8277</v>
      </c>
      <c r="P1336" s="12">
        <f t="shared" si="100"/>
        <v>11</v>
      </c>
      <c r="Q1336">
        <f t="shared" si="101"/>
        <v>51.82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4" t="s">
        <v>8275</v>
      </c>
      <c r="O1337" t="s">
        <v>8277</v>
      </c>
      <c r="P1337" s="12">
        <f t="shared" si="100"/>
        <v>20</v>
      </c>
      <c r="Q1337">
        <f t="shared" si="101"/>
        <v>308.75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4" t="s">
        <v>8275</v>
      </c>
      <c r="O1338" t="s">
        <v>8277</v>
      </c>
      <c r="P1338" s="12">
        <f t="shared" si="100"/>
        <v>85</v>
      </c>
      <c r="Q1338">
        <f t="shared" si="101"/>
        <v>379.23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4" t="s">
        <v>8275</v>
      </c>
      <c r="O1339" t="s">
        <v>8277</v>
      </c>
      <c r="P1339" s="12">
        <f t="shared" si="100"/>
        <v>49</v>
      </c>
      <c r="Q1339">
        <f t="shared" si="101"/>
        <v>176.36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4" t="s">
        <v>8275</v>
      </c>
      <c r="O1340" t="s">
        <v>8277</v>
      </c>
      <c r="P1340" s="12">
        <f t="shared" si="100"/>
        <v>3</v>
      </c>
      <c r="Q1340">
        <f t="shared" si="101"/>
        <v>66.069999999999993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4" t="s">
        <v>8275</v>
      </c>
      <c r="O1341" t="s">
        <v>8277</v>
      </c>
      <c r="P1341" s="12">
        <f t="shared" si="100"/>
        <v>7</v>
      </c>
      <c r="Q1341">
        <f t="shared" si="101"/>
        <v>89.65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4" t="s">
        <v>8275</v>
      </c>
      <c r="O1342" t="s">
        <v>8277</v>
      </c>
      <c r="P1342" s="12">
        <f t="shared" si="100"/>
        <v>0</v>
      </c>
      <c r="Q1342">
        <f t="shared" si="101"/>
        <v>0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4" t="s">
        <v>8275</v>
      </c>
      <c r="O1343" t="s">
        <v>8277</v>
      </c>
      <c r="P1343" s="12">
        <f t="shared" si="100"/>
        <v>70</v>
      </c>
      <c r="Q1343">
        <f t="shared" si="101"/>
        <v>382.39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4" t="s">
        <v>8275</v>
      </c>
      <c r="O1344" t="s">
        <v>8277</v>
      </c>
      <c r="P1344" s="12">
        <f t="shared" si="100"/>
        <v>0</v>
      </c>
      <c r="Q1344">
        <f t="shared" si="101"/>
        <v>100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4" t="s">
        <v>8275</v>
      </c>
      <c r="O1345" t="s">
        <v>8277</v>
      </c>
      <c r="P1345" s="12">
        <f t="shared" si="100"/>
        <v>102</v>
      </c>
      <c r="Q1345">
        <f t="shared" si="101"/>
        <v>158.36000000000001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4" t="s">
        <v>8278</v>
      </c>
      <c r="O1346" t="s">
        <v>8279</v>
      </c>
      <c r="P1346" s="12">
        <f t="shared" ref="P1346:P1409" si="105">ROUND(E1346/D1346*100,0)</f>
        <v>378</v>
      </c>
      <c r="Q1346">
        <f t="shared" ref="Q1346:Q1409" si="106">IFERROR(ROUND(E1346/L1346,2),0)</f>
        <v>40.76</v>
      </c>
      <c r="S1346" s="17">
        <f t="shared" ref="S1346:S1409" si="107">(((J1346/60)/60)/24)+DATE(1970,1,1)</f>
        <v>42522.789803240739</v>
      </c>
      <c r="T1346" s="17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4" t="s">
        <v>8278</v>
      </c>
      <c r="O1347" t="s">
        <v>8279</v>
      </c>
      <c r="P1347" s="12">
        <f t="shared" si="105"/>
        <v>125</v>
      </c>
      <c r="Q1347">
        <f t="shared" si="106"/>
        <v>53.57</v>
      </c>
      <c r="S1347" s="17">
        <f t="shared" si="107"/>
        <v>41799.814340277779</v>
      </c>
      <c r="T1347" s="17">
        <f t="shared" si="108"/>
        <v>41834.814340277779</v>
      </c>
      <c r="U1347">
        <f t="shared" si="109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4" t="s">
        <v>8278</v>
      </c>
      <c r="O1348" t="s">
        <v>8279</v>
      </c>
      <c r="P1348" s="12">
        <f t="shared" si="105"/>
        <v>147</v>
      </c>
      <c r="Q1348">
        <f t="shared" si="106"/>
        <v>48.45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4" t="s">
        <v>8278</v>
      </c>
      <c r="O1349" t="s">
        <v>8279</v>
      </c>
      <c r="P1349" s="12">
        <f t="shared" si="105"/>
        <v>102</v>
      </c>
      <c r="Q1349">
        <f t="shared" si="106"/>
        <v>82.42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4" t="s">
        <v>8278</v>
      </c>
      <c r="O1350" t="s">
        <v>8279</v>
      </c>
      <c r="P1350" s="12">
        <f t="shared" si="105"/>
        <v>102</v>
      </c>
      <c r="Q1350">
        <f t="shared" si="106"/>
        <v>230.19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4" t="s">
        <v>8278</v>
      </c>
      <c r="O1351" t="s">
        <v>8279</v>
      </c>
      <c r="P1351" s="12">
        <f t="shared" si="105"/>
        <v>204</v>
      </c>
      <c r="Q1351">
        <f t="shared" si="106"/>
        <v>59.36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4" t="s">
        <v>8278</v>
      </c>
      <c r="O1352" t="s">
        <v>8279</v>
      </c>
      <c r="P1352" s="12">
        <f t="shared" si="105"/>
        <v>104</v>
      </c>
      <c r="Q1352">
        <f t="shared" si="106"/>
        <v>66.7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4" t="s">
        <v>8278</v>
      </c>
      <c r="O1353" t="s">
        <v>8279</v>
      </c>
      <c r="P1353" s="12">
        <f t="shared" si="105"/>
        <v>101</v>
      </c>
      <c r="Q1353">
        <f t="shared" si="106"/>
        <v>168.78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4" t="s">
        <v>8278</v>
      </c>
      <c r="O1354" t="s">
        <v>8279</v>
      </c>
      <c r="P1354" s="12">
        <f t="shared" si="105"/>
        <v>136</v>
      </c>
      <c r="Q1354">
        <f t="shared" si="106"/>
        <v>59.97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4" t="s">
        <v>8278</v>
      </c>
      <c r="O1355" t="s">
        <v>8279</v>
      </c>
      <c r="P1355" s="12">
        <f t="shared" si="105"/>
        <v>134</v>
      </c>
      <c r="Q1355">
        <f t="shared" si="106"/>
        <v>31.81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4" t="s">
        <v>8278</v>
      </c>
      <c r="O1356" t="s">
        <v>8279</v>
      </c>
      <c r="P1356" s="12">
        <f t="shared" si="105"/>
        <v>130</v>
      </c>
      <c r="Q1356">
        <f t="shared" si="106"/>
        <v>24.42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4" t="s">
        <v>8278</v>
      </c>
      <c r="O1357" t="s">
        <v>8279</v>
      </c>
      <c r="P1357" s="12">
        <f t="shared" si="105"/>
        <v>123</v>
      </c>
      <c r="Q1357">
        <f t="shared" si="106"/>
        <v>25.35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4" t="s">
        <v>8278</v>
      </c>
      <c r="O1358" t="s">
        <v>8279</v>
      </c>
      <c r="P1358" s="12">
        <f t="shared" si="105"/>
        <v>183</v>
      </c>
      <c r="Q1358">
        <f t="shared" si="106"/>
        <v>71.44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4" t="s">
        <v>8278</v>
      </c>
      <c r="O1359" t="s">
        <v>8279</v>
      </c>
      <c r="P1359" s="12">
        <f t="shared" si="105"/>
        <v>125</v>
      </c>
      <c r="Q1359">
        <f t="shared" si="106"/>
        <v>38.549999999999997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4" t="s">
        <v>8278</v>
      </c>
      <c r="O1360" t="s">
        <v>8279</v>
      </c>
      <c r="P1360" s="12">
        <f t="shared" si="105"/>
        <v>112</v>
      </c>
      <c r="Q1360">
        <f t="shared" si="106"/>
        <v>68.37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4" t="s">
        <v>8278</v>
      </c>
      <c r="O1361" t="s">
        <v>8279</v>
      </c>
      <c r="P1361" s="12">
        <f t="shared" si="105"/>
        <v>116</v>
      </c>
      <c r="Q1361">
        <f t="shared" si="106"/>
        <v>40.21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4" t="s">
        <v>8278</v>
      </c>
      <c r="O1362" t="s">
        <v>8279</v>
      </c>
      <c r="P1362" s="12">
        <f t="shared" si="105"/>
        <v>173</v>
      </c>
      <c r="Q1362">
        <f t="shared" si="106"/>
        <v>32.07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4" t="s">
        <v>8278</v>
      </c>
      <c r="O1363" t="s">
        <v>8279</v>
      </c>
      <c r="P1363" s="12">
        <f t="shared" si="105"/>
        <v>126</v>
      </c>
      <c r="Q1363">
        <f t="shared" si="106"/>
        <v>28.63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4" t="s">
        <v>8278</v>
      </c>
      <c r="O1364" t="s">
        <v>8279</v>
      </c>
      <c r="P1364" s="12">
        <f t="shared" si="105"/>
        <v>109</v>
      </c>
      <c r="Q1364">
        <f t="shared" si="106"/>
        <v>43.64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4" t="s">
        <v>8278</v>
      </c>
      <c r="O1365" t="s">
        <v>8279</v>
      </c>
      <c r="P1365" s="12">
        <f t="shared" si="105"/>
        <v>100</v>
      </c>
      <c r="Q1365">
        <f t="shared" si="106"/>
        <v>40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4" t="s">
        <v>8281</v>
      </c>
      <c r="O1366" t="s">
        <v>8282</v>
      </c>
      <c r="P1366" s="12">
        <f t="shared" si="105"/>
        <v>119</v>
      </c>
      <c r="Q1366">
        <f t="shared" si="106"/>
        <v>346.04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4" t="s">
        <v>8281</v>
      </c>
      <c r="O1367" t="s">
        <v>8282</v>
      </c>
      <c r="P1367" s="12">
        <f t="shared" si="105"/>
        <v>100</v>
      </c>
      <c r="Q1367">
        <f t="shared" si="106"/>
        <v>81.739999999999995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4" t="s">
        <v>8281</v>
      </c>
      <c r="O1368" t="s">
        <v>8282</v>
      </c>
      <c r="P1368" s="12">
        <f t="shared" si="105"/>
        <v>126</v>
      </c>
      <c r="Q1368">
        <f t="shared" si="106"/>
        <v>64.540000000000006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4" t="s">
        <v>8281</v>
      </c>
      <c r="O1369" t="s">
        <v>8282</v>
      </c>
      <c r="P1369" s="12">
        <f t="shared" si="105"/>
        <v>114</v>
      </c>
      <c r="Q1369">
        <f t="shared" si="106"/>
        <v>63.48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4" t="s">
        <v>8281</v>
      </c>
      <c r="O1370" t="s">
        <v>8282</v>
      </c>
      <c r="P1370" s="12">
        <f t="shared" si="105"/>
        <v>111</v>
      </c>
      <c r="Q1370">
        <f t="shared" si="106"/>
        <v>63.62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4" t="s">
        <v>8281</v>
      </c>
      <c r="O1371" t="s">
        <v>8282</v>
      </c>
      <c r="P1371" s="12">
        <f t="shared" si="105"/>
        <v>105</v>
      </c>
      <c r="Q1371">
        <f t="shared" si="106"/>
        <v>83.97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4" t="s">
        <v>8281</v>
      </c>
      <c r="O1372" t="s">
        <v>8282</v>
      </c>
      <c r="P1372" s="12">
        <f t="shared" si="105"/>
        <v>104</v>
      </c>
      <c r="Q1372">
        <f t="shared" si="106"/>
        <v>77.75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4" t="s">
        <v>8281</v>
      </c>
      <c r="O1373" t="s">
        <v>8282</v>
      </c>
      <c r="P1373" s="12">
        <f t="shared" si="105"/>
        <v>107</v>
      </c>
      <c r="Q1373">
        <f t="shared" si="106"/>
        <v>107.07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4" t="s">
        <v>8281</v>
      </c>
      <c r="O1374" t="s">
        <v>8282</v>
      </c>
      <c r="P1374" s="12">
        <f t="shared" si="105"/>
        <v>124</v>
      </c>
      <c r="Q1374">
        <f t="shared" si="106"/>
        <v>38.75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4" t="s">
        <v>8281</v>
      </c>
      <c r="O1375" t="s">
        <v>8282</v>
      </c>
      <c r="P1375" s="12">
        <f t="shared" si="105"/>
        <v>105</v>
      </c>
      <c r="Q1375">
        <f t="shared" si="106"/>
        <v>201.94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4" t="s">
        <v>8281</v>
      </c>
      <c r="O1376" t="s">
        <v>8282</v>
      </c>
      <c r="P1376" s="12">
        <f t="shared" si="105"/>
        <v>189</v>
      </c>
      <c r="Q1376">
        <f t="shared" si="106"/>
        <v>43.06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4" t="s">
        <v>8281</v>
      </c>
      <c r="O1377" t="s">
        <v>8282</v>
      </c>
      <c r="P1377" s="12">
        <f t="shared" si="105"/>
        <v>171</v>
      </c>
      <c r="Q1377">
        <f t="shared" si="106"/>
        <v>62.87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4" t="s">
        <v>8281</v>
      </c>
      <c r="O1378" t="s">
        <v>8282</v>
      </c>
      <c r="P1378" s="12">
        <f t="shared" si="105"/>
        <v>252</v>
      </c>
      <c r="Q1378">
        <f t="shared" si="106"/>
        <v>55.61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4" t="s">
        <v>8281</v>
      </c>
      <c r="O1379" t="s">
        <v>8282</v>
      </c>
      <c r="P1379" s="12">
        <f t="shared" si="105"/>
        <v>116</v>
      </c>
      <c r="Q1379">
        <f t="shared" si="106"/>
        <v>48.71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4" t="s">
        <v>8281</v>
      </c>
      <c r="O1380" t="s">
        <v>8282</v>
      </c>
      <c r="P1380" s="12">
        <f t="shared" si="105"/>
        <v>203</v>
      </c>
      <c r="Q1380">
        <f t="shared" si="106"/>
        <v>30.58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4" t="s">
        <v>8281</v>
      </c>
      <c r="O1381" t="s">
        <v>8282</v>
      </c>
      <c r="P1381" s="12">
        <f t="shared" si="105"/>
        <v>112</v>
      </c>
      <c r="Q1381">
        <f t="shared" si="106"/>
        <v>73.91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4" t="s">
        <v>8281</v>
      </c>
      <c r="O1382" t="s">
        <v>8282</v>
      </c>
      <c r="P1382" s="12">
        <f t="shared" si="105"/>
        <v>424</v>
      </c>
      <c r="Q1382">
        <f t="shared" si="106"/>
        <v>21.2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4" t="s">
        <v>8281</v>
      </c>
      <c r="O1383" t="s">
        <v>8282</v>
      </c>
      <c r="P1383" s="12">
        <f t="shared" si="105"/>
        <v>107</v>
      </c>
      <c r="Q1383">
        <f t="shared" si="106"/>
        <v>73.36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4" t="s">
        <v>8281</v>
      </c>
      <c r="O1384" t="s">
        <v>8282</v>
      </c>
      <c r="P1384" s="12">
        <f t="shared" si="105"/>
        <v>104</v>
      </c>
      <c r="Q1384">
        <f t="shared" si="106"/>
        <v>56.41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4" t="s">
        <v>8281</v>
      </c>
      <c r="O1385" t="s">
        <v>8282</v>
      </c>
      <c r="P1385" s="12">
        <f t="shared" si="105"/>
        <v>212</v>
      </c>
      <c r="Q1385">
        <f t="shared" si="106"/>
        <v>50.25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4" t="s">
        <v>8281</v>
      </c>
      <c r="O1386" t="s">
        <v>8282</v>
      </c>
      <c r="P1386" s="12">
        <f t="shared" si="105"/>
        <v>124</v>
      </c>
      <c r="Q1386">
        <f t="shared" si="106"/>
        <v>68.94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4" t="s">
        <v>8281</v>
      </c>
      <c r="O1387" t="s">
        <v>8282</v>
      </c>
      <c r="P1387" s="12">
        <f t="shared" si="105"/>
        <v>110</v>
      </c>
      <c r="Q1387">
        <f t="shared" si="106"/>
        <v>65.91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4" t="s">
        <v>8281</v>
      </c>
      <c r="O1388" t="s">
        <v>8282</v>
      </c>
      <c r="P1388" s="12">
        <f t="shared" si="105"/>
        <v>219</v>
      </c>
      <c r="Q1388">
        <f t="shared" si="106"/>
        <v>62.5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4" t="s">
        <v>8281</v>
      </c>
      <c r="O1389" t="s">
        <v>8282</v>
      </c>
      <c r="P1389" s="12">
        <f t="shared" si="105"/>
        <v>137</v>
      </c>
      <c r="Q1389">
        <f t="shared" si="106"/>
        <v>70.06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4" t="s">
        <v>8281</v>
      </c>
      <c r="O1390" t="s">
        <v>8282</v>
      </c>
      <c r="P1390" s="12">
        <f t="shared" si="105"/>
        <v>135</v>
      </c>
      <c r="Q1390">
        <f t="shared" si="106"/>
        <v>60.18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4" t="s">
        <v>8281</v>
      </c>
      <c r="O1391" t="s">
        <v>8282</v>
      </c>
      <c r="P1391" s="12">
        <f t="shared" si="105"/>
        <v>145</v>
      </c>
      <c r="Q1391">
        <f t="shared" si="106"/>
        <v>21.38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4" t="s">
        <v>8281</v>
      </c>
      <c r="O1392" t="s">
        <v>8282</v>
      </c>
      <c r="P1392" s="12">
        <f t="shared" si="105"/>
        <v>109</v>
      </c>
      <c r="Q1392">
        <f t="shared" si="106"/>
        <v>160.79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4" t="s">
        <v>8281</v>
      </c>
      <c r="O1393" t="s">
        <v>8282</v>
      </c>
      <c r="P1393" s="12">
        <f t="shared" si="105"/>
        <v>110</v>
      </c>
      <c r="Q1393">
        <f t="shared" si="106"/>
        <v>42.38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4" t="s">
        <v>8281</v>
      </c>
      <c r="O1394" t="s">
        <v>8282</v>
      </c>
      <c r="P1394" s="12">
        <f t="shared" si="105"/>
        <v>114</v>
      </c>
      <c r="Q1394">
        <f t="shared" si="106"/>
        <v>27.32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4" t="s">
        <v>8281</v>
      </c>
      <c r="O1395" t="s">
        <v>8282</v>
      </c>
      <c r="P1395" s="12">
        <f t="shared" si="105"/>
        <v>102</v>
      </c>
      <c r="Q1395">
        <f t="shared" si="106"/>
        <v>196.83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4" t="s">
        <v>8281</v>
      </c>
      <c r="O1396" t="s">
        <v>8282</v>
      </c>
      <c r="P1396" s="12">
        <f t="shared" si="105"/>
        <v>122</v>
      </c>
      <c r="Q1396">
        <f t="shared" si="106"/>
        <v>53.88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4" t="s">
        <v>8281</v>
      </c>
      <c r="O1397" t="s">
        <v>8282</v>
      </c>
      <c r="P1397" s="12">
        <f t="shared" si="105"/>
        <v>112</v>
      </c>
      <c r="Q1397">
        <f t="shared" si="106"/>
        <v>47.76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4" t="s">
        <v>8281</v>
      </c>
      <c r="O1398" t="s">
        <v>8282</v>
      </c>
      <c r="P1398" s="12">
        <f t="shared" si="105"/>
        <v>107</v>
      </c>
      <c r="Q1398">
        <f t="shared" si="106"/>
        <v>88.19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4" t="s">
        <v>8281</v>
      </c>
      <c r="O1399" t="s">
        <v>8282</v>
      </c>
      <c r="P1399" s="12">
        <f t="shared" si="105"/>
        <v>114</v>
      </c>
      <c r="Q1399">
        <f t="shared" si="106"/>
        <v>72.06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4" t="s">
        <v>8281</v>
      </c>
      <c r="O1400" t="s">
        <v>8282</v>
      </c>
      <c r="P1400" s="12">
        <f t="shared" si="105"/>
        <v>110</v>
      </c>
      <c r="Q1400">
        <f t="shared" si="106"/>
        <v>74.25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4" t="s">
        <v>8281</v>
      </c>
      <c r="O1401" t="s">
        <v>8282</v>
      </c>
      <c r="P1401" s="12">
        <f t="shared" si="105"/>
        <v>126</v>
      </c>
      <c r="Q1401">
        <f t="shared" si="106"/>
        <v>61.7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4" t="s">
        <v>8281</v>
      </c>
      <c r="O1402" t="s">
        <v>8282</v>
      </c>
      <c r="P1402" s="12">
        <f t="shared" si="105"/>
        <v>167</v>
      </c>
      <c r="Q1402">
        <f t="shared" si="106"/>
        <v>17.239999999999998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4" t="s">
        <v>8281</v>
      </c>
      <c r="O1403" t="s">
        <v>8282</v>
      </c>
      <c r="P1403" s="12">
        <f t="shared" si="105"/>
        <v>497</v>
      </c>
      <c r="Q1403">
        <f t="shared" si="106"/>
        <v>51.72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4" t="s">
        <v>8281</v>
      </c>
      <c r="O1404" t="s">
        <v>8282</v>
      </c>
      <c r="P1404" s="12">
        <f t="shared" si="105"/>
        <v>109</v>
      </c>
      <c r="Q1404">
        <f t="shared" si="106"/>
        <v>24.15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4" t="s">
        <v>8281</v>
      </c>
      <c r="O1405" t="s">
        <v>8282</v>
      </c>
      <c r="P1405" s="12">
        <f t="shared" si="105"/>
        <v>103</v>
      </c>
      <c r="Q1405">
        <f t="shared" si="106"/>
        <v>62.17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4" t="s">
        <v>8278</v>
      </c>
      <c r="O1406" t="s">
        <v>8297</v>
      </c>
      <c r="P1406" s="12">
        <f t="shared" si="105"/>
        <v>2</v>
      </c>
      <c r="Q1406">
        <f t="shared" si="106"/>
        <v>48.2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4" t="s">
        <v>8278</v>
      </c>
      <c r="O1407" t="s">
        <v>8297</v>
      </c>
      <c r="P1407" s="12">
        <f t="shared" si="105"/>
        <v>0</v>
      </c>
      <c r="Q1407">
        <f t="shared" si="106"/>
        <v>6.18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4" t="s">
        <v>8278</v>
      </c>
      <c r="O1408" t="s">
        <v>8297</v>
      </c>
      <c r="P1408" s="12">
        <f t="shared" si="105"/>
        <v>0</v>
      </c>
      <c r="Q1408">
        <f t="shared" si="106"/>
        <v>5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4" t="s">
        <v>8278</v>
      </c>
      <c r="O1409" t="s">
        <v>8297</v>
      </c>
      <c r="P1409" s="12">
        <f t="shared" si="105"/>
        <v>1</v>
      </c>
      <c r="Q1409">
        <f t="shared" si="106"/>
        <v>7.5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4" t="s">
        <v>8278</v>
      </c>
      <c r="O1410" t="s">
        <v>8297</v>
      </c>
      <c r="P1410" s="12">
        <f t="shared" ref="P1410:P1473" si="110">ROUND(E1410/D1410*100,0)</f>
        <v>7</v>
      </c>
      <c r="Q1410">
        <f t="shared" ref="Q1410:Q1473" si="111">IFERROR(ROUND(E1410/L1410,2),0)</f>
        <v>12</v>
      </c>
      <c r="S1410" s="17">
        <f t="shared" ref="S1410:S1473" si="112">(((J1410/60)/60)/24)+DATE(1970,1,1)</f>
        <v>42291.872175925921</v>
      </c>
      <c r="T1410" s="17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4" t="s">
        <v>8278</v>
      </c>
      <c r="O1411" t="s">
        <v>8297</v>
      </c>
      <c r="P1411" s="12">
        <f t="shared" si="110"/>
        <v>0</v>
      </c>
      <c r="Q1411">
        <f t="shared" si="111"/>
        <v>0</v>
      </c>
      <c r="S1411" s="17">
        <f t="shared" si="112"/>
        <v>41945.133506944447</v>
      </c>
      <c r="T1411" s="17">
        <f t="shared" si="113"/>
        <v>42005.175173611111</v>
      </c>
      <c r="U1411">
        <f t="shared" si="114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4" t="s">
        <v>8278</v>
      </c>
      <c r="O1412" t="s">
        <v>8297</v>
      </c>
      <c r="P1412" s="12">
        <f t="shared" si="110"/>
        <v>0</v>
      </c>
      <c r="Q1412">
        <f t="shared" si="111"/>
        <v>1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4" t="s">
        <v>8278</v>
      </c>
      <c r="O1413" t="s">
        <v>8297</v>
      </c>
      <c r="P1413" s="12">
        <f t="shared" si="110"/>
        <v>0</v>
      </c>
      <c r="Q1413">
        <f t="shared" si="111"/>
        <v>2.33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4" t="s">
        <v>8278</v>
      </c>
      <c r="O1414" t="s">
        <v>8297</v>
      </c>
      <c r="P1414" s="12">
        <f t="shared" si="110"/>
        <v>5</v>
      </c>
      <c r="Q1414">
        <f t="shared" si="111"/>
        <v>24.62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4" t="s">
        <v>8278</v>
      </c>
      <c r="O1415" t="s">
        <v>8297</v>
      </c>
      <c r="P1415" s="12">
        <f t="shared" si="110"/>
        <v>5</v>
      </c>
      <c r="Q1415">
        <f t="shared" si="111"/>
        <v>100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4" t="s">
        <v>8278</v>
      </c>
      <c r="O1416" t="s">
        <v>8297</v>
      </c>
      <c r="P1416" s="12">
        <f t="shared" si="110"/>
        <v>0</v>
      </c>
      <c r="Q1416">
        <f t="shared" si="111"/>
        <v>1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4" t="s">
        <v>8278</v>
      </c>
      <c r="O1417" t="s">
        <v>8297</v>
      </c>
      <c r="P1417" s="12">
        <f t="shared" si="110"/>
        <v>18</v>
      </c>
      <c r="Q1417">
        <f t="shared" si="111"/>
        <v>88.89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4" t="s">
        <v>8278</v>
      </c>
      <c r="O1418" t="s">
        <v>8297</v>
      </c>
      <c r="P1418" s="12">
        <f t="shared" si="110"/>
        <v>0</v>
      </c>
      <c r="Q1418">
        <f t="shared" si="111"/>
        <v>0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4" t="s">
        <v>8278</v>
      </c>
      <c r="O1419" t="s">
        <v>8297</v>
      </c>
      <c r="P1419" s="12">
        <f t="shared" si="110"/>
        <v>1</v>
      </c>
      <c r="Q1419">
        <f t="shared" si="111"/>
        <v>27.5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4" t="s">
        <v>8278</v>
      </c>
      <c r="O1420" t="s">
        <v>8297</v>
      </c>
      <c r="P1420" s="12">
        <f t="shared" si="110"/>
        <v>0</v>
      </c>
      <c r="Q1420">
        <f t="shared" si="111"/>
        <v>6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4" t="s">
        <v>8278</v>
      </c>
      <c r="O1421" t="s">
        <v>8297</v>
      </c>
      <c r="P1421" s="12">
        <f t="shared" si="110"/>
        <v>7</v>
      </c>
      <c r="Q1421">
        <f t="shared" si="111"/>
        <v>44.5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4" t="s">
        <v>8278</v>
      </c>
      <c r="O1422" t="s">
        <v>8297</v>
      </c>
      <c r="P1422" s="12">
        <f t="shared" si="110"/>
        <v>3</v>
      </c>
      <c r="Q1422">
        <f t="shared" si="111"/>
        <v>1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4" t="s">
        <v>8278</v>
      </c>
      <c r="O1423" t="s">
        <v>8297</v>
      </c>
      <c r="P1423" s="12">
        <f t="shared" si="110"/>
        <v>0</v>
      </c>
      <c r="Q1423">
        <f t="shared" si="111"/>
        <v>100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4" t="s">
        <v>8278</v>
      </c>
      <c r="O1424" t="s">
        <v>8297</v>
      </c>
      <c r="P1424" s="12">
        <f t="shared" si="110"/>
        <v>0</v>
      </c>
      <c r="Q1424">
        <f t="shared" si="111"/>
        <v>13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4" t="s">
        <v>8278</v>
      </c>
      <c r="O1425" t="s">
        <v>8297</v>
      </c>
      <c r="P1425" s="12">
        <f t="shared" si="110"/>
        <v>0</v>
      </c>
      <c r="Q1425">
        <f t="shared" si="111"/>
        <v>100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4" t="s">
        <v>8278</v>
      </c>
      <c r="O1426" t="s">
        <v>8297</v>
      </c>
      <c r="P1426" s="12">
        <f t="shared" si="110"/>
        <v>20</v>
      </c>
      <c r="Q1426">
        <f t="shared" si="111"/>
        <v>109.07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4" t="s">
        <v>8278</v>
      </c>
      <c r="O1427" t="s">
        <v>8297</v>
      </c>
      <c r="P1427" s="12">
        <f t="shared" si="110"/>
        <v>0</v>
      </c>
      <c r="Q1427">
        <f t="shared" si="111"/>
        <v>0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4" t="s">
        <v>8278</v>
      </c>
      <c r="O1428" t="s">
        <v>8297</v>
      </c>
      <c r="P1428" s="12">
        <f t="shared" si="110"/>
        <v>0</v>
      </c>
      <c r="Q1428">
        <f t="shared" si="111"/>
        <v>0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4" t="s">
        <v>8278</v>
      </c>
      <c r="O1429" t="s">
        <v>8297</v>
      </c>
      <c r="P1429" s="12">
        <f t="shared" si="110"/>
        <v>8</v>
      </c>
      <c r="Q1429">
        <f t="shared" si="111"/>
        <v>104.75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4" t="s">
        <v>8278</v>
      </c>
      <c r="O1430" t="s">
        <v>8297</v>
      </c>
      <c r="P1430" s="12">
        <f t="shared" si="110"/>
        <v>5</v>
      </c>
      <c r="Q1430">
        <f t="shared" si="111"/>
        <v>15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4" t="s">
        <v>8278</v>
      </c>
      <c r="O1431" t="s">
        <v>8297</v>
      </c>
      <c r="P1431" s="12">
        <f t="shared" si="110"/>
        <v>0</v>
      </c>
      <c r="Q1431">
        <f t="shared" si="111"/>
        <v>0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4" t="s">
        <v>8278</v>
      </c>
      <c r="O1432" t="s">
        <v>8297</v>
      </c>
      <c r="P1432" s="12">
        <f t="shared" si="110"/>
        <v>8</v>
      </c>
      <c r="Q1432">
        <f t="shared" si="111"/>
        <v>80.599999999999994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4" t="s">
        <v>8278</v>
      </c>
      <c r="O1433" t="s">
        <v>8297</v>
      </c>
      <c r="P1433" s="12">
        <f t="shared" si="110"/>
        <v>32</v>
      </c>
      <c r="Q1433">
        <f t="shared" si="111"/>
        <v>115.55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4" t="s">
        <v>8278</v>
      </c>
      <c r="O1434" t="s">
        <v>8297</v>
      </c>
      <c r="P1434" s="12">
        <f t="shared" si="110"/>
        <v>0</v>
      </c>
      <c r="Q1434">
        <f t="shared" si="111"/>
        <v>0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4" t="s">
        <v>8278</v>
      </c>
      <c r="O1435" t="s">
        <v>8297</v>
      </c>
      <c r="P1435" s="12">
        <f t="shared" si="110"/>
        <v>7</v>
      </c>
      <c r="Q1435">
        <f t="shared" si="111"/>
        <v>80.5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4" t="s">
        <v>8278</v>
      </c>
      <c r="O1436" t="s">
        <v>8297</v>
      </c>
      <c r="P1436" s="12">
        <f t="shared" si="110"/>
        <v>10</v>
      </c>
      <c r="Q1436">
        <f t="shared" si="111"/>
        <v>744.55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4" t="s">
        <v>8278</v>
      </c>
      <c r="O1437" t="s">
        <v>8297</v>
      </c>
      <c r="P1437" s="12">
        <f t="shared" si="110"/>
        <v>0</v>
      </c>
      <c r="Q1437">
        <f t="shared" si="111"/>
        <v>7.5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4" t="s">
        <v>8278</v>
      </c>
      <c r="O1438" t="s">
        <v>8297</v>
      </c>
      <c r="P1438" s="12">
        <f t="shared" si="110"/>
        <v>1</v>
      </c>
      <c r="Q1438">
        <f t="shared" si="111"/>
        <v>38.5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4" t="s">
        <v>8278</v>
      </c>
      <c r="O1439" t="s">
        <v>8297</v>
      </c>
      <c r="P1439" s="12">
        <f t="shared" si="110"/>
        <v>27</v>
      </c>
      <c r="Q1439">
        <f t="shared" si="111"/>
        <v>36.68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4" t="s">
        <v>8278</v>
      </c>
      <c r="O1440" t="s">
        <v>8297</v>
      </c>
      <c r="P1440" s="12">
        <f t="shared" si="110"/>
        <v>3</v>
      </c>
      <c r="Q1440">
        <f t="shared" si="111"/>
        <v>75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4" t="s">
        <v>8278</v>
      </c>
      <c r="O1441" t="s">
        <v>8297</v>
      </c>
      <c r="P1441" s="12">
        <f t="shared" si="110"/>
        <v>7</v>
      </c>
      <c r="Q1441">
        <f t="shared" si="111"/>
        <v>30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4" t="s">
        <v>8278</v>
      </c>
      <c r="O1442" t="s">
        <v>8297</v>
      </c>
      <c r="P1442" s="12">
        <f t="shared" si="110"/>
        <v>0</v>
      </c>
      <c r="Q1442">
        <f t="shared" si="111"/>
        <v>1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4" t="s">
        <v>8278</v>
      </c>
      <c r="O1443" t="s">
        <v>8297</v>
      </c>
      <c r="P1443" s="12">
        <f t="shared" si="110"/>
        <v>1</v>
      </c>
      <c r="Q1443">
        <f t="shared" si="111"/>
        <v>673.33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4" t="s">
        <v>8278</v>
      </c>
      <c r="O1444" t="s">
        <v>8297</v>
      </c>
      <c r="P1444" s="12">
        <f t="shared" si="110"/>
        <v>0</v>
      </c>
      <c r="Q1444">
        <f t="shared" si="111"/>
        <v>0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4" t="s">
        <v>8278</v>
      </c>
      <c r="O1445" t="s">
        <v>8297</v>
      </c>
      <c r="P1445" s="12">
        <f t="shared" si="110"/>
        <v>0</v>
      </c>
      <c r="Q1445">
        <f t="shared" si="111"/>
        <v>0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4" t="s">
        <v>8278</v>
      </c>
      <c r="O1446" t="s">
        <v>8297</v>
      </c>
      <c r="P1446" s="12">
        <f t="shared" si="110"/>
        <v>0</v>
      </c>
      <c r="Q1446">
        <f t="shared" si="111"/>
        <v>0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4" t="s">
        <v>8278</v>
      </c>
      <c r="O1447" t="s">
        <v>8297</v>
      </c>
      <c r="P1447" s="12">
        <f t="shared" si="110"/>
        <v>0</v>
      </c>
      <c r="Q1447">
        <f t="shared" si="111"/>
        <v>0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4" t="s">
        <v>8278</v>
      </c>
      <c r="O1448" t="s">
        <v>8297</v>
      </c>
      <c r="P1448" s="12">
        <f t="shared" si="110"/>
        <v>0</v>
      </c>
      <c r="Q1448">
        <f t="shared" si="111"/>
        <v>0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4" t="s">
        <v>8278</v>
      </c>
      <c r="O1449" t="s">
        <v>8297</v>
      </c>
      <c r="P1449" s="12">
        <f t="shared" si="110"/>
        <v>0</v>
      </c>
      <c r="Q1449">
        <f t="shared" si="111"/>
        <v>25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4" t="s">
        <v>8278</v>
      </c>
      <c r="O1450" t="s">
        <v>8297</v>
      </c>
      <c r="P1450" s="12">
        <f t="shared" si="110"/>
        <v>0</v>
      </c>
      <c r="Q1450">
        <f t="shared" si="111"/>
        <v>0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4" t="s">
        <v>8278</v>
      </c>
      <c r="O1451" t="s">
        <v>8297</v>
      </c>
      <c r="P1451" s="12">
        <f t="shared" si="110"/>
        <v>0</v>
      </c>
      <c r="Q1451">
        <f t="shared" si="111"/>
        <v>0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4" t="s">
        <v>8278</v>
      </c>
      <c r="O1452" t="s">
        <v>8297</v>
      </c>
      <c r="P1452" s="12">
        <f t="shared" si="110"/>
        <v>0</v>
      </c>
      <c r="Q1452">
        <f t="shared" si="111"/>
        <v>1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4" t="s">
        <v>8278</v>
      </c>
      <c r="O1453" t="s">
        <v>8297</v>
      </c>
      <c r="P1453" s="12">
        <f t="shared" si="110"/>
        <v>0</v>
      </c>
      <c r="Q1453">
        <f t="shared" si="111"/>
        <v>1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4" t="s">
        <v>8278</v>
      </c>
      <c r="O1454" t="s">
        <v>8297</v>
      </c>
      <c r="P1454" s="12">
        <f t="shared" si="110"/>
        <v>0</v>
      </c>
      <c r="Q1454">
        <f t="shared" si="111"/>
        <v>0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4" t="s">
        <v>8278</v>
      </c>
      <c r="O1455" t="s">
        <v>8297</v>
      </c>
      <c r="P1455" s="12">
        <f t="shared" si="110"/>
        <v>0</v>
      </c>
      <c r="Q1455">
        <f t="shared" si="111"/>
        <v>0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4" t="s">
        <v>8278</v>
      </c>
      <c r="O1456" t="s">
        <v>8297</v>
      </c>
      <c r="P1456" s="12">
        <f t="shared" si="110"/>
        <v>1</v>
      </c>
      <c r="Q1456">
        <f t="shared" si="111"/>
        <v>15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4" t="s">
        <v>8278</v>
      </c>
      <c r="O1457" t="s">
        <v>8297</v>
      </c>
      <c r="P1457" s="12">
        <f t="shared" si="110"/>
        <v>11</v>
      </c>
      <c r="Q1457">
        <f t="shared" si="111"/>
        <v>225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4" t="s">
        <v>8278</v>
      </c>
      <c r="O1458" t="s">
        <v>8297</v>
      </c>
      <c r="P1458" s="12">
        <f t="shared" si="110"/>
        <v>3</v>
      </c>
      <c r="Q1458">
        <f t="shared" si="111"/>
        <v>48.33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4" t="s">
        <v>8278</v>
      </c>
      <c r="O1459" t="s">
        <v>8297</v>
      </c>
      <c r="P1459" s="12">
        <f t="shared" si="110"/>
        <v>0</v>
      </c>
      <c r="Q1459">
        <f t="shared" si="111"/>
        <v>0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4" t="s">
        <v>8278</v>
      </c>
      <c r="O1460" t="s">
        <v>8297</v>
      </c>
      <c r="P1460" s="12">
        <f t="shared" si="110"/>
        <v>0</v>
      </c>
      <c r="Q1460">
        <f t="shared" si="111"/>
        <v>0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4" t="s">
        <v>8278</v>
      </c>
      <c r="O1461" t="s">
        <v>8297</v>
      </c>
      <c r="P1461" s="12">
        <f t="shared" si="110"/>
        <v>0</v>
      </c>
      <c r="Q1461">
        <f t="shared" si="111"/>
        <v>0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4" t="s">
        <v>8278</v>
      </c>
      <c r="O1462" t="s">
        <v>8297</v>
      </c>
      <c r="P1462" s="12">
        <f t="shared" si="110"/>
        <v>0</v>
      </c>
      <c r="Q1462">
        <f t="shared" si="111"/>
        <v>0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4" t="s">
        <v>8278</v>
      </c>
      <c r="O1463" t="s">
        <v>8298</v>
      </c>
      <c r="P1463" s="12">
        <f t="shared" si="110"/>
        <v>101</v>
      </c>
      <c r="Q1463">
        <f t="shared" si="111"/>
        <v>44.67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4" t="s">
        <v>8278</v>
      </c>
      <c r="O1464" t="s">
        <v>8298</v>
      </c>
      <c r="P1464" s="12">
        <f t="shared" si="110"/>
        <v>109</v>
      </c>
      <c r="Q1464">
        <f t="shared" si="111"/>
        <v>28.94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4" t="s">
        <v>8278</v>
      </c>
      <c r="O1465" t="s">
        <v>8298</v>
      </c>
      <c r="P1465" s="12">
        <f t="shared" si="110"/>
        <v>148</v>
      </c>
      <c r="Q1465">
        <f t="shared" si="111"/>
        <v>35.44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4" t="s">
        <v>8278</v>
      </c>
      <c r="O1466" t="s">
        <v>8298</v>
      </c>
      <c r="P1466" s="12">
        <f t="shared" si="110"/>
        <v>163</v>
      </c>
      <c r="Q1466">
        <f t="shared" si="111"/>
        <v>34.869999999999997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4" t="s">
        <v>8278</v>
      </c>
      <c r="O1467" t="s">
        <v>8298</v>
      </c>
      <c r="P1467" s="12">
        <f t="shared" si="110"/>
        <v>456</v>
      </c>
      <c r="Q1467">
        <f t="shared" si="111"/>
        <v>52.62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4" t="s">
        <v>8278</v>
      </c>
      <c r="O1468" t="s">
        <v>8298</v>
      </c>
      <c r="P1468" s="12">
        <f t="shared" si="110"/>
        <v>108</v>
      </c>
      <c r="Q1468">
        <f t="shared" si="111"/>
        <v>69.599999999999994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4" t="s">
        <v>8278</v>
      </c>
      <c r="O1469" t="s">
        <v>8298</v>
      </c>
      <c r="P1469" s="12">
        <f t="shared" si="110"/>
        <v>115</v>
      </c>
      <c r="Q1469">
        <f t="shared" si="111"/>
        <v>76.72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4" t="s">
        <v>8278</v>
      </c>
      <c r="O1470" t="s">
        <v>8298</v>
      </c>
      <c r="P1470" s="12">
        <f t="shared" si="110"/>
        <v>102</v>
      </c>
      <c r="Q1470">
        <f t="shared" si="111"/>
        <v>33.19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4" t="s">
        <v>8278</v>
      </c>
      <c r="O1471" t="s">
        <v>8298</v>
      </c>
      <c r="P1471" s="12">
        <f t="shared" si="110"/>
        <v>108</v>
      </c>
      <c r="Q1471">
        <f t="shared" si="111"/>
        <v>149.46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4" t="s">
        <v>8278</v>
      </c>
      <c r="O1472" t="s">
        <v>8298</v>
      </c>
      <c r="P1472" s="12">
        <f t="shared" si="110"/>
        <v>125</v>
      </c>
      <c r="Q1472">
        <f t="shared" si="111"/>
        <v>23.17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4" t="s">
        <v>8278</v>
      </c>
      <c r="O1473" t="s">
        <v>8298</v>
      </c>
      <c r="P1473" s="12">
        <f t="shared" si="110"/>
        <v>104</v>
      </c>
      <c r="Q1473">
        <f t="shared" si="111"/>
        <v>96.88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4" t="s">
        <v>8278</v>
      </c>
      <c r="O1474" t="s">
        <v>8298</v>
      </c>
      <c r="P1474" s="12">
        <f t="shared" ref="P1474:P1537" si="115">ROUND(E1474/D1474*100,0)</f>
        <v>139</v>
      </c>
      <c r="Q1474">
        <f t="shared" ref="Q1474:Q1537" si="116">IFERROR(ROUND(E1474/L1474,2),0)</f>
        <v>103.2</v>
      </c>
      <c r="S1474" s="17">
        <f t="shared" ref="S1474:S1537" si="117">(((J1474/60)/60)/24)+DATE(1970,1,1)</f>
        <v>41533.542858796296</v>
      </c>
      <c r="T1474" s="17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4" t="s">
        <v>8278</v>
      </c>
      <c r="O1475" t="s">
        <v>8298</v>
      </c>
      <c r="P1475" s="12">
        <f t="shared" si="115"/>
        <v>121</v>
      </c>
      <c r="Q1475">
        <f t="shared" si="116"/>
        <v>38.46</v>
      </c>
      <c r="S1475" s="17">
        <f t="shared" si="117"/>
        <v>40939.979618055557</v>
      </c>
      <c r="T1475" s="17">
        <f t="shared" si="118"/>
        <v>40969.979618055557</v>
      </c>
      <c r="U1475">
        <f t="shared" si="119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4" t="s">
        <v>8278</v>
      </c>
      <c r="O1476" t="s">
        <v>8298</v>
      </c>
      <c r="P1476" s="12">
        <f t="shared" si="115"/>
        <v>112</v>
      </c>
      <c r="Q1476">
        <f t="shared" si="116"/>
        <v>44.32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4" t="s">
        <v>8278</v>
      </c>
      <c r="O1477" t="s">
        <v>8298</v>
      </c>
      <c r="P1477" s="12">
        <f t="shared" si="115"/>
        <v>189</v>
      </c>
      <c r="Q1477">
        <f t="shared" si="116"/>
        <v>64.17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4" t="s">
        <v>8278</v>
      </c>
      <c r="O1478" t="s">
        <v>8298</v>
      </c>
      <c r="P1478" s="12">
        <f t="shared" si="115"/>
        <v>662</v>
      </c>
      <c r="Q1478">
        <f t="shared" si="116"/>
        <v>43.33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4" t="s">
        <v>8278</v>
      </c>
      <c r="O1479" t="s">
        <v>8298</v>
      </c>
      <c r="P1479" s="12">
        <f t="shared" si="115"/>
        <v>111</v>
      </c>
      <c r="Q1479">
        <f t="shared" si="116"/>
        <v>90.5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4" t="s">
        <v>8278</v>
      </c>
      <c r="O1480" t="s">
        <v>8298</v>
      </c>
      <c r="P1480" s="12">
        <f t="shared" si="115"/>
        <v>1182</v>
      </c>
      <c r="Q1480">
        <f t="shared" si="116"/>
        <v>29.19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4" t="s">
        <v>8278</v>
      </c>
      <c r="O1481" t="s">
        <v>8298</v>
      </c>
      <c r="P1481" s="12">
        <f t="shared" si="115"/>
        <v>137</v>
      </c>
      <c r="Q1481">
        <f t="shared" si="116"/>
        <v>30.96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4" t="s">
        <v>8278</v>
      </c>
      <c r="O1482" t="s">
        <v>8298</v>
      </c>
      <c r="P1482" s="12">
        <f t="shared" si="115"/>
        <v>117</v>
      </c>
      <c r="Q1482">
        <f t="shared" si="116"/>
        <v>92.16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4" t="s">
        <v>8278</v>
      </c>
      <c r="O1483" t="s">
        <v>8280</v>
      </c>
      <c r="P1483" s="12">
        <f t="shared" si="115"/>
        <v>2</v>
      </c>
      <c r="Q1483">
        <f t="shared" si="116"/>
        <v>17.5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4" t="s">
        <v>8278</v>
      </c>
      <c r="O1484" t="s">
        <v>8280</v>
      </c>
      <c r="P1484" s="12">
        <f t="shared" si="115"/>
        <v>0</v>
      </c>
      <c r="Q1484">
        <f t="shared" si="116"/>
        <v>5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4" t="s">
        <v>8278</v>
      </c>
      <c r="O1485" t="s">
        <v>8280</v>
      </c>
      <c r="P1485" s="12">
        <f t="shared" si="115"/>
        <v>1</v>
      </c>
      <c r="Q1485">
        <f t="shared" si="116"/>
        <v>25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4" t="s">
        <v>8278</v>
      </c>
      <c r="O1486" t="s">
        <v>8280</v>
      </c>
      <c r="P1486" s="12">
        <f t="shared" si="115"/>
        <v>0</v>
      </c>
      <c r="Q1486">
        <f t="shared" si="116"/>
        <v>0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4" t="s">
        <v>8278</v>
      </c>
      <c r="O1487" t="s">
        <v>8280</v>
      </c>
      <c r="P1487" s="12">
        <f t="shared" si="115"/>
        <v>2</v>
      </c>
      <c r="Q1487">
        <f t="shared" si="116"/>
        <v>50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4" t="s">
        <v>8278</v>
      </c>
      <c r="O1488" t="s">
        <v>8280</v>
      </c>
      <c r="P1488" s="12">
        <f t="shared" si="115"/>
        <v>0</v>
      </c>
      <c r="Q1488">
        <f t="shared" si="116"/>
        <v>16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4" t="s">
        <v>8278</v>
      </c>
      <c r="O1489" t="s">
        <v>8280</v>
      </c>
      <c r="P1489" s="12">
        <f t="shared" si="115"/>
        <v>0</v>
      </c>
      <c r="Q1489">
        <f t="shared" si="116"/>
        <v>0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4" t="s">
        <v>8278</v>
      </c>
      <c r="O1490" t="s">
        <v>8280</v>
      </c>
      <c r="P1490" s="12">
        <f t="shared" si="115"/>
        <v>2</v>
      </c>
      <c r="Q1490">
        <f t="shared" si="116"/>
        <v>60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4" t="s">
        <v>8278</v>
      </c>
      <c r="O1491" t="s">
        <v>8280</v>
      </c>
      <c r="P1491" s="12">
        <f t="shared" si="115"/>
        <v>0</v>
      </c>
      <c r="Q1491">
        <f t="shared" si="116"/>
        <v>0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4" t="s">
        <v>8278</v>
      </c>
      <c r="O1492" t="s">
        <v>8280</v>
      </c>
      <c r="P1492" s="12">
        <f t="shared" si="115"/>
        <v>31</v>
      </c>
      <c r="Q1492">
        <f t="shared" si="116"/>
        <v>47.11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4" t="s">
        <v>8278</v>
      </c>
      <c r="O1493" t="s">
        <v>8280</v>
      </c>
      <c r="P1493" s="12">
        <f t="shared" si="115"/>
        <v>8</v>
      </c>
      <c r="Q1493">
        <f t="shared" si="116"/>
        <v>100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4" t="s">
        <v>8278</v>
      </c>
      <c r="O1494" t="s">
        <v>8280</v>
      </c>
      <c r="P1494" s="12">
        <f t="shared" si="115"/>
        <v>1</v>
      </c>
      <c r="Q1494">
        <f t="shared" si="116"/>
        <v>15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4" t="s">
        <v>8278</v>
      </c>
      <c r="O1495" t="s">
        <v>8280</v>
      </c>
      <c r="P1495" s="12">
        <f t="shared" si="115"/>
        <v>0</v>
      </c>
      <c r="Q1495">
        <f t="shared" si="116"/>
        <v>0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4" t="s">
        <v>8278</v>
      </c>
      <c r="O1496" t="s">
        <v>8280</v>
      </c>
      <c r="P1496" s="12">
        <f t="shared" si="115"/>
        <v>9</v>
      </c>
      <c r="Q1496">
        <f t="shared" si="116"/>
        <v>40.450000000000003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4" t="s">
        <v>8278</v>
      </c>
      <c r="O1497" t="s">
        <v>8280</v>
      </c>
      <c r="P1497" s="12">
        <f t="shared" si="115"/>
        <v>0</v>
      </c>
      <c r="Q1497">
        <f t="shared" si="116"/>
        <v>0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4" t="s">
        <v>8278</v>
      </c>
      <c r="O1498" t="s">
        <v>8280</v>
      </c>
      <c r="P1498" s="12">
        <f t="shared" si="115"/>
        <v>0</v>
      </c>
      <c r="Q1498">
        <f t="shared" si="116"/>
        <v>0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4" t="s">
        <v>8278</v>
      </c>
      <c r="O1499" t="s">
        <v>8280</v>
      </c>
      <c r="P1499" s="12">
        <f t="shared" si="115"/>
        <v>0</v>
      </c>
      <c r="Q1499">
        <f t="shared" si="116"/>
        <v>1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4" t="s">
        <v>8278</v>
      </c>
      <c r="O1500" t="s">
        <v>8280</v>
      </c>
      <c r="P1500" s="12">
        <f t="shared" si="115"/>
        <v>2</v>
      </c>
      <c r="Q1500">
        <f t="shared" si="116"/>
        <v>19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4" t="s">
        <v>8278</v>
      </c>
      <c r="O1501" t="s">
        <v>8280</v>
      </c>
      <c r="P1501" s="12">
        <f t="shared" si="115"/>
        <v>0</v>
      </c>
      <c r="Q1501">
        <f t="shared" si="116"/>
        <v>5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4" t="s">
        <v>8278</v>
      </c>
      <c r="O1502" t="s">
        <v>8280</v>
      </c>
      <c r="P1502" s="12">
        <f t="shared" si="115"/>
        <v>25</v>
      </c>
      <c r="Q1502">
        <f t="shared" si="116"/>
        <v>46.73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4" t="s">
        <v>8294</v>
      </c>
      <c r="O1503" t="s">
        <v>8295</v>
      </c>
      <c r="P1503" s="12">
        <f t="shared" si="115"/>
        <v>166</v>
      </c>
      <c r="Q1503">
        <f t="shared" si="116"/>
        <v>97.73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4" t="s">
        <v>8294</v>
      </c>
      <c r="O1504" t="s">
        <v>8295</v>
      </c>
      <c r="P1504" s="12">
        <f t="shared" si="115"/>
        <v>101</v>
      </c>
      <c r="Q1504">
        <f t="shared" si="116"/>
        <v>67.84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4" t="s">
        <v>8294</v>
      </c>
      <c r="O1505" t="s">
        <v>8295</v>
      </c>
      <c r="P1505" s="12">
        <f t="shared" si="115"/>
        <v>108</v>
      </c>
      <c r="Q1505">
        <f t="shared" si="116"/>
        <v>56.98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4" t="s">
        <v>8294</v>
      </c>
      <c r="O1506" t="s">
        <v>8295</v>
      </c>
      <c r="P1506" s="12">
        <f t="shared" si="115"/>
        <v>278</v>
      </c>
      <c r="Q1506">
        <f t="shared" si="116"/>
        <v>67.16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4" t="s">
        <v>8294</v>
      </c>
      <c r="O1507" t="s">
        <v>8295</v>
      </c>
      <c r="P1507" s="12">
        <f t="shared" si="115"/>
        <v>104</v>
      </c>
      <c r="Q1507">
        <f t="shared" si="116"/>
        <v>48.04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4" t="s">
        <v>8294</v>
      </c>
      <c r="O1508" t="s">
        <v>8295</v>
      </c>
      <c r="P1508" s="12">
        <f t="shared" si="115"/>
        <v>111</v>
      </c>
      <c r="Q1508">
        <f t="shared" si="116"/>
        <v>38.86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4" t="s">
        <v>8294</v>
      </c>
      <c r="O1509" t="s">
        <v>8295</v>
      </c>
      <c r="P1509" s="12">
        <f t="shared" si="115"/>
        <v>215</v>
      </c>
      <c r="Q1509">
        <f t="shared" si="116"/>
        <v>78.180000000000007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4" t="s">
        <v>8294</v>
      </c>
      <c r="O1510" t="s">
        <v>8295</v>
      </c>
      <c r="P1510" s="12">
        <f t="shared" si="115"/>
        <v>111</v>
      </c>
      <c r="Q1510">
        <f t="shared" si="116"/>
        <v>97.11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4" t="s">
        <v>8294</v>
      </c>
      <c r="O1511" t="s">
        <v>8295</v>
      </c>
      <c r="P1511" s="12">
        <f t="shared" si="115"/>
        <v>124</v>
      </c>
      <c r="Q1511">
        <f t="shared" si="116"/>
        <v>110.39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4" t="s">
        <v>8294</v>
      </c>
      <c r="O1512" t="s">
        <v>8295</v>
      </c>
      <c r="P1512" s="12">
        <f t="shared" si="115"/>
        <v>101</v>
      </c>
      <c r="Q1512">
        <f t="shared" si="116"/>
        <v>39.92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4" t="s">
        <v>8294</v>
      </c>
      <c r="O1513" t="s">
        <v>8295</v>
      </c>
      <c r="P1513" s="12">
        <f t="shared" si="115"/>
        <v>112</v>
      </c>
      <c r="Q1513">
        <f t="shared" si="116"/>
        <v>75.98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4" t="s">
        <v>8294</v>
      </c>
      <c r="O1514" t="s">
        <v>8295</v>
      </c>
      <c r="P1514" s="12">
        <f t="shared" si="115"/>
        <v>559</v>
      </c>
      <c r="Q1514">
        <f t="shared" si="116"/>
        <v>58.38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4" t="s">
        <v>8294</v>
      </c>
      <c r="O1515" t="s">
        <v>8295</v>
      </c>
      <c r="P1515" s="12">
        <f t="shared" si="115"/>
        <v>150</v>
      </c>
      <c r="Q1515">
        <f t="shared" si="116"/>
        <v>55.82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4" t="s">
        <v>8294</v>
      </c>
      <c r="O1516" t="s">
        <v>8295</v>
      </c>
      <c r="P1516" s="12">
        <f t="shared" si="115"/>
        <v>106</v>
      </c>
      <c r="Q1516">
        <f t="shared" si="116"/>
        <v>151.24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4" t="s">
        <v>8294</v>
      </c>
      <c r="O1517" t="s">
        <v>8295</v>
      </c>
      <c r="P1517" s="12">
        <f t="shared" si="115"/>
        <v>157</v>
      </c>
      <c r="Q1517">
        <f t="shared" si="116"/>
        <v>849.67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4" t="s">
        <v>8294</v>
      </c>
      <c r="O1518" t="s">
        <v>8295</v>
      </c>
      <c r="P1518" s="12">
        <f t="shared" si="115"/>
        <v>109</v>
      </c>
      <c r="Q1518">
        <f t="shared" si="116"/>
        <v>159.24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4" t="s">
        <v>8294</v>
      </c>
      <c r="O1519" t="s">
        <v>8295</v>
      </c>
      <c r="P1519" s="12">
        <f t="shared" si="115"/>
        <v>162</v>
      </c>
      <c r="Q1519">
        <f t="shared" si="116"/>
        <v>39.51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4" t="s">
        <v>8294</v>
      </c>
      <c r="O1520" t="s">
        <v>8295</v>
      </c>
      <c r="P1520" s="12">
        <f t="shared" si="115"/>
        <v>205</v>
      </c>
      <c r="Q1520">
        <f t="shared" si="116"/>
        <v>130.53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4" t="s">
        <v>8294</v>
      </c>
      <c r="O1521" t="s">
        <v>8295</v>
      </c>
      <c r="P1521" s="12">
        <f t="shared" si="115"/>
        <v>103</v>
      </c>
      <c r="Q1521">
        <f t="shared" si="116"/>
        <v>64.16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4" t="s">
        <v>8294</v>
      </c>
      <c r="O1522" t="s">
        <v>8295</v>
      </c>
      <c r="P1522" s="12">
        <f t="shared" si="115"/>
        <v>103</v>
      </c>
      <c r="Q1522">
        <f t="shared" si="116"/>
        <v>111.53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4" t="s">
        <v>8294</v>
      </c>
      <c r="O1523" t="s">
        <v>8295</v>
      </c>
      <c r="P1523" s="12">
        <f t="shared" si="115"/>
        <v>107</v>
      </c>
      <c r="Q1523">
        <f t="shared" si="116"/>
        <v>170.45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4" t="s">
        <v>8294</v>
      </c>
      <c r="O1524" t="s">
        <v>8295</v>
      </c>
      <c r="P1524" s="12">
        <f t="shared" si="115"/>
        <v>139</v>
      </c>
      <c r="Q1524">
        <f t="shared" si="116"/>
        <v>133.74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4" t="s">
        <v>8294</v>
      </c>
      <c r="O1525" t="s">
        <v>8295</v>
      </c>
      <c r="P1525" s="12">
        <f t="shared" si="115"/>
        <v>125</v>
      </c>
      <c r="Q1525">
        <f t="shared" si="116"/>
        <v>95.83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4" t="s">
        <v>8294</v>
      </c>
      <c r="O1526" t="s">
        <v>8295</v>
      </c>
      <c r="P1526" s="12">
        <f t="shared" si="115"/>
        <v>207</v>
      </c>
      <c r="Q1526">
        <f t="shared" si="116"/>
        <v>221.79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4" t="s">
        <v>8294</v>
      </c>
      <c r="O1527" t="s">
        <v>8295</v>
      </c>
      <c r="P1527" s="12">
        <f t="shared" si="115"/>
        <v>174</v>
      </c>
      <c r="Q1527">
        <f t="shared" si="116"/>
        <v>32.32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4" t="s">
        <v>8294</v>
      </c>
      <c r="O1528" t="s">
        <v>8295</v>
      </c>
      <c r="P1528" s="12">
        <f t="shared" si="115"/>
        <v>120</v>
      </c>
      <c r="Q1528">
        <f t="shared" si="116"/>
        <v>98.84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4" t="s">
        <v>8294</v>
      </c>
      <c r="O1529" t="s">
        <v>8295</v>
      </c>
      <c r="P1529" s="12">
        <f t="shared" si="115"/>
        <v>110</v>
      </c>
      <c r="Q1529">
        <f t="shared" si="116"/>
        <v>55.22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4" t="s">
        <v>8294</v>
      </c>
      <c r="O1530" t="s">
        <v>8295</v>
      </c>
      <c r="P1530" s="12">
        <f t="shared" si="115"/>
        <v>282</v>
      </c>
      <c r="Q1530">
        <f t="shared" si="116"/>
        <v>52.79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4" t="s">
        <v>8294</v>
      </c>
      <c r="O1531" t="s">
        <v>8295</v>
      </c>
      <c r="P1531" s="12">
        <f t="shared" si="115"/>
        <v>101</v>
      </c>
      <c r="Q1531">
        <f t="shared" si="116"/>
        <v>135.66999999999999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4" t="s">
        <v>8294</v>
      </c>
      <c r="O1532" t="s">
        <v>8295</v>
      </c>
      <c r="P1532" s="12">
        <f t="shared" si="115"/>
        <v>135</v>
      </c>
      <c r="Q1532">
        <f t="shared" si="116"/>
        <v>53.99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4" t="s">
        <v>8294</v>
      </c>
      <c r="O1533" t="s">
        <v>8295</v>
      </c>
      <c r="P1533" s="12">
        <f t="shared" si="115"/>
        <v>176</v>
      </c>
      <c r="Q1533">
        <f t="shared" si="116"/>
        <v>56.64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4" t="s">
        <v>8294</v>
      </c>
      <c r="O1534" t="s">
        <v>8295</v>
      </c>
      <c r="P1534" s="12">
        <f t="shared" si="115"/>
        <v>484</v>
      </c>
      <c r="Q1534">
        <f t="shared" si="116"/>
        <v>82.32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4" t="s">
        <v>8294</v>
      </c>
      <c r="O1535" t="s">
        <v>8295</v>
      </c>
      <c r="P1535" s="12">
        <f t="shared" si="115"/>
        <v>145</v>
      </c>
      <c r="Q1535">
        <f t="shared" si="116"/>
        <v>88.26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4" t="s">
        <v>8294</v>
      </c>
      <c r="O1536" t="s">
        <v>8295</v>
      </c>
      <c r="P1536" s="12">
        <f t="shared" si="115"/>
        <v>418</v>
      </c>
      <c r="Q1536">
        <f t="shared" si="116"/>
        <v>84.91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4" t="s">
        <v>8294</v>
      </c>
      <c r="O1537" t="s">
        <v>8295</v>
      </c>
      <c r="P1537" s="12">
        <f t="shared" si="115"/>
        <v>132</v>
      </c>
      <c r="Q1537">
        <f t="shared" si="116"/>
        <v>48.15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4" t="s">
        <v>8294</v>
      </c>
      <c r="O1538" t="s">
        <v>8295</v>
      </c>
      <c r="P1538" s="12">
        <f t="shared" ref="P1538:P1601" si="120">ROUND(E1538/D1538*100,0)</f>
        <v>250</v>
      </c>
      <c r="Q1538">
        <f t="shared" ref="Q1538:Q1601" si="121">IFERROR(ROUND(E1538/L1538,2),0)</f>
        <v>66.02</v>
      </c>
      <c r="S1538" s="17">
        <f t="shared" ref="S1538:S1601" si="122">(((J1538/60)/60)/24)+DATE(1970,1,1)</f>
        <v>42213.802199074074</v>
      </c>
      <c r="T1538" s="17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4" t="s">
        <v>8294</v>
      </c>
      <c r="O1539" t="s">
        <v>8295</v>
      </c>
      <c r="P1539" s="12">
        <f t="shared" si="120"/>
        <v>180</v>
      </c>
      <c r="Q1539">
        <f t="shared" si="121"/>
        <v>96.38</v>
      </c>
      <c r="S1539" s="17">
        <f t="shared" si="122"/>
        <v>42552.315127314811</v>
      </c>
      <c r="T1539" s="17">
        <f t="shared" si="123"/>
        <v>42588.75</v>
      </c>
      <c r="U1539">
        <f t="shared" si="124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4" t="s">
        <v>8294</v>
      </c>
      <c r="O1540" t="s">
        <v>8295</v>
      </c>
      <c r="P1540" s="12">
        <f t="shared" si="120"/>
        <v>103</v>
      </c>
      <c r="Q1540">
        <f t="shared" si="121"/>
        <v>156.16999999999999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4" t="s">
        <v>8294</v>
      </c>
      <c r="O1541" t="s">
        <v>8295</v>
      </c>
      <c r="P1541" s="12">
        <f t="shared" si="120"/>
        <v>136</v>
      </c>
      <c r="Q1541">
        <f t="shared" si="121"/>
        <v>95.76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4" t="s">
        <v>8294</v>
      </c>
      <c r="O1542" t="s">
        <v>8295</v>
      </c>
      <c r="P1542" s="12">
        <f t="shared" si="120"/>
        <v>118</v>
      </c>
      <c r="Q1542">
        <f t="shared" si="121"/>
        <v>180.41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4" t="s">
        <v>8294</v>
      </c>
      <c r="O1543" t="s">
        <v>8299</v>
      </c>
      <c r="P1543" s="12">
        <f t="shared" si="120"/>
        <v>0</v>
      </c>
      <c r="Q1543">
        <f t="shared" si="121"/>
        <v>3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4" t="s">
        <v>8294</v>
      </c>
      <c r="O1544" t="s">
        <v>8299</v>
      </c>
      <c r="P1544" s="12">
        <f t="shared" si="120"/>
        <v>4</v>
      </c>
      <c r="Q1544">
        <f t="shared" si="121"/>
        <v>20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4" t="s">
        <v>8294</v>
      </c>
      <c r="O1545" t="s">
        <v>8299</v>
      </c>
      <c r="P1545" s="12">
        <f t="shared" si="120"/>
        <v>0</v>
      </c>
      <c r="Q1545">
        <f t="shared" si="121"/>
        <v>10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4" t="s">
        <v>8294</v>
      </c>
      <c r="O1546" t="s">
        <v>8299</v>
      </c>
      <c r="P1546" s="12">
        <f t="shared" si="120"/>
        <v>0</v>
      </c>
      <c r="Q1546">
        <f t="shared" si="121"/>
        <v>0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4" t="s">
        <v>8294</v>
      </c>
      <c r="O1547" t="s">
        <v>8299</v>
      </c>
      <c r="P1547" s="12">
        <f t="shared" si="120"/>
        <v>0</v>
      </c>
      <c r="Q1547">
        <f t="shared" si="121"/>
        <v>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4" t="s">
        <v>8294</v>
      </c>
      <c r="O1548" t="s">
        <v>8299</v>
      </c>
      <c r="P1548" s="12">
        <f t="shared" si="120"/>
        <v>29</v>
      </c>
      <c r="Q1548">
        <f t="shared" si="121"/>
        <v>26.27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4" t="s">
        <v>8294</v>
      </c>
      <c r="O1549" t="s">
        <v>8299</v>
      </c>
      <c r="P1549" s="12">
        <f t="shared" si="120"/>
        <v>0</v>
      </c>
      <c r="Q1549">
        <f t="shared" si="121"/>
        <v>0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4" t="s">
        <v>8294</v>
      </c>
      <c r="O1550" t="s">
        <v>8299</v>
      </c>
      <c r="P1550" s="12">
        <f t="shared" si="120"/>
        <v>9</v>
      </c>
      <c r="Q1550">
        <f t="shared" si="121"/>
        <v>60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4" t="s">
        <v>8294</v>
      </c>
      <c r="O1551" t="s">
        <v>8299</v>
      </c>
      <c r="P1551" s="12">
        <f t="shared" si="120"/>
        <v>34</v>
      </c>
      <c r="Q1551">
        <f t="shared" si="121"/>
        <v>28.33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4" t="s">
        <v>8294</v>
      </c>
      <c r="O1552" t="s">
        <v>8299</v>
      </c>
      <c r="P1552" s="12">
        <f t="shared" si="120"/>
        <v>13</v>
      </c>
      <c r="Q1552">
        <f t="shared" si="121"/>
        <v>14.43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4" t="s">
        <v>8294</v>
      </c>
      <c r="O1553" t="s">
        <v>8299</v>
      </c>
      <c r="P1553" s="12">
        <f t="shared" si="120"/>
        <v>0</v>
      </c>
      <c r="Q1553">
        <f t="shared" si="121"/>
        <v>0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4" t="s">
        <v>8294</v>
      </c>
      <c r="O1554" t="s">
        <v>8299</v>
      </c>
      <c r="P1554" s="12">
        <f t="shared" si="120"/>
        <v>49</v>
      </c>
      <c r="Q1554">
        <f t="shared" si="121"/>
        <v>132.19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4" t="s">
        <v>8294</v>
      </c>
      <c r="O1555" t="s">
        <v>8299</v>
      </c>
      <c r="P1555" s="12">
        <f t="shared" si="120"/>
        <v>0</v>
      </c>
      <c r="Q1555">
        <f t="shared" si="121"/>
        <v>0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4" t="s">
        <v>8294</v>
      </c>
      <c r="O1556" t="s">
        <v>8299</v>
      </c>
      <c r="P1556" s="12">
        <f t="shared" si="120"/>
        <v>0</v>
      </c>
      <c r="Q1556">
        <f t="shared" si="121"/>
        <v>0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4" t="s">
        <v>8294</v>
      </c>
      <c r="O1557" t="s">
        <v>8299</v>
      </c>
      <c r="P1557" s="12">
        <f t="shared" si="120"/>
        <v>0</v>
      </c>
      <c r="Q1557">
        <f t="shared" si="121"/>
        <v>0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4" t="s">
        <v>8294</v>
      </c>
      <c r="O1558" t="s">
        <v>8299</v>
      </c>
      <c r="P1558" s="12">
        <f t="shared" si="120"/>
        <v>45</v>
      </c>
      <c r="Q1558">
        <f t="shared" si="121"/>
        <v>56.42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4" t="s">
        <v>8294</v>
      </c>
      <c r="O1559" t="s">
        <v>8299</v>
      </c>
      <c r="P1559" s="12">
        <f t="shared" si="120"/>
        <v>4</v>
      </c>
      <c r="Q1559">
        <f t="shared" si="121"/>
        <v>100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4" t="s">
        <v>8294</v>
      </c>
      <c r="O1560" t="s">
        <v>8299</v>
      </c>
      <c r="P1560" s="12">
        <f t="shared" si="120"/>
        <v>5</v>
      </c>
      <c r="Q1560">
        <f t="shared" si="121"/>
        <v>11.67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4" t="s">
        <v>8294</v>
      </c>
      <c r="O1561" t="s">
        <v>8299</v>
      </c>
      <c r="P1561" s="12">
        <f t="shared" si="120"/>
        <v>0</v>
      </c>
      <c r="Q1561">
        <f t="shared" si="121"/>
        <v>50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4" t="s">
        <v>8294</v>
      </c>
      <c r="O1562" t="s">
        <v>8299</v>
      </c>
      <c r="P1562" s="12">
        <f t="shared" si="120"/>
        <v>4</v>
      </c>
      <c r="Q1562">
        <f t="shared" si="121"/>
        <v>23.5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4" t="s">
        <v>8278</v>
      </c>
      <c r="O1563" t="s">
        <v>8300</v>
      </c>
      <c r="P1563" s="12">
        <f t="shared" si="120"/>
        <v>1</v>
      </c>
      <c r="Q1563">
        <f t="shared" si="121"/>
        <v>67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4" t="s">
        <v>8278</v>
      </c>
      <c r="O1564" t="s">
        <v>8300</v>
      </c>
      <c r="P1564" s="12">
        <f t="shared" si="120"/>
        <v>0</v>
      </c>
      <c r="Q1564">
        <f t="shared" si="121"/>
        <v>0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4" t="s">
        <v>8278</v>
      </c>
      <c r="O1565" t="s">
        <v>8300</v>
      </c>
      <c r="P1565" s="12">
        <f t="shared" si="120"/>
        <v>1</v>
      </c>
      <c r="Q1565">
        <f t="shared" si="121"/>
        <v>42.5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4" t="s">
        <v>8278</v>
      </c>
      <c r="O1566" t="s">
        <v>8300</v>
      </c>
      <c r="P1566" s="12">
        <f t="shared" si="120"/>
        <v>0</v>
      </c>
      <c r="Q1566">
        <f t="shared" si="121"/>
        <v>10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4" t="s">
        <v>8278</v>
      </c>
      <c r="O1567" t="s">
        <v>8300</v>
      </c>
      <c r="P1567" s="12">
        <f t="shared" si="120"/>
        <v>3</v>
      </c>
      <c r="Q1567">
        <f t="shared" si="121"/>
        <v>100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4" t="s">
        <v>8278</v>
      </c>
      <c r="O1568" t="s">
        <v>8300</v>
      </c>
      <c r="P1568" s="12">
        <f t="shared" si="120"/>
        <v>21</v>
      </c>
      <c r="Q1568">
        <f t="shared" si="121"/>
        <v>108.05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4" t="s">
        <v>8278</v>
      </c>
      <c r="O1569" t="s">
        <v>8300</v>
      </c>
      <c r="P1569" s="12">
        <f t="shared" si="120"/>
        <v>4</v>
      </c>
      <c r="Q1569">
        <f t="shared" si="121"/>
        <v>26.92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4" t="s">
        <v>8278</v>
      </c>
      <c r="O1570" t="s">
        <v>8300</v>
      </c>
      <c r="P1570" s="12">
        <f t="shared" si="120"/>
        <v>14</v>
      </c>
      <c r="Q1570">
        <f t="shared" si="121"/>
        <v>155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4" t="s">
        <v>8278</v>
      </c>
      <c r="O1571" t="s">
        <v>8300</v>
      </c>
      <c r="P1571" s="12">
        <f t="shared" si="120"/>
        <v>0</v>
      </c>
      <c r="Q1571">
        <f t="shared" si="121"/>
        <v>0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4" t="s">
        <v>8278</v>
      </c>
      <c r="O1572" t="s">
        <v>8300</v>
      </c>
      <c r="P1572" s="12">
        <f t="shared" si="120"/>
        <v>41</v>
      </c>
      <c r="Q1572">
        <f t="shared" si="121"/>
        <v>47.77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4" t="s">
        <v>8278</v>
      </c>
      <c r="O1573" t="s">
        <v>8300</v>
      </c>
      <c r="P1573" s="12">
        <f t="shared" si="120"/>
        <v>1</v>
      </c>
      <c r="Q1573">
        <f t="shared" si="121"/>
        <v>20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4" t="s">
        <v>8278</v>
      </c>
      <c r="O1574" t="s">
        <v>8300</v>
      </c>
      <c r="P1574" s="12">
        <f t="shared" si="120"/>
        <v>5</v>
      </c>
      <c r="Q1574">
        <f t="shared" si="121"/>
        <v>41.67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4" t="s">
        <v>8278</v>
      </c>
      <c r="O1575" t="s">
        <v>8300</v>
      </c>
      <c r="P1575" s="12">
        <f t="shared" si="120"/>
        <v>2</v>
      </c>
      <c r="Q1575">
        <f t="shared" si="121"/>
        <v>74.33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4" t="s">
        <v>8278</v>
      </c>
      <c r="O1576" t="s">
        <v>8300</v>
      </c>
      <c r="P1576" s="12">
        <f t="shared" si="120"/>
        <v>5</v>
      </c>
      <c r="Q1576">
        <f t="shared" si="121"/>
        <v>84.33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4" t="s">
        <v>8278</v>
      </c>
      <c r="O1577" t="s">
        <v>8300</v>
      </c>
      <c r="P1577" s="12">
        <f t="shared" si="120"/>
        <v>23</v>
      </c>
      <c r="Q1577">
        <f t="shared" si="121"/>
        <v>65.459999999999994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4" t="s">
        <v>8278</v>
      </c>
      <c r="O1578" t="s">
        <v>8300</v>
      </c>
      <c r="P1578" s="12">
        <f t="shared" si="120"/>
        <v>13</v>
      </c>
      <c r="Q1578">
        <f t="shared" si="121"/>
        <v>65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4" t="s">
        <v>8278</v>
      </c>
      <c r="O1579" t="s">
        <v>8300</v>
      </c>
      <c r="P1579" s="12">
        <f t="shared" si="120"/>
        <v>1</v>
      </c>
      <c r="Q1579">
        <f t="shared" si="121"/>
        <v>27.5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4" t="s">
        <v>8278</v>
      </c>
      <c r="O1580" t="s">
        <v>8300</v>
      </c>
      <c r="P1580" s="12">
        <f t="shared" si="120"/>
        <v>11</v>
      </c>
      <c r="Q1580">
        <f t="shared" si="121"/>
        <v>51.25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4" t="s">
        <v>8278</v>
      </c>
      <c r="O1581" t="s">
        <v>8300</v>
      </c>
      <c r="P1581" s="12">
        <f t="shared" si="120"/>
        <v>1</v>
      </c>
      <c r="Q1581">
        <f t="shared" si="121"/>
        <v>14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4" t="s">
        <v>8278</v>
      </c>
      <c r="O1582" t="s">
        <v>8300</v>
      </c>
      <c r="P1582" s="12">
        <f t="shared" si="120"/>
        <v>0</v>
      </c>
      <c r="Q1582">
        <f t="shared" si="121"/>
        <v>0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4" t="s">
        <v>8294</v>
      </c>
      <c r="O1583" t="s">
        <v>8301</v>
      </c>
      <c r="P1583" s="12">
        <f t="shared" si="120"/>
        <v>1</v>
      </c>
      <c r="Q1583">
        <f t="shared" si="121"/>
        <v>5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4" t="s">
        <v>8294</v>
      </c>
      <c r="O1584" t="s">
        <v>8301</v>
      </c>
      <c r="P1584" s="12">
        <f t="shared" si="120"/>
        <v>9</v>
      </c>
      <c r="Q1584">
        <f t="shared" si="121"/>
        <v>31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4" t="s">
        <v>8294</v>
      </c>
      <c r="O1585" t="s">
        <v>8301</v>
      </c>
      <c r="P1585" s="12">
        <f t="shared" si="120"/>
        <v>0</v>
      </c>
      <c r="Q1585">
        <f t="shared" si="121"/>
        <v>15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4" t="s">
        <v>8294</v>
      </c>
      <c r="O1586" t="s">
        <v>8301</v>
      </c>
      <c r="P1586" s="12">
        <f t="shared" si="120"/>
        <v>0</v>
      </c>
      <c r="Q1586">
        <f t="shared" si="121"/>
        <v>0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4" t="s">
        <v>8294</v>
      </c>
      <c r="O1587" t="s">
        <v>8301</v>
      </c>
      <c r="P1587" s="12">
        <f t="shared" si="120"/>
        <v>79</v>
      </c>
      <c r="Q1587">
        <f t="shared" si="121"/>
        <v>131.66999999999999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4" t="s">
        <v>8294</v>
      </c>
      <c r="O1588" t="s">
        <v>8301</v>
      </c>
      <c r="P1588" s="12">
        <f t="shared" si="120"/>
        <v>0</v>
      </c>
      <c r="Q1588">
        <f t="shared" si="121"/>
        <v>0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4" t="s">
        <v>8294</v>
      </c>
      <c r="O1589" t="s">
        <v>8301</v>
      </c>
      <c r="P1589" s="12">
        <f t="shared" si="120"/>
        <v>0</v>
      </c>
      <c r="Q1589">
        <f t="shared" si="121"/>
        <v>1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4" t="s">
        <v>8294</v>
      </c>
      <c r="O1590" t="s">
        <v>8301</v>
      </c>
      <c r="P1590" s="12">
        <f t="shared" si="120"/>
        <v>0</v>
      </c>
      <c r="Q1590">
        <f t="shared" si="121"/>
        <v>0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4" t="s">
        <v>8294</v>
      </c>
      <c r="O1591" t="s">
        <v>8301</v>
      </c>
      <c r="P1591" s="12">
        <f t="shared" si="120"/>
        <v>0</v>
      </c>
      <c r="Q1591">
        <f t="shared" si="121"/>
        <v>0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4" t="s">
        <v>8294</v>
      </c>
      <c r="O1592" t="s">
        <v>8301</v>
      </c>
      <c r="P1592" s="12">
        <f t="shared" si="120"/>
        <v>2</v>
      </c>
      <c r="Q1592">
        <f t="shared" si="121"/>
        <v>510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4" t="s">
        <v>8294</v>
      </c>
      <c r="O1593" t="s">
        <v>8301</v>
      </c>
      <c r="P1593" s="12">
        <f t="shared" si="120"/>
        <v>29</v>
      </c>
      <c r="Q1593">
        <f t="shared" si="121"/>
        <v>44.48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4" t="s">
        <v>8294</v>
      </c>
      <c r="O1594" t="s">
        <v>8301</v>
      </c>
      <c r="P1594" s="12">
        <f t="shared" si="120"/>
        <v>0</v>
      </c>
      <c r="Q1594">
        <f t="shared" si="121"/>
        <v>0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4" t="s">
        <v>8294</v>
      </c>
      <c r="O1595" t="s">
        <v>8301</v>
      </c>
      <c r="P1595" s="12">
        <f t="shared" si="120"/>
        <v>0</v>
      </c>
      <c r="Q1595">
        <f t="shared" si="121"/>
        <v>1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4" t="s">
        <v>8294</v>
      </c>
      <c r="O1596" t="s">
        <v>8301</v>
      </c>
      <c r="P1596" s="12">
        <f t="shared" si="120"/>
        <v>21</v>
      </c>
      <c r="Q1596">
        <f t="shared" si="121"/>
        <v>20.5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4" t="s">
        <v>8294</v>
      </c>
      <c r="O1597" t="s">
        <v>8301</v>
      </c>
      <c r="P1597" s="12">
        <f t="shared" si="120"/>
        <v>0</v>
      </c>
      <c r="Q1597">
        <f t="shared" si="121"/>
        <v>40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4" t="s">
        <v>8294</v>
      </c>
      <c r="O1598" t="s">
        <v>8301</v>
      </c>
      <c r="P1598" s="12">
        <f t="shared" si="120"/>
        <v>2</v>
      </c>
      <c r="Q1598">
        <f t="shared" si="121"/>
        <v>25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4" t="s">
        <v>8294</v>
      </c>
      <c r="O1599" t="s">
        <v>8301</v>
      </c>
      <c r="P1599" s="12">
        <f t="shared" si="120"/>
        <v>0</v>
      </c>
      <c r="Q1599">
        <f t="shared" si="121"/>
        <v>0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4" t="s">
        <v>8294</v>
      </c>
      <c r="O1600" t="s">
        <v>8301</v>
      </c>
      <c r="P1600" s="12">
        <f t="shared" si="120"/>
        <v>0</v>
      </c>
      <c r="Q1600">
        <f t="shared" si="121"/>
        <v>1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4" t="s">
        <v>8294</v>
      </c>
      <c r="O1601" t="s">
        <v>8301</v>
      </c>
      <c r="P1601" s="12">
        <f t="shared" si="120"/>
        <v>0</v>
      </c>
      <c r="Q1601">
        <f t="shared" si="121"/>
        <v>0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4" t="s">
        <v>8294</v>
      </c>
      <c r="O1602" t="s">
        <v>8301</v>
      </c>
      <c r="P1602" s="12">
        <f t="shared" ref="P1602:P1665" si="125">ROUND(E1602/D1602*100,0)</f>
        <v>7</v>
      </c>
      <c r="Q1602">
        <f t="shared" ref="Q1602:Q1665" si="126">IFERROR(ROUND(E1602/L1602,2),0)</f>
        <v>40.78</v>
      </c>
      <c r="S1602" s="17">
        <f t="shared" ref="S1602:S1665" si="127">(((J1602/60)/60)/24)+DATE(1970,1,1)</f>
        <v>41791.057314814818</v>
      </c>
      <c r="T1602" s="17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4" t="s">
        <v>8281</v>
      </c>
      <c r="O1603" t="s">
        <v>8282</v>
      </c>
      <c r="P1603" s="12">
        <f t="shared" si="125"/>
        <v>108</v>
      </c>
      <c r="Q1603">
        <f t="shared" si="126"/>
        <v>48.33</v>
      </c>
      <c r="S1603" s="17">
        <f t="shared" si="127"/>
        <v>40638.092974537038</v>
      </c>
      <c r="T1603" s="17">
        <f t="shared" si="128"/>
        <v>40668.092974537038</v>
      </c>
      <c r="U1603">
        <f t="shared" si="129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4" t="s">
        <v>8281</v>
      </c>
      <c r="O1604" t="s">
        <v>8282</v>
      </c>
      <c r="P1604" s="12">
        <f t="shared" si="125"/>
        <v>100</v>
      </c>
      <c r="Q1604">
        <f t="shared" si="126"/>
        <v>46.95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4" t="s">
        <v>8281</v>
      </c>
      <c r="O1605" t="s">
        <v>8282</v>
      </c>
      <c r="P1605" s="12">
        <f t="shared" si="125"/>
        <v>100</v>
      </c>
      <c r="Q1605">
        <f t="shared" si="126"/>
        <v>66.69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4" t="s">
        <v>8281</v>
      </c>
      <c r="O1606" t="s">
        <v>8282</v>
      </c>
      <c r="P1606" s="12">
        <f t="shared" si="125"/>
        <v>122</v>
      </c>
      <c r="Q1606">
        <f t="shared" si="126"/>
        <v>48.84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4" t="s">
        <v>8281</v>
      </c>
      <c r="O1607" t="s">
        <v>8282</v>
      </c>
      <c r="P1607" s="12">
        <f t="shared" si="125"/>
        <v>101</v>
      </c>
      <c r="Q1607">
        <f t="shared" si="126"/>
        <v>137.31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4" t="s">
        <v>8281</v>
      </c>
      <c r="O1608" t="s">
        <v>8282</v>
      </c>
      <c r="P1608" s="12">
        <f t="shared" si="125"/>
        <v>101</v>
      </c>
      <c r="Q1608">
        <f t="shared" si="126"/>
        <v>87.83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4" t="s">
        <v>8281</v>
      </c>
      <c r="O1609" t="s">
        <v>8282</v>
      </c>
      <c r="P1609" s="12">
        <f t="shared" si="125"/>
        <v>145</v>
      </c>
      <c r="Q1609">
        <f t="shared" si="126"/>
        <v>70.790000000000006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4" t="s">
        <v>8281</v>
      </c>
      <c r="O1610" t="s">
        <v>8282</v>
      </c>
      <c r="P1610" s="12">
        <f t="shared" si="125"/>
        <v>101</v>
      </c>
      <c r="Q1610">
        <f t="shared" si="126"/>
        <v>52.83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4" t="s">
        <v>8281</v>
      </c>
      <c r="O1611" t="s">
        <v>8282</v>
      </c>
      <c r="P1611" s="12">
        <f t="shared" si="125"/>
        <v>118</v>
      </c>
      <c r="Q1611">
        <f t="shared" si="126"/>
        <v>443.75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4" t="s">
        <v>8281</v>
      </c>
      <c r="O1612" t="s">
        <v>8282</v>
      </c>
      <c r="P1612" s="12">
        <f t="shared" si="125"/>
        <v>272</v>
      </c>
      <c r="Q1612">
        <f t="shared" si="126"/>
        <v>48.54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4" t="s">
        <v>8281</v>
      </c>
      <c r="O1613" t="s">
        <v>8282</v>
      </c>
      <c r="P1613" s="12">
        <f t="shared" si="125"/>
        <v>125</v>
      </c>
      <c r="Q1613">
        <f t="shared" si="126"/>
        <v>37.07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4" t="s">
        <v>8281</v>
      </c>
      <c r="O1614" t="s">
        <v>8282</v>
      </c>
      <c r="P1614" s="12">
        <f t="shared" si="125"/>
        <v>110</v>
      </c>
      <c r="Q1614">
        <f t="shared" si="126"/>
        <v>50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4" t="s">
        <v>8281</v>
      </c>
      <c r="O1615" t="s">
        <v>8282</v>
      </c>
      <c r="P1615" s="12">
        <f t="shared" si="125"/>
        <v>102</v>
      </c>
      <c r="Q1615">
        <f t="shared" si="126"/>
        <v>39.04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4" t="s">
        <v>8281</v>
      </c>
      <c r="O1616" t="s">
        <v>8282</v>
      </c>
      <c r="P1616" s="12">
        <f t="shared" si="125"/>
        <v>103</v>
      </c>
      <c r="Q1616">
        <f t="shared" si="126"/>
        <v>66.69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4" t="s">
        <v>8281</v>
      </c>
      <c r="O1617" t="s">
        <v>8282</v>
      </c>
      <c r="P1617" s="12">
        <f t="shared" si="125"/>
        <v>114</v>
      </c>
      <c r="Q1617">
        <f t="shared" si="126"/>
        <v>67.13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4" t="s">
        <v>8281</v>
      </c>
      <c r="O1618" t="s">
        <v>8282</v>
      </c>
      <c r="P1618" s="12">
        <f t="shared" si="125"/>
        <v>104</v>
      </c>
      <c r="Q1618">
        <f t="shared" si="126"/>
        <v>66.37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4" t="s">
        <v>8281</v>
      </c>
      <c r="O1619" t="s">
        <v>8282</v>
      </c>
      <c r="P1619" s="12">
        <f t="shared" si="125"/>
        <v>146</v>
      </c>
      <c r="Q1619">
        <f t="shared" si="126"/>
        <v>64.62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4" t="s">
        <v>8281</v>
      </c>
      <c r="O1620" t="s">
        <v>8282</v>
      </c>
      <c r="P1620" s="12">
        <f t="shared" si="125"/>
        <v>105</v>
      </c>
      <c r="Q1620">
        <f t="shared" si="126"/>
        <v>58.37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4" t="s">
        <v>8281</v>
      </c>
      <c r="O1621" t="s">
        <v>8282</v>
      </c>
      <c r="P1621" s="12">
        <f t="shared" si="125"/>
        <v>133</v>
      </c>
      <c r="Q1621">
        <f t="shared" si="126"/>
        <v>86.96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4" t="s">
        <v>8281</v>
      </c>
      <c r="O1622" t="s">
        <v>8282</v>
      </c>
      <c r="P1622" s="12">
        <f t="shared" si="125"/>
        <v>113</v>
      </c>
      <c r="Q1622">
        <f t="shared" si="126"/>
        <v>66.47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4" t="s">
        <v>8281</v>
      </c>
      <c r="O1623" t="s">
        <v>8282</v>
      </c>
      <c r="P1623" s="12">
        <f t="shared" si="125"/>
        <v>121</v>
      </c>
      <c r="Q1623">
        <f t="shared" si="126"/>
        <v>163.78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4" t="s">
        <v>8281</v>
      </c>
      <c r="O1624" t="s">
        <v>8282</v>
      </c>
      <c r="P1624" s="12">
        <f t="shared" si="125"/>
        <v>102</v>
      </c>
      <c r="Q1624">
        <f t="shared" si="126"/>
        <v>107.98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4" t="s">
        <v>8281</v>
      </c>
      <c r="O1625" t="s">
        <v>8282</v>
      </c>
      <c r="P1625" s="12">
        <f t="shared" si="125"/>
        <v>101</v>
      </c>
      <c r="Q1625">
        <f t="shared" si="126"/>
        <v>42.11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4" t="s">
        <v>8281</v>
      </c>
      <c r="O1626" t="s">
        <v>8282</v>
      </c>
      <c r="P1626" s="12">
        <f t="shared" si="125"/>
        <v>118</v>
      </c>
      <c r="Q1626">
        <f t="shared" si="126"/>
        <v>47.2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4" t="s">
        <v>8281</v>
      </c>
      <c r="O1627" t="s">
        <v>8282</v>
      </c>
      <c r="P1627" s="12">
        <f t="shared" si="125"/>
        <v>155</v>
      </c>
      <c r="Q1627">
        <f t="shared" si="126"/>
        <v>112.02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4" t="s">
        <v>8281</v>
      </c>
      <c r="O1628" t="s">
        <v>8282</v>
      </c>
      <c r="P1628" s="12">
        <f t="shared" si="125"/>
        <v>101</v>
      </c>
      <c r="Q1628">
        <f t="shared" si="126"/>
        <v>74.95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4" t="s">
        <v>8281</v>
      </c>
      <c r="O1629" t="s">
        <v>8282</v>
      </c>
      <c r="P1629" s="12">
        <f t="shared" si="125"/>
        <v>117</v>
      </c>
      <c r="Q1629">
        <f t="shared" si="126"/>
        <v>61.58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4" t="s">
        <v>8281</v>
      </c>
      <c r="O1630" t="s">
        <v>8282</v>
      </c>
      <c r="P1630" s="12">
        <f t="shared" si="125"/>
        <v>101</v>
      </c>
      <c r="Q1630">
        <f t="shared" si="126"/>
        <v>45.88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4" t="s">
        <v>8281</v>
      </c>
      <c r="O1631" t="s">
        <v>8282</v>
      </c>
      <c r="P1631" s="12">
        <f t="shared" si="125"/>
        <v>104</v>
      </c>
      <c r="Q1631">
        <f t="shared" si="126"/>
        <v>75.849999999999994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4" t="s">
        <v>8281</v>
      </c>
      <c r="O1632" t="s">
        <v>8282</v>
      </c>
      <c r="P1632" s="12">
        <f t="shared" si="125"/>
        <v>265</v>
      </c>
      <c r="Q1632">
        <f t="shared" si="126"/>
        <v>84.21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4" t="s">
        <v>8281</v>
      </c>
      <c r="O1633" t="s">
        <v>8282</v>
      </c>
      <c r="P1633" s="12">
        <f t="shared" si="125"/>
        <v>156</v>
      </c>
      <c r="Q1633">
        <f t="shared" si="126"/>
        <v>117.23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4" t="s">
        <v>8281</v>
      </c>
      <c r="O1634" t="s">
        <v>8282</v>
      </c>
      <c r="P1634" s="12">
        <f t="shared" si="125"/>
        <v>102</v>
      </c>
      <c r="Q1634">
        <f t="shared" si="126"/>
        <v>86.49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4" t="s">
        <v>8281</v>
      </c>
      <c r="O1635" t="s">
        <v>8282</v>
      </c>
      <c r="P1635" s="12">
        <f t="shared" si="125"/>
        <v>100</v>
      </c>
      <c r="Q1635">
        <f t="shared" si="126"/>
        <v>172.41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4" t="s">
        <v>8281</v>
      </c>
      <c r="O1636" t="s">
        <v>8282</v>
      </c>
      <c r="P1636" s="12">
        <f t="shared" si="125"/>
        <v>101</v>
      </c>
      <c r="Q1636">
        <f t="shared" si="126"/>
        <v>62.81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4" t="s">
        <v>8281</v>
      </c>
      <c r="O1637" t="s">
        <v>8282</v>
      </c>
      <c r="P1637" s="12">
        <f t="shared" si="125"/>
        <v>125</v>
      </c>
      <c r="Q1637">
        <f t="shared" si="126"/>
        <v>67.73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4" t="s">
        <v>8281</v>
      </c>
      <c r="O1638" t="s">
        <v>8282</v>
      </c>
      <c r="P1638" s="12">
        <f t="shared" si="125"/>
        <v>104</v>
      </c>
      <c r="Q1638">
        <f t="shared" si="126"/>
        <v>53.56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4" t="s">
        <v>8281</v>
      </c>
      <c r="O1639" t="s">
        <v>8282</v>
      </c>
      <c r="P1639" s="12">
        <f t="shared" si="125"/>
        <v>104</v>
      </c>
      <c r="Q1639">
        <f t="shared" si="126"/>
        <v>34.6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4" t="s">
        <v>8281</v>
      </c>
      <c r="O1640" t="s">
        <v>8282</v>
      </c>
      <c r="P1640" s="12">
        <f t="shared" si="125"/>
        <v>105</v>
      </c>
      <c r="Q1640">
        <f t="shared" si="126"/>
        <v>38.89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4" t="s">
        <v>8281</v>
      </c>
      <c r="O1641" t="s">
        <v>8282</v>
      </c>
      <c r="P1641" s="12">
        <f t="shared" si="125"/>
        <v>100</v>
      </c>
      <c r="Q1641">
        <f t="shared" si="126"/>
        <v>94.74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4" t="s">
        <v>8281</v>
      </c>
      <c r="O1642" t="s">
        <v>8282</v>
      </c>
      <c r="P1642" s="12">
        <f t="shared" si="125"/>
        <v>170</v>
      </c>
      <c r="Q1642">
        <f t="shared" si="126"/>
        <v>39.97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4" t="s">
        <v>8281</v>
      </c>
      <c r="O1643" t="s">
        <v>8302</v>
      </c>
      <c r="P1643" s="12">
        <f t="shared" si="125"/>
        <v>101</v>
      </c>
      <c r="Q1643">
        <f t="shared" si="126"/>
        <v>97.5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4" t="s">
        <v>8281</v>
      </c>
      <c r="O1644" t="s">
        <v>8302</v>
      </c>
      <c r="P1644" s="12">
        <f t="shared" si="125"/>
        <v>100</v>
      </c>
      <c r="Q1644">
        <f t="shared" si="126"/>
        <v>42.86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4" t="s">
        <v>8281</v>
      </c>
      <c r="O1645" t="s">
        <v>8302</v>
      </c>
      <c r="P1645" s="12">
        <f t="shared" si="125"/>
        <v>125</v>
      </c>
      <c r="Q1645">
        <f t="shared" si="126"/>
        <v>168.51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4" t="s">
        <v>8281</v>
      </c>
      <c r="O1646" t="s">
        <v>8302</v>
      </c>
      <c r="P1646" s="12">
        <f t="shared" si="125"/>
        <v>110</v>
      </c>
      <c r="Q1646">
        <f t="shared" si="126"/>
        <v>85.55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4" t="s">
        <v>8281</v>
      </c>
      <c r="O1647" t="s">
        <v>8302</v>
      </c>
      <c r="P1647" s="12">
        <f t="shared" si="125"/>
        <v>111</v>
      </c>
      <c r="Q1647">
        <f t="shared" si="126"/>
        <v>554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4" t="s">
        <v>8281</v>
      </c>
      <c r="O1648" t="s">
        <v>8302</v>
      </c>
      <c r="P1648" s="12">
        <f t="shared" si="125"/>
        <v>110</v>
      </c>
      <c r="Q1648">
        <f t="shared" si="126"/>
        <v>26.55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4" t="s">
        <v>8281</v>
      </c>
      <c r="O1649" t="s">
        <v>8302</v>
      </c>
      <c r="P1649" s="12">
        <f t="shared" si="125"/>
        <v>105</v>
      </c>
      <c r="Q1649">
        <f t="shared" si="126"/>
        <v>113.83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4" t="s">
        <v>8281</v>
      </c>
      <c r="O1650" t="s">
        <v>8302</v>
      </c>
      <c r="P1650" s="12">
        <f t="shared" si="125"/>
        <v>125</v>
      </c>
      <c r="Q1650">
        <f t="shared" si="126"/>
        <v>32.01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4" t="s">
        <v>8281</v>
      </c>
      <c r="O1651" t="s">
        <v>8302</v>
      </c>
      <c r="P1651" s="12">
        <f t="shared" si="125"/>
        <v>101</v>
      </c>
      <c r="Q1651">
        <f t="shared" si="126"/>
        <v>47.19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4" t="s">
        <v>8281</v>
      </c>
      <c r="O1652" t="s">
        <v>8302</v>
      </c>
      <c r="P1652" s="12">
        <f t="shared" si="125"/>
        <v>142</v>
      </c>
      <c r="Q1652">
        <f t="shared" si="126"/>
        <v>88.47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4" t="s">
        <v>8281</v>
      </c>
      <c r="O1653" t="s">
        <v>8302</v>
      </c>
      <c r="P1653" s="12">
        <f t="shared" si="125"/>
        <v>101</v>
      </c>
      <c r="Q1653">
        <f t="shared" si="126"/>
        <v>100.75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4" t="s">
        <v>8281</v>
      </c>
      <c r="O1654" t="s">
        <v>8302</v>
      </c>
      <c r="P1654" s="12">
        <f t="shared" si="125"/>
        <v>101</v>
      </c>
      <c r="Q1654">
        <f t="shared" si="126"/>
        <v>64.709999999999994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4" t="s">
        <v>8281</v>
      </c>
      <c r="O1655" t="s">
        <v>8302</v>
      </c>
      <c r="P1655" s="12">
        <f t="shared" si="125"/>
        <v>174</v>
      </c>
      <c r="Q1655">
        <f t="shared" si="126"/>
        <v>51.85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4" t="s">
        <v>8281</v>
      </c>
      <c r="O1656" t="s">
        <v>8302</v>
      </c>
      <c r="P1656" s="12">
        <f t="shared" si="125"/>
        <v>120</v>
      </c>
      <c r="Q1656">
        <f t="shared" si="126"/>
        <v>38.79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4" t="s">
        <v>8281</v>
      </c>
      <c r="O1657" t="s">
        <v>8302</v>
      </c>
      <c r="P1657" s="12">
        <f t="shared" si="125"/>
        <v>143</v>
      </c>
      <c r="Q1657">
        <f t="shared" si="126"/>
        <v>44.65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4" t="s">
        <v>8281</v>
      </c>
      <c r="O1658" t="s">
        <v>8302</v>
      </c>
      <c r="P1658" s="12">
        <f t="shared" si="125"/>
        <v>100</v>
      </c>
      <c r="Q1658">
        <f t="shared" si="126"/>
        <v>156.77000000000001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4" t="s">
        <v>8281</v>
      </c>
      <c r="O1659" t="s">
        <v>8302</v>
      </c>
      <c r="P1659" s="12">
        <f t="shared" si="125"/>
        <v>105</v>
      </c>
      <c r="Q1659">
        <f t="shared" si="126"/>
        <v>118.7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4" t="s">
        <v>8281</v>
      </c>
      <c r="O1660" t="s">
        <v>8302</v>
      </c>
      <c r="P1660" s="12">
        <f t="shared" si="125"/>
        <v>132</v>
      </c>
      <c r="Q1660">
        <f t="shared" si="126"/>
        <v>74.150000000000006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4" t="s">
        <v>8281</v>
      </c>
      <c r="O1661" t="s">
        <v>8302</v>
      </c>
      <c r="P1661" s="12">
        <f t="shared" si="125"/>
        <v>113</v>
      </c>
      <c r="Q1661">
        <f t="shared" si="126"/>
        <v>12.53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4" t="s">
        <v>8281</v>
      </c>
      <c r="O1662" t="s">
        <v>8302</v>
      </c>
      <c r="P1662" s="12">
        <f t="shared" si="125"/>
        <v>1254</v>
      </c>
      <c r="Q1662">
        <f t="shared" si="126"/>
        <v>27.86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4" t="s">
        <v>8281</v>
      </c>
      <c r="O1663" t="s">
        <v>8302</v>
      </c>
      <c r="P1663" s="12">
        <f t="shared" si="125"/>
        <v>103</v>
      </c>
      <c r="Q1663">
        <f t="shared" si="126"/>
        <v>80.180000000000007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4" t="s">
        <v>8281</v>
      </c>
      <c r="O1664" t="s">
        <v>8302</v>
      </c>
      <c r="P1664" s="12">
        <f t="shared" si="125"/>
        <v>103</v>
      </c>
      <c r="Q1664">
        <f t="shared" si="126"/>
        <v>132.44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4" t="s">
        <v>8281</v>
      </c>
      <c r="O1665" t="s">
        <v>8302</v>
      </c>
      <c r="P1665" s="12">
        <f t="shared" si="125"/>
        <v>108</v>
      </c>
      <c r="Q1665">
        <f t="shared" si="126"/>
        <v>33.75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4" t="s">
        <v>8281</v>
      </c>
      <c r="O1666" t="s">
        <v>8302</v>
      </c>
      <c r="P1666" s="12">
        <f t="shared" ref="P1666:P1729" si="130">ROUND(E1666/D1666*100,0)</f>
        <v>122</v>
      </c>
      <c r="Q1666">
        <f t="shared" ref="Q1666:Q1729" si="131">IFERROR(ROUND(E1666/L1666,2),0)</f>
        <v>34.380000000000003</v>
      </c>
      <c r="S1666" s="17">
        <f t="shared" ref="S1666:S1729" si="132">(((J1666/60)/60)/24)+DATE(1970,1,1)</f>
        <v>40939.761782407404</v>
      </c>
      <c r="T1666" s="17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4" t="s">
        <v>8281</v>
      </c>
      <c r="O1667" t="s">
        <v>8302</v>
      </c>
      <c r="P1667" s="12">
        <f t="shared" si="130"/>
        <v>119</v>
      </c>
      <c r="Q1667">
        <f t="shared" si="131"/>
        <v>44.96</v>
      </c>
      <c r="S1667" s="17">
        <f t="shared" si="132"/>
        <v>40564.649456018517</v>
      </c>
      <c r="T1667" s="17">
        <f t="shared" si="133"/>
        <v>40596.125</v>
      </c>
      <c r="U1667">
        <f t="shared" si="134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4" t="s">
        <v>8281</v>
      </c>
      <c r="O1668" t="s">
        <v>8302</v>
      </c>
      <c r="P1668" s="12">
        <f t="shared" si="130"/>
        <v>161</v>
      </c>
      <c r="Q1668">
        <f t="shared" si="131"/>
        <v>41.04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4" t="s">
        <v>8281</v>
      </c>
      <c r="O1669" t="s">
        <v>8302</v>
      </c>
      <c r="P1669" s="12">
        <f t="shared" si="130"/>
        <v>127</v>
      </c>
      <c r="Q1669">
        <f t="shared" si="131"/>
        <v>52.6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4" t="s">
        <v>8281</v>
      </c>
      <c r="O1670" t="s">
        <v>8302</v>
      </c>
      <c r="P1670" s="12">
        <f t="shared" si="130"/>
        <v>103</v>
      </c>
      <c r="Q1670">
        <f t="shared" si="131"/>
        <v>70.78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4" t="s">
        <v>8281</v>
      </c>
      <c r="O1671" t="s">
        <v>8302</v>
      </c>
      <c r="P1671" s="12">
        <f t="shared" si="130"/>
        <v>140</v>
      </c>
      <c r="Q1671">
        <f t="shared" si="131"/>
        <v>53.75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4" t="s">
        <v>8281</v>
      </c>
      <c r="O1672" t="s">
        <v>8302</v>
      </c>
      <c r="P1672" s="12">
        <f t="shared" si="130"/>
        <v>103</v>
      </c>
      <c r="Q1672">
        <f t="shared" si="131"/>
        <v>44.61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4" t="s">
        <v>8281</v>
      </c>
      <c r="O1673" t="s">
        <v>8302</v>
      </c>
      <c r="P1673" s="12">
        <f t="shared" si="130"/>
        <v>101</v>
      </c>
      <c r="Q1673">
        <f t="shared" si="131"/>
        <v>26.15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4" t="s">
        <v>8281</v>
      </c>
      <c r="O1674" t="s">
        <v>8302</v>
      </c>
      <c r="P1674" s="12">
        <f t="shared" si="130"/>
        <v>113</v>
      </c>
      <c r="Q1674">
        <f t="shared" si="131"/>
        <v>39.18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4" t="s">
        <v>8281</v>
      </c>
      <c r="O1675" t="s">
        <v>8302</v>
      </c>
      <c r="P1675" s="12">
        <f t="shared" si="130"/>
        <v>128</v>
      </c>
      <c r="Q1675">
        <f t="shared" si="131"/>
        <v>45.59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4" t="s">
        <v>8281</v>
      </c>
      <c r="O1676" t="s">
        <v>8302</v>
      </c>
      <c r="P1676" s="12">
        <f t="shared" si="130"/>
        <v>202</v>
      </c>
      <c r="Q1676">
        <f t="shared" si="131"/>
        <v>89.25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4" t="s">
        <v>8281</v>
      </c>
      <c r="O1677" t="s">
        <v>8302</v>
      </c>
      <c r="P1677" s="12">
        <f t="shared" si="130"/>
        <v>137</v>
      </c>
      <c r="Q1677">
        <f t="shared" si="131"/>
        <v>40.42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4" t="s">
        <v>8281</v>
      </c>
      <c r="O1678" t="s">
        <v>8302</v>
      </c>
      <c r="P1678" s="12">
        <f t="shared" si="130"/>
        <v>115</v>
      </c>
      <c r="Q1678">
        <f t="shared" si="131"/>
        <v>82.38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4" t="s">
        <v>8281</v>
      </c>
      <c r="O1679" t="s">
        <v>8302</v>
      </c>
      <c r="P1679" s="12">
        <f t="shared" si="130"/>
        <v>112</v>
      </c>
      <c r="Q1679">
        <f t="shared" si="131"/>
        <v>159.52000000000001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4" t="s">
        <v>8281</v>
      </c>
      <c r="O1680" t="s">
        <v>8302</v>
      </c>
      <c r="P1680" s="12">
        <f t="shared" si="130"/>
        <v>118</v>
      </c>
      <c r="Q1680">
        <f t="shared" si="131"/>
        <v>36.24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4" t="s">
        <v>8281</v>
      </c>
      <c r="O1681" t="s">
        <v>8302</v>
      </c>
      <c r="P1681" s="12">
        <f t="shared" si="130"/>
        <v>175</v>
      </c>
      <c r="Q1681">
        <f t="shared" si="131"/>
        <v>62.5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4" t="s">
        <v>8281</v>
      </c>
      <c r="O1682" t="s">
        <v>8302</v>
      </c>
      <c r="P1682" s="12">
        <f t="shared" si="130"/>
        <v>118</v>
      </c>
      <c r="Q1682">
        <f t="shared" si="131"/>
        <v>47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4" t="s">
        <v>8281</v>
      </c>
      <c r="O1683" t="s">
        <v>8303</v>
      </c>
      <c r="P1683" s="12">
        <f t="shared" si="130"/>
        <v>101</v>
      </c>
      <c r="Q1683">
        <f t="shared" si="131"/>
        <v>74.58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4" t="s">
        <v>8281</v>
      </c>
      <c r="O1684" t="s">
        <v>8303</v>
      </c>
      <c r="P1684" s="12">
        <f t="shared" si="130"/>
        <v>0</v>
      </c>
      <c r="Q1684">
        <f t="shared" si="131"/>
        <v>0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4" t="s">
        <v>8281</v>
      </c>
      <c r="O1685" t="s">
        <v>8303</v>
      </c>
      <c r="P1685" s="12">
        <f t="shared" si="130"/>
        <v>22</v>
      </c>
      <c r="Q1685">
        <f t="shared" si="131"/>
        <v>76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4" t="s">
        <v>8281</v>
      </c>
      <c r="O1686" t="s">
        <v>8303</v>
      </c>
      <c r="P1686" s="12">
        <f t="shared" si="130"/>
        <v>109</v>
      </c>
      <c r="Q1686">
        <f t="shared" si="131"/>
        <v>86.44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4" t="s">
        <v>8281</v>
      </c>
      <c r="O1687" t="s">
        <v>8303</v>
      </c>
      <c r="P1687" s="12">
        <f t="shared" si="130"/>
        <v>103</v>
      </c>
      <c r="Q1687">
        <f t="shared" si="131"/>
        <v>24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4" t="s">
        <v>8281</v>
      </c>
      <c r="O1688" t="s">
        <v>8303</v>
      </c>
      <c r="P1688" s="12">
        <f t="shared" si="130"/>
        <v>0</v>
      </c>
      <c r="Q1688">
        <f t="shared" si="131"/>
        <v>18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4" t="s">
        <v>8281</v>
      </c>
      <c r="O1689" t="s">
        <v>8303</v>
      </c>
      <c r="P1689" s="12">
        <f t="shared" si="130"/>
        <v>31</v>
      </c>
      <c r="Q1689">
        <f t="shared" si="131"/>
        <v>80.13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4" t="s">
        <v>8281</v>
      </c>
      <c r="O1690" t="s">
        <v>8303</v>
      </c>
      <c r="P1690" s="12">
        <f t="shared" si="130"/>
        <v>44</v>
      </c>
      <c r="Q1690">
        <f t="shared" si="131"/>
        <v>253.14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4" t="s">
        <v>8281</v>
      </c>
      <c r="O1691" t="s">
        <v>8303</v>
      </c>
      <c r="P1691" s="12">
        <f t="shared" si="130"/>
        <v>100</v>
      </c>
      <c r="Q1691">
        <f t="shared" si="131"/>
        <v>171.43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4" t="s">
        <v>8281</v>
      </c>
      <c r="O1692" t="s">
        <v>8303</v>
      </c>
      <c r="P1692" s="12">
        <f t="shared" si="130"/>
        <v>25</v>
      </c>
      <c r="Q1692">
        <f t="shared" si="131"/>
        <v>57.73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4" t="s">
        <v>8281</v>
      </c>
      <c r="O1693" t="s">
        <v>8303</v>
      </c>
      <c r="P1693" s="12">
        <f t="shared" si="130"/>
        <v>33</v>
      </c>
      <c r="Q1693">
        <f t="shared" si="131"/>
        <v>264.26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4" t="s">
        <v>8281</v>
      </c>
      <c r="O1694" t="s">
        <v>8303</v>
      </c>
      <c r="P1694" s="12">
        <f t="shared" si="130"/>
        <v>48</v>
      </c>
      <c r="Q1694">
        <f t="shared" si="131"/>
        <v>159.33000000000001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4" t="s">
        <v>8281</v>
      </c>
      <c r="O1695" t="s">
        <v>8303</v>
      </c>
      <c r="P1695" s="12">
        <f t="shared" si="130"/>
        <v>9</v>
      </c>
      <c r="Q1695">
        <f t="shared" si="131"/>
        <v>35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4" t="s">
        <v>8281</v>
      </c>
      <c r="O1696" t="s">
        <v>8303</v>
      </c>
      <c r="P1696" s="12">
        <f t="shared" si="130"/>
        <v>0</v>
      </c>
      <c r="Q1696">
        <f t="shared" si="131"/>
        <v>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4" t="s">
        <v>8281</v>
      </c>
      <c r="O1697" t="s">
        <v>8303</v>
      </c>
      <c r="P1697" s="12">
        <f t="shared" si="130"/>
        <v>12</v>
      </c>
      <c r="Q1697">
        <f t="shared" si="131"/>
        <v>61.09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4" t="s">
        <v>8281</v>
      </c>
      <c r="O1698" t="s">
        <v>8303</v>
      </c>
      <c r="P1698" s="12">
        <f t="shared" si="130"/>
        <v>0</v>
      </c>
      <c r="Q1698">
        <f t="shared" si="131"/>
        <v>0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4" t="s">
        <v>8281</v>
      </c>
      <c r="O1699" t="s">
        <v>8303</v>
      </c>
      <c r="P1699" s="12">
        <f t="shared" si="130"/>
        <v>20</v>
      </c>
      <c r="Q1699">
        <f t="shared" si="131"/>
        <v>114.82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4" t="s">
        <v>8281</v>
      </c>
      <c r="O1700" t="s">
        <v>8303</v>
      </c>
      <c r="P1700" s="12">
        <f t="shared" si="130"/>
        <v>0</v>
      </c>
      <c r="Q1700">
        <f t="shared" si="131"/>
        <v>0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4" t="s">
        <v>8281</v>
      </c>
      <c r="O1701" t="s">
        <v>8303</v>
      </c>
      <c r="P1701" s="12">
        <f t="shared" si="130"/>
        <v>4</v>
      </c>
      <c r="Q1701">
        <f t="shared" si="131"/>
        <v>54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4" t="s">
        <v>8281</v>
      </c>
      <c r="O1702" t="s">
        <v>8303</v>
      </c>
      <c r="P1702" s="12">
        <f t="shared" si="130"/>
        <v>26</v>
      </c>
      <c r="Q1702">
        <f t="shared" si="131"/>
        <v>65.97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4" t="s">
        <v>8281</v>
      </c>
      <c r="O1703" t="s">
        <v>8303</v>
      </c>
      <c r="P1703" s="12">
        <f t="shared" si="130"/>
        <v>0</v>
      </c>
      <c r="Q1703">
        <f t="shared" si="131"/>
        <v>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4" t="s">
        <v>8281</v>
      </c>
      <c r="O1704" t="s">
        <v>8303</v>
      </c>
      <c r="P1704" s="12">
        <f t="shared" si="130"/>
        <v>0</v>
      </c>
      <c r="Q1704">
        <f t="shared" si="131"/>
        <v>1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4" t="s">
        <v>8281</v>
      </c>
      <c r="O1705" t="s">
        <v>8303</v>
      </c>
      <c r="P1705" s="12">
        <f t="shared" si="130"/>
        <v>1</v>
      </c>
      <c r="Q1705">
        <f t="shared" si="131"/>
        <v>25.5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4" t="s">
        <v>8281</v>
      </c>
      <c r="O1706" t="s">
        <v>8303</v>
      </c>
      <c r="P1706" s="12">
        <f t="shared" si="130"/>
        <v>65</v>
      </c>
      <c r="Q1706">
        <f t="shared" si="131"/>
        <v>118.36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4" t="s">
        <v>8281</v>
      </c>
      <c r="O1707" t="s">
        <v>8303</v>
      </c>
      <c r="P1707" s="12">
        <f t="shared" si="130"/>
        <v>0</v>
      </c>
      <c r="Q1707">
        <f t="shared" si="131"/>
        <v>0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4" t="s">
        <v>8281</v>
      </c>
      <c r="O1708" t="s">
        <v>8303</v>
      </c>
      <c r="P1708" s="12">
        <f t="shared" si="130"/>
        <v>0</v>
      </c>
      <c r="Q1708">
        <f t="shared" si="131"/>
        <v>0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4" t="s">
        <v>8281</v>
      </c>
      <c r="O1709" t="s">
        <v>8303</v>
      </c>
      <c r="P1709" s="12">
        <f t="shared" si="130"/>
        <v>10</v>
      </c>
      <c r="Q1709">
        <f t="shared" si="131"/>
        <v>54.11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4" t="s">
        <v>8281</v>
      </c>
      <c r="O1710" t="s">
        <v>8303</v>
      </c>
      <c r="P1710" s="12">
        <f t="shared" si="130"/>
        <v>0</v>
      </c>
      <c r="Q1710">
        <f t="shared" si="131"/>
        <v>0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4" t="s">
        <v>8281</v>
      </c>
      <c r="O1711" t="s">
        <v>8303</v>
      </c>
      <c r="P1711" s="12">
        <f t="shared" si="130"/>
        <v>5</v>
      </c>
      <c r="Q1711">
        <f t="shared" si="131"/>
        <v>21.25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4" t="s">
        <v>8281</v>
      </c>
      <c r="O1712" t="s">
        <v>8303</v>
      </c>
      <c r="P1712" s="12">
        <f t="shared" si="130"/>
        <v>1</v>
      </c>
      <c r="Q1712">
        <f t="shared" si="131"/>
        <v>34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4" t="s">
        <v>8281</v>
      </c>
      <c r="O1713" t="s">
        <v>8303</v>
      </c>
      <c r="P1713" s="12">
        <f t="shared" si="130"/>
        <v>11</v>
      </c>
      <c r="Q1713">
        <f t="shared" si="131"/>
        <v>525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4" t="s">
        <v>8281</v>
      </c>
      <c r="O1714" t="s">
        <v>8303</v>
      </c>
      <c r="P1714" s="12">
        <f t="shared" si="130"/>
        <v>0</v>
      </c>
      <c r="Q1714">
        <f t="shared" si="131"/>
        <v>0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4" t="s">
        <v>8281</v>
      </c>
      <c r="O1715" t="s">
        <v>8303</v>
      </c>
      <c r="P1715" s="12">
        <f t="shared" si="130"/>
        <v>2</v>
      </c>
      <c r="Q1715">
        <f t="shared" si="131"/>
        <v>50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4" t="s">
        <v>8281</v>
      </c>
      <c r="O1716" t="s">
        <v>8303</v>
      </c>
      <c r="P1716" s="12">
        <f t="shared" si="130"/>
        <v>8</v>
      </c>
      <c r="Q1716">
        <f t="shared" si="131"/>
        <v>115.71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4" t="s">
        <v>8281</v>
      </c>
      <c r="O1717" t="s">
        <v>8303</v>
      </c>
      <c r="P1717" s="12">
        <f t="shared" si="130"/>
        <v>0</v>
      </c>
      <c r="Q1717">
        <f t="shared" si="131"/>
        <v>5.5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4" t="s">
        <v>8281</v>
      </c>
      <c r="O1718" t="s">
        <v>8303</v>
      </c>
      <c r="P1718" s="12">
        <f t="shared" si="130"/>
        <v>8</v>
      </c>
      <c r="Q1718">
        <f t="shared" si="131"/>
        <v>50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4" t="s">
        <v>8281</v>
      </c>
      <c r="O1719" t="s">
        <v>8303</v>
      </c>
      <c r="P1719" s="12">
        <f t="shared" si="130"/>
        <v>43</v>
      </c>
      <c r="Q1719">
        <f t="shared" si="131"/>
        <v>34.020000000000003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4" t="s">
        <v>8281</v>
      </c>
      <c r="O1720" t="s">
        <v>8303</v>
      </c>
      <c r="P1720" s="12">
        <f t="shared" si="130"/>
        <v>0</v>
      </c>
      <c r="Q1720">
        <f t="shared" si="131"/>
        <v>37.5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4" t="s">
        <v>8281</v>
      </c>
      <c r="O1721" t="s">
        <v>8303</v>
      </c>
      <c r="P1721" s="12">
        <f t="shared" si="130"/>
        <v>1</v>
      </c>
      <c r="Q1721">
        <f t="shared" si="131"/>
        <v>11.67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4" t="s">
        <v>8281</v>
      </c>
      <c r="O1722" t="s">
        <v>8303</v>
      </c>
      <c r="P1722" s="12">
        <f t="shared" si="130"/>
        <v>6</v>
      </c>
      <c r="Q1722">
        <f t="shared" si="131"/>
        <v>28.13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4" t="s">
        <v>8281</v>
      </c>
      <c r="O1723" t="s">
        <v>8303</v>
      </c>
      <c r="P1723" s="12">
        <f t="shared" si="130"/>
        <v>0</v>
      </c>
      <c r="Q1723">
        <f t="shared" si="131"/>
        <v>0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4" t="s">
        <v>8281</v>
      </c>
      <c r="O1724" t="s">
        <v>8303</v>
      </c>
      <c r="P1724" s="12">
        <f t="shared" si="130"/>
        <v>0</v>
      </c>
      <c r="Q1724">
        <f t="shared" si="131"/>
        <v>1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4" t="s">
        <v>8281</v>
      </c>
      <c r="O1725" t="s">
        <v>8303</v>
      </c>
      <c r="P1725" s="12">
        <f t="shared" si="130"/>
        <v>7</v>
      </c>
      <c r="Q1725">
        <f t="shared" si="131"/>
        <v>216.67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4" t="s">
        <v>8281</v>
      </c>
      <c r="O1726" t="s">
        <v>8303</v>
      </c>
      <c r="P1726" s="12">
        <f t="shared" si="130"/>
        <v>1</v>
      </c>
      <c r="Q1726">
        <f t="shared" si="131"/>
        <v>8.75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4" t="s">
        <v>8281</v>
      </c>
      <c r="O1727" t="s">
        <v>8303</v>
      </c>
      <c r="P1727" s="12">
        <f t="shared" si="130"/>
        <v>10</v>
      </c>
      <c r="Q1727">
        <f t="shared" si="131"/>
        <v>62.22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4" t="s">
        <v>8281</v>
      </c>
      <c r="O1728" t="s">
        <v>8303</v>
      </c>
      <c r="P1728" s="12">
        <f t="shared" si="130"/>
        <v>34</v>
      </c>
      <c r="Q1728">
        <f t="shared" si="131"/>
        <v>137.25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4" t="s">
        <v>8281</v>
      </c>
      <c r="O1729" t="s">
        <v>8303</v>
      </c>
      <c r="P1729" s="12">
        <f t="shared" si="130"/>
        <v>0</v>
      </c>
      <c r="Q1729">
        <f t="shared" si="131"/>
        <v>1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4" t="s">
        <v>8281</v>
      </c>
      <c r="O1730" t="s">
        <v>8303</v>
      </c>
      <c r="P1730" s="12">
        <f t="shared" ref="P1730:P1793" si="135">ROUND(E1730/D1730*100,0)</f>
        <v>68</v>
      </c>
      <c r="Q1730">
        <f t="shared" ref="Q1730:Q1793" si="136">IFERROR(ROUND(E1730/L1730,2),0)</f>
        <v>122.14</v>
      </c>
      <c r="S1730" s="17">
        <f t="shared" ref="S1730:S1793" si="137">(((J1730/60)/60)/24)+DATE(1970,1,1)</f>
        <v>42268.625856481478</v>
      </c>
      <c r="T1730" s="17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4" t="s">
        <v>8281</v>
      </c>
      <c r="O1731" t="s">
        <v>8303</v>
      </c>
      <c r="P1731" s="12">
        <f t="shared" si="135"/>
        <v>0</v>
      </c>
      <c r="Q1731">
        <f t="shared" si="136"/>
        <v>0</v>
      </c>
      <c r="S1731" s="17">
        <f t="shared" si="137"/>
        <v>42471.052152777775</v>
      </c>
      <c r="T1731" s="17">
        <f t="shared" si="138"/>
        <v>42531.052152777775</v>
      </c>
      <c r="U1731">
        <f t="shared" si="139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4" t="s">
        <v>8281</v>
      </c>
      <c r="O1732" t="s">
        <v>8303</v>
      </c>
      <c r="P1732" s="12">
        <f t="shared" si="135"/>
        <v>0</v>
      </c>
      <c r="Q1732">
        <f t="shared" si="136"/>
        <v>0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4" t="s">
        <v>8281</v>
      </c>
      <c r="O1733" t="s">
        <v>8303</v>
      </c>
      <c r="P1733" s="12">
        <f t="shared" si="135"/>
        <v>0</v>
      </c>
      <c r="Q1733">
        <f t="shared" si="136"/>
        <v>0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4" t="s">
        <v>8281</v>
      </c>
      <c r="O1734" t="s">
        <v>8303</v>
      </c>
      <c r="P1734" s="12">
        <f t="shared" si="135"/>
        <v>0</v>
      </c>
      <c r="Q1734">
        <f t="shared" si="136"/>
        <v>0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4" t="s">
        <v>8281</v>
      </c>
      <c r="O1735" t="s">
        <v>8303</v>
      </c>
      <c r="P1735" s="12">
        <f t="shared" si="135"/>
        <v>0</v>
      </c>
      <c r="Q1735">
        <f t="shared" si="136"/>
        <v>0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4" t="s">
        <v>8281</v>
      </c>
      <c r="O1736" t="s">
        <v>8303</v>
      </c>
      <c r="P1736" s="12">
        <f t="shared" si="135"/>
        <v>0</v>
      </c>
      <c r="Q1736">
        <f t="shared" si="136"/>
        <v>1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4" t="s">
        <v>8281</v>
      </c>
      <c r="O1737" t="s">
        <v>8303</v>
      </c>
      <c r="P1737" s="12">
        <f t="shared" si="135"/>
        <v>11</v>
      </c>
      <c r="Q1737">
        <f t="shared" si="136"/>
        <v>55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4" t="s">
        <v>8281</v>
      </c>
      <c r="O1738" t="s">
        <v>8303</v>
      </c>
      <c r="P1738" s="12">
        <f t="shared" si="135"/>
        <v>1</v>
      </c>
      <c r="Q1738">
        <f t="shared" si="136"/>
        <v>22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4" t="s">
        <v>8281</v>
      </c>
      <c r="O1739" t="s">
        <v>8303</v>
      </c>
      <c r="P1739" s="12">
        <f t="shared" si="135"/>
        <v>21</v>
      </c>
      <c r="Q1739">
        <f t="shared" si="136"/>
        <v>56.67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4" t="s">
        <v>8281</v>
      </c>
      <c r="O1740" t="s">
        <v>8303</v>
      </c>
      <c r="P1740" s="12">
        <f t="shared" si="135"/>
        <v>0</v>
      </c>
      <c r="Q1740">
        <f t="shared" si="136"/>
        <v>20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4" t="s">
        <v>8281</v>
      </c>
      <c r="O1741" t="s">
        <v>8303</v>
      </c>
      <c r="P1741" s="12">
        <f t="shared" si="135"/>
        <v>0</v>
      </c>
      <c r="Q1741">
        <f t="shared" si="136"/>
        <v>1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4" t="s">
        <v>8281</v>
      </c>
      <c r="O1742" t="s">
        <v>8303</v>
      </c>
      <c r="P1742" s="12">
        <f t="shared" si="135"/>
        <v>0</v>
      </c>
      <c r="Q1742">
        <f t="shared" si="136"/>
        <v>0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4" t="s">
        <v>8294</v>
      </c>
      <c r="O1743" t="s">
        <v>8295</v>
      </c>
      <c r="P1743" s="12">
        <f t="shared" si="135"/>
        <v>111</v>
      </c>
      <c r="Q1743">
        <f t="shared" si="136"/>
        <v>25.58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4" t="s">
        <v>8294</v>
      </c>
      <c r="O1744" t="s">
        <v>8295</v>
      </c>
      <c r="P1744" s="12">
        <f t="shared" si="135"/>
        <v>109</v>
      </c>
      <c r="Q1744">
        <f t="shared" si="136"/>
        <v>63.97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4" t="s">
        <v>8294</v>
      </c>
      <c r="O1745" t="s">
        <v>8295</v>
      </c>
      <c r="P1745" s="12">
        <f t="shared" si="135"/>
        <v>100</v>
      </c>
      <c r="Q1745">
        <f t="shared" si="136"/>
        <v>89.93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4" t="s">
        <v>8294</v>
      </c>
      <c r="O1746" t="s">
        <v>8295</v>
      </c>
      <c r="P1746" s="12">
        <f t="shared" si="135"/>
        <v>118</v>
      </c>
      <c r="Q1746">
        <f t="shared" si="136"/>
        <v>93.07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4" t="s">
        <v>8294</v>
      </c>
      <c r="O1747" t="s">
        <v>8295</v>
      </c>
      <c r="P1747" s="12">
        <f t="shared" si="135"/>
        <v>114</v>
      </c>
      <c r="Q1747">
        <f t="shared" si="136"/>
        <v>89.67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4" t="s">
        <v>8294</v>
      </c>
      <c r="O1748" t="s">
        <v>8295</v>
      </c>
      <c r="P1748" s="12">
        <f t="shared" si="135"/>
        <v>148</v>
      </c>
      <c r="Q1748">
        <f t="shared" si="136"/>
        <v>207.62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4" t="s">
        <v>8294</v>
      </c>
      <c r="O1749" t="s">
        <v>8295</v>
      </c>
      <c r="P1749" s="12">
        <f t="shared" si="135"/>
        <v>105</v>
      </c>
      <c r="Q1749">
        <f t="shared" si="136"/>
        <v>59.41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4" t="s">
        <v>8294</v>
      </c>
      <c r="O1750" t="s">
        <v>8295</v>
      </c>
      <c r="P1750" s="12">
        <f t="shared" si="135"/>
        <v>130</v>
      </c>
      <c r="Q1750">
        <f t="shared" si="136"/>
        <v>358.97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4" t="s">
        <v>8294</v>
      </c>
      <c r="O1751" t="s">
        <v>8295</v>
      </c>
      <c r="P1751" s="12">
        <f t="shared" si="135"/>
        <v>123</v>
      </c>
      <c r="Q1751">
        <f t="shared" si="136"/>
        <v>94.74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4" t="s">
        <v>8294</v>
      </c>
      <c r="O1752" t="s">
        <v>8295</v>
      </c>
      <c r="P1752" s="12">
        <f t="shared" si="135"/>
        <v>202</v>
      </c>
      <c r="Q1752">
        <f t="shared" si="136"/>
        <v>80.650000000000006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4" t="s">
        <v>8294</v>
      </c>
      <c r="O1753" t="s">
        <v>8295</v>
      </c>
      <c r="P1753" s="12">
        <f t="shared" si="135"/>
        <v>103</v>
      </c>
      <c r="Q1753">
        <f t="shared" si="136"/>
        <v>168.69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4" t="s">
        <v>8294</v>
      </c>
      <c r="O1754" t="s">
        <v>8295</v>
      </c>
      <c r="P1754" s="12">
        <f t="shared" si="135"/>
        <v>260</v>
      </c>
      <c r="Q1754">
        <f t="shared" si="136"/>
        <v>34.69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4" t="s">
        <v>8294</v>
      </c>
      <c r="O1755" t="s">
        <v>8295</v>
      </c>
      <c r="P1755" s="12">
        <f t="shared" si="135"/>
        <v>108</v>
      </c>
      <c r="Q1755">
        <f t="shared" si="136"/>
        <v>462.86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4" t="s">
        <v>8294</v>
      </c>
      <c r="O1756" t="s">
        <v>8295</v>
      </c>
      <c r="P1756" s="12">
        <f t="shared" si="135"/>
        <v>111</v>
      </c>
      <c r="Q1756">
        <f t="shared" si="136"/>
        <v>104.39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4" t="s">
        <v>8294</v>
      </c>
      <c r="O1757" t="s">
        <v>8295</v>
      </c>
      <c r="P1757" s="12">
        <f t="shared" si="135"/>
        <v>120</v>
      </c>
      <c r="Q1757">
        <f t="shared" si="136"/>
        <v>7.5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4" t="s">
        <v>8294</v>
      </c>
      <c r="O1758" t="s">
        <v>8295</v>
      </c>
      <c r="P1758" s="12">
        <f t="shared" si="135"/>
        <v>103</v>
      </c>
      <c r="Q1758">
        <f t="shared" si="136"/>
        <v>47.13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4" t="s">
        <v>8294</v>
      </c>
      <c r="O1759" t="s">
        <v>8295</v>
      </c>
      <c r="P1759" s="12">
        <f t="shared" si="135"/>
        <v>116</v>
      </c>
      <c r="Q1759">
        <f t="shared" si="136"/>
        <v>414.29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4" t="s">
        <v>8294</v>
      </c>
      <c r="O1760" t="s">
        <v>8295</v>
      </c>
      <c r="P1760" s="12">
        <f t="shared" si="135"/>
        <v>115</v>
      </c>
      <c r="Q1760">
        <f t="shared" si="136"/>
        <v>42.48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4" t="s">
        <v>8294</v>
      </c>
      <c r="O1761" t="s">
        <v>8295</v>
      </c>
      <c r="P1761" s="12">
        <f t="shared" si="135"/>
        <v>107</v>
      </c>
      <c r="Q1761">
        <f t="shared" si="136"/>
        <v>108.78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4" t="s">
        <v>8294</v>
      </c>
      <c r="O1762" t="s">
        <v>8295</v>
      </c>
      <c r="P1762" s="12">
        <f t="shared" si="135"/>
        <v>165</v>
      </c>
      <c r="Q1762">
        <f t="shared" si="136"/>
        <v>81.099999999999994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4" t="s">
        <v>8294</v>
      </c>
      <c r="O1763" t="s">
        <v>8295</v>
      </c>
      <c r="P1763" s="12">
        <f t="shared" si="135"/>
        <v>155</v>
      </c>
      <c r="Q1763">
        <f t="shared" si="136"/>
        <v>51.67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4" t="s">
        <v>8294</v>
      </c>
      <c r="O1764" t="s">
        <v>8295</v>
      </c>
      <c r="P1764" s="12">
        <f t="shared" si="135"/>
        <v>885</v>
      </c>
      <c r="Q1764">
        <f t="shared" si="136"/>
        <v>35.4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4" t="s">
        <v>8294</v>
      </c>
      <c r="O1765" t="s">
        <v>8295</v>
      </c>
      <c r="P1765" s="12">
        <f t="shared" si="135"/>
        <v>102</v>
      </c>
      <c r="Q1765">
        <f t="shared" si="136"/>
        <v>103.64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4" t="s">
        <v>8294</v>
      </c>
      <c r="O1766" t="s">
        <v>8295</v>
      </c>
      <c r="P1766" s="12">
        <f t="shared" si="135"/>
        <v>20</v>
      </c>
      <c r="Q1766">
        <f t="shared" si="136"/>
        <v>55.28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4" t="s">
        <v>8294</v>
      </c>
      <c r="O1767" t="s">
        <v>8295</v>
      </c>
      <c r="P1767" s="12">
        <f t="shared" si="135"/>
        <v>59</v>
      </c>
      <c r="Q1767">
        <f t="shared" si="136"/>
        <v>72.17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4" t="s">
        <v>8294</v>
      </c>
      <c r="O1768" t="s">
        <v>8295</v>
      </c>
      <c r="P1768" s="12">
        <f t="shared" si="135"/>
        <v>0</v>
      </c>
      <c r="Q1768">
        <f t="shared" si="136"/>
        <v>0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4" t="s">
        <v>8294</v>
      </c>
      <c r="O1769" t="s">
        <v>8295</v>
      </c>
      <c r="P1769" s="12">
        <f t="shared" si="135"/>
        <v>46</v>
      </c>
      <c r="Q1769">
        <f t="shared" si="136"/>
        <v>58.62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4" t="s">
        <v>8294</v>
      </c>
      <c r="O1770" t="s">
        <v>8295</v>
      </c>
      <c r="P1770" s="12">
        <f t="shared" si="135"/>
        <v>4</v>
      </c>
      <c r="Q1770">
        <f t="shared" si="136"/>
        <v>12.47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4" t="s">
        <v>8294</v>
      </c>
      <c r="O1771" t="s">
        <v>8295</v>
      </c>
      <c r="P1771" s="12">
        <f t="shared" si="135"/>
        <v>3</v>
      </c>
      <c r="Q1771">
        <f t="shared" si="136"/>
        <v>49.14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4" t="s">
        <v>8294</v>
      </c>
      <c r="O1772" t="s">
        <v>8295</v>
      </c>
      <c r="P1772" s="12">
        <f t="shared" si="135"/>
        <v>57</v>
      </c>
      <c r="Q1772">
        <f t="shared" si="136"/>
        <v>150.5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4" t="s">
        <v>8294</v>
      </c>
      <c r="O1773" t="s">
        <v>8295</v>
      </c>
      <c r="P1773" s="12">
        <f t="shared" si="135"/>
        <v>21</v>
      </c>
      <c r="Q1773">
        <f t="shared" si="136"/>
        <v>35.799999999999997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4" t="s">
        <v>8294</v>
      </c>
      <c r="O1774" t="s">
        <v>8295</v>
      </c>
      <c r="P1774" s="12">
        <f t="shared" si="135"/>
        <v>16</v>
      </c>
      <c r="Q1774">
        <f t="shared" si="136"/>
        <v>45.16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4" t="s">
        <v>8294</v>
      </c>
      <c r="O1775" t="s">
        <v>8295</v>
      </c>
      <c r="P1775" s="12">
        <f t="shared" si="135"/>
        <v>6</v>
      </c>
      <c r="Q1775">
        <f t="shared" si="136"/>
        <v>98.79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4" t="s">
        <v>8294</v>
      </c>
      <c r="O1776" t="s">
        <v>8295</v>
      </c>
      <c r="P1776" s="12">
        <f t="shared" si="135"/>
        <v>46</v>
      </c>
      <c r="Q1776">
        <f t="shared" si="136"/>
        <v>88.31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4" t="s">
        <v>8294</v>
      </c>
      <c r="O1777" t="s">
        <v>8295</v>
      </c>
      <c r="P1777" s="12">
        <f t="shared" si="135"/>
        <v>65</v>
      </c>
      <c r="Q1777">
        <f t="shared" si="136"/>
        <v>170.63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4" t="s">
        <v>8294</v>
      </c>
      <c r="O1778" t="s">
        <v>8295</v>
      </c>
      <c r="P1778" s="12">
        <f t="shared" si="135"/>
        <v>7</v>
      </c>
      <c r="Q1778">
        <f t="shared" si="136"/>
        <v>83.75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4" t="s">
        <v>8294</v>
      </c>
      <c r="O1779" t="s">
        <v>8295</v>
      </c>
      <c r="P1779" s="12">
        <f t="shared" si="135"/>
        <v>14</v>
      </c>
      <c r="Q1779">
        <f t="shared" si="136"/>
        <v>65.099999999999994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4" t="s">
        <v>8294</v>
      </c>
      <c r="O1780" t="s">
        <v>8295</v>
      </c>
      <c r="P1780" s="12">
        <f t="shared" si="135"/>
        <v>2</v>
      </c>
      <c r="Q1780">
        <f t="shared" si="136"/>
        <v>66.33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4" t="s">
        <v>8294</v>
      </c>
      <c r="O1781" t="s">
        <v>8295</v>
      </c>
      <c r="P1781" s="12">
        <f t="shared" si="135"/>
        <v>36</v>
      </c>
      <c r="Q1781">
        <f t="shared" si="136"/>
        <v>104.89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4" t="s">
        <v>8294</v>
      </c>
      <c r="O1782" t="s">
        <v>8295</v>
      </c>
      <c r="P1782" s="12">
        <f t="shared" si="135"/>
        <v>40</v>
      </c>
      <c r="Q1782">
        <f t="shared" si="136"/>
        <v>78.44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4" t="s">
        <v>8294</v>
      </c>
      <c r="O1783" t="s">
        <v>8295</v>
      </c>
      <c r="P1783" s="12">
        <f t="shared" si="135"/>
        <v>26</v>
      </c>
      <c r="Q1783">
        <f t="shared" si="136"/>
        <v>59.04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4" t="s">
        <v>8294</v>
      </c>
      <c r="O1784" t="s">
        <v>8295</v>
      </c>
      <c r="P1784" s="12">
        <f t="shared" si="135"/>
        <v>15</v>
      </c>
      <c r="Q1784">
        <f t="shared" si="136"/>
        <v>71.34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4" t="s">
        <v>8294</v>
      </c>
      <c r="O1785" t="s">
        <v>8295</v>
      </c>
      <c r="P1785" s="12">
        <f t="shared" si="135"/>
        <v>24</v>
      </c>
      <c r="Q1785">
        <f t="shared" si="136"/>
        <v>51.23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4" t="s">
        <v>8294</v>
      </c>
      <c r="O1786" t="s">
        <v>8295</v>
      </c>
      <c r="P1786" s="12">
        <f t="shared" si="135"/>
        <v>40</v>
      </c>
      <c r="Q1786">
        <f t="shared" si="136"/>
        <v>60.24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4" t="s">
        <v>8294</v>
      </c>
      <c r="O1787" t="s">
        <v>8295</v>
      </c>
      <c r="P1787" s="12">
        <f t="shared" si="135"/>
        <v>20</v>
      </c>
      <c r="Q1787">
        <f t="shared" si="136"/>
        <v>44.94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4" t="s">
        <v>8294</v>
      </c>
      <c r="O1788" t="s">
        <v>8295</v>
      </c>
      <c r="P1788" s="12">
        <f t="shared" si="135"/>
        <v>48</v>
      </c>
      <c r="Q1788">
        <f t="shared" si="136"/>
        <v>31.21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4" t="s">
        <v>8294</v>
      </c>
      <c r="O1789" t="s">
        <v>8295</v>
      </c>
      <c r="P1789" s="12">
        <f t="shared" si="135"/>
        <v>15</v>
      </c>
      <c r="Q1789">
        <f t="shared" si="136"/>
        <v>63.88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4" t="s">
        <v>8294</v>
      </c>
      <c r="O1790" t="s">
        <v>8295</v>
      </c>
      <c r="P1790" s="12">
        <f t="shared" si="135"/>
        <v>1</v>
      </c>
      <c r="Q1790">
        <f t="shared" si="136"/>
        <v>19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4" t="s">
        <v>8294</v>
      </c>
      <c r="O1791" t="s">
        <v>8295</v>
      </c>
      <c r="P1791" s="12">
        <f t="shared" si="135"/>
        <v>1</v>
      </c>
      <c r="Q1791">
        <f t="shared" si="136"/>
        <v>10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4" t="s">
        <v>8294</v>
      </c>
      <c r="O1792" t="s">
        <v>8295</v>
      </c>
      <c r="P1792" s="12">
        <f t="shared" si="135"/>
        <v>5</v>
      </c>
      <c r="Q1792">
        <f t="shared" si="136"/>
        <v>109.07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4" t="s">
        <v>8294</v>
      </c>
      <c r="O1793" t="s">
        <v>8295</v>
      </c>
      <c r="P1793" s="12">
        <f t="shared" si="135"/>
        <v>4</v>
      </c>
      <c r="Q1793">
        <f t="shared" si="136"/>
        <v>26.75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4" t="s">
        <v>8294</v>
      </c>
      <c r="O1794" t="s">
        <v>8295</v>
      </c>
      <c r="P1794" s="12">
        <f t="shared" ref="P1794:P1857" si="140">ROUND(E1794/D1794*100,0)</f>
        <v>61</v>
      </c>
      <c r="Q1794">
        <f t="shared" ref="Q1794:Q1857" si="141">IFERROR(ROUND(E1794/L1794,2),0)</f>
        <v>109.94</v>
      </c>
      <c r="S1794" s="17">
        <f t="shared" ref="S1794:S1857" si="142">(((J1794/60)/60)/24)+DATE(1970,1,1)</f>
        <v>42189.031041666662</v>
      </c>
      <c r="T1794" s="17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4" t="s">
        <v>8294</v>
      </c>
      <c r="O1795" t="s">
        <v>8295</v>
      </c>
      <c r="P1795" s="12">
        <f t="shared" si="140"/>
        <v>1</v>
      </c>
      <c r="Q1795">
        <f t="shared" si="141"/>
        <v>20</v>
      </c>
      <c r="S1795" s="17">
        <f t="shared" si="142"/>
        <v>41940.89166666667</v>
      </c>
      <c r="T1795" s="17">
        <f t="shared" si="143"/>
        <v>41970.933333333334</v>
      </c>
      <c r="U1795">
        <f t="shared" si="144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4" t="s">
        <v>8294</v>
      </c>
      <c r="O1796" t="s">
        <v>8295</v>
      </c>
      <c r="P1796" s="12">
        <f t="shared" si="140"/>
        <v>11</v>
      </c>
      <c r="Q1796">
        <f t="shared" si="141"/>
        <v>55.39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4" t="s">
        <v>8294</v>
      </c>
      <c r="O1797" t="s">
        <v>8295</v>
      </c>
      <c r="P1797" s="12">
        <f t="shared" si="140"/>
        <v>39</v>
      </c>
      <c r="Q1797">
        <f t="shared" si="141"/>
        <v>133.9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4" t="s">
        <v>8294</v>
      </c>
      <c r="O1798" t="s">
        <v>8295</v>
      </c>
      <c r="P1798" s="12">
        <f t="shared" si="140"/>
        <v>22</v>
      </c>
      <c r="Q1798">
        <f t="shared" si="141"/>
        <v>48.72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4" t="s">
        <v>8294</v>
      </c>
      <c r="O1799" t="s">
        <v>8295</v>
      </c>
      <c r="P1799" s="12">
        <f t="shared" si="140"/>
        <v>68</v>
      </c>
      <c r="Q1799">
        <f t="shared" si="141"/>
        <v>48.25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4" t="s">
        <v>8294</v>
      </c>
      <c r="O1800" t="s">
        <v>8295</v>
      </c>
      <c r="P1800" s="12">
        <f t="shared" si="140"/>
        <v>14</v>
      </c>
      <c r="Q1800">
        <f t="shared" si="141"/>
        <v>58.97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4" t="s">
        <v>8294</v>
      </c>
      <c r="O1801" t="s">
        <v>8295</v>
      </c>
      <c r="P1801" s="12">
        <f t="shared" si="140"/>
        <v>2</v>
      </c>
      <c r="Q1801">
        <f t="shared" si="141"/>
        <v>11.64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4" t="s">
        <v>8294</v>
      </c>
      <c r="O1802" t="s">
        <v>8295</v>
      </c>
      <c r="P1802" s="12">
        <f t="shared" si="140"/>
        <v>20</v>
      </c>
      <c r="Q1802">
        <f t="shared" si="141"/>
        <v>83.72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4" t="s">
        <v>8294</v>
      </c>
      <c r="O1803" t="s">
        <v>8295</v>
      </c>
      <c r="P1803" s="12">
        <f t="shared" si="140"/>
        <v>14</v>
      </c>
      <c r="Q1803">
        <f t="shared" si="141"/>
        <v>63.65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4" t="s">
        <v>8294</v>
      </c>
      <c r="O1804" t="s">
        <v>8295</v>
      </c>
      <c r="P1804" s="12">
        <f t="shared" si="140"/>
        <v>48</v>
      </c>
      <c r="Q1804">
        <f t="shared" si="141"/>
        <v>94.28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4" t="s">
        <v>8294</v>
      </c>
      <c r="O1805" t="s">
        <v>8295</v>
      </c>
      <c r="P1805" s="12">
        <f t="shared" si="140"/>
        <v>31</v>
      </c>
      <c r="Q1805">
        <f t="shared" si="141"/>
        <v>71.87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4" t="s">
        <v>8294</v>
      </c>
      <c r="O1806" t="s">
        <v>8295</v>
      </c>
      <c r="P1806" s="12">
        <f t="shared" si="140"/>
        <v>35</v>
      </c>
      <c r="Q1806">
        <f t="shared" si="141"/>
        <v>104.85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4" t="s">
        <v>8294</v>
      </c>
      <c r="O1807" t="s">
        <v>8295</v>
      </c>
      <c r="P1807" s="12">
        <f t="shared" si="140"/>
        <v>36</v>
      </c>
      <c r="Q1807">
        <f t="shared" si="141"/>
        <v>67.14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4" t="s">
        <v>8294</v>
      </c>
      <c r="O1808" t="s">
        <v>8295</v>
      </c>
      <c r="P1808" s="12">
        <f t="shared" si="140"/>
        <v>3</v>
      </c>
      <c r="Q1808">
        <f t="shared" si="141"/>
        <v>73.88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4" t="s">
        <v>8294</v>
      </c>
      <c r="O1809" t="s">
        <v>8295</v>
      </c>
      <c r="P1809" s="12">
        <f t="shared" si="140"/>
        <v>11</v>
      </c>
      <c r="Q1809">
        <f t="shared" si="141"/>
        <v>69.13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4" t="s">
        <v>8294</v>
      </c>
      <c r="O1810" t="s">
        <v>8295</v>
      </c>
      <c r="P1810" s="12">
        <f t="shared" si="140"/>
        <v>41</v>
      </c>
      <c r="Q1810">
        <f t="shared" si="141"/>
        <v>120.77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4" t="s">
        <v>8294</v>
      </c>
      <c r="O1811" t="s">
        <v>8295</v>
      </c>
      <c r="P1811" s="12">
        <f t="shared" si="140"/>
        <v>11</v>
      </c>
      <c r="Q1811">
        <f t="shared" si="141"/>
        <v>42.22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4" t="s">
        <v>8294</v>
      </c>
      <c r="O1812" t="s">
        <v>8295</v>
      </c>
      <c r="P1812" s="12">
        <f t="shared" si="140"/>
        <v>3</v>
      </c>
      <c r="Q1812">
        <f t="shared" si="141"/>
        <v>7.5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4" t="s">
        <v>8294</v>
      </c>
      <c r="O1813" t="s">
        <v>8295</v>
      </c>
      <c r="P1813" s="12">
        <f t="shared" si="140"/>
        <v>0</v>
      </c>
      <c r="Q1813">
        <f t="shared" si="141"/>
        <v>1.54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4" t="s">
        <v>8294</v>
      </c>
      <c r="O1814" t="s">
        <v>8295</v>
      </c>
      <c r="P1814" s="12">
        <f t="shared" si="140"/>
        <v>13</v>
      </c>
      <c r="Q1814">
        <f t="shared" si="141"/>
        <v>37.61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4" t="s">
        <v>8294</v>
      </c>
      <c r="O1815" t="s">
        <v>8295</v>
      </c>
      <c r="P1815" s="12">
        <f t="shared" si="140"/>
        <v>0</v>
      </c>
      <c r="Q1815">
        <f t="shared" si="141"/>
        <v>0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4" t="s">
        <v>8294</v>
      </c>
      <c r="O1816" t="s">
        <v>8295</v>
      </c>
      <c r="P1816" s="12">
        <f t="shared" si="140"/>
        <v>49</v>
      </c>
      <c r="Q1816">
        <f t="shared" si="141"/>
        <v>42.16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4" t="s">
        <v>8294</v>
      </c>
      <c r="O1817" t="s">
        <v>8295</v>
      </c>
      <c r="P1817" s="12">
        <f t="shared" si="140"/>
        <v>0</v>
      </c>
      <c r="Q1817">
        <f t="shared" si="141"/>
        <v>0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4" t="s">
        <v>8294</v>
      </c>
      <c r="O1818" t="s">
        <v>8295</v>
      </c>
      <c r="P1818" s="12">
        <f t="shared" si="140"/>
        <v>2</v>
      </c>
      <c r="Q1818">
        <f t="shared" si="141"/>
        <v>84.83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4" t="s">
        <v>8294</v>
      </c>
      <c r="O1819" t="s">
        <v>8295</v>
      </c>
      <c r="P1819" s="12">
        <f t="shared" si="140"/>
        <v>52</v>
      </c>
      <c r="Q1819">
        <f t="shared" si="141"/>
        <v>94.19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4" t="s">
        <v>8294</v>
      </c>
      <c r="O1820" t="s">
        <v>8295</v>
      </c>
      <c r="P1820" s="12">
        <f t="shared" si="140"/>
        <v>0</v>
      </c>
      <c r="Q1820">
        <f t="shared" si="141"/>
        <v>0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4" t="s">
        <v>8294</v>
      </c>
      <c r="O1821" t="s">
        <v>8295</v>
      </c>
      <c r="P1821" s="12">
        <f t="shared" si="140"/>
        <v>2</v>
      </c>
      <c r="Q1821">
        <f t="shared" si="141"/>
        <v>6.25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4" t="s">
        <v>8294</v>
      </c>
      <c r="O1822" t="s">
        <v>8295</v>
      </c>
      <c r="P1822" s="12">
        <f t="shared" si="140"/>
        <v>7</v>
      </c>
      <c r="Q1822">
        <f t="shared" si="141"/>
        <v>213.38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4" t="s">
        <v>8281</v>
      </c>
      <c r="O1823" t="s">
        <v>8282</v>
      </c>
      <c r="P1823" s="12">
        <f t="shared" si="140"/>
        <v>135</v>
      </c>
      <c r="Q1823">
        <f t="shared" si="141"/>
        <v>59.16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4" t="s">
        <v>8281</v>
      </c>
      <c r="O1824" t="s">
        <v>8282</v>
      </c>
      <c r="P1824" s="12">
        <f t="shared" si="140"/>
        <v>100</v>
      </c>
      <c r="Q1824">
        <f t="shared" si="141"/>
        <v>27.27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4" t="s">
        <v>8281</v>
      </c>
      <c r="O1825" t="s">
        <v>8282</v>
      </c>
      <c r="P1825" s="12">
        <f t="shared" si="140"/>
        <v>116</v>
      </c>
      <c r="Q1825">
        <f t="shared" si="141"/>
        <v>24.58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4" t="s">
        <v>8281</v>
      </c>
      <c r="O1826" t="s">
        <v>8282</v>
      </c>
      <c r="P1826" s="12">
        <f t="shared" si="140"/>
        <v>100</v>
      </c>
      <c r="Q1826">
        <f t="shared" si="141"/>
        <v>75.05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4" t="s">
        <v>8281</v>
      </c>
      <c r="O1827" t="s">
        <v>8282</v>
      </c>
      <c r="P1827" s="12">
        <f t="shared" si="140"/>
        <v>105</v>
      </c>
      <c r="Q1827">
        <f t="shared" si="141"/>
        <v>42.02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4" t="s">
        <v>8281</v>
      </c>
      <c r="O1828" t="s">
        <v>8282</v>
      </c>
      <c r="P1828" s="12">
        <f t="shared" si="140"/>
        <v>101</v>
      </c>
      <c r="Q1828">
        <f t="shared" si="141"/>
        <v>53.16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4" t="s">
        <v>8281</v>
      </c>
      <c r="O1829" t="s">
        <v>8282</v>
      </c>
      <c r="P1829" s="12">
        <f t="shared" si="140"/>
        <v>101</v>
      </c>
      <c r="Q1829">
        <f t="shared" si="141"/>
        <v>83.89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4" t="s">
        <v>8281</v>
      </c>
      <c r="O1830" t="s">
        <v>8282</v>
      </c>
      <c r="P1830" s="12">
        <f t="shared" si="140"/>
        <v>100</v>
      </c>
      <c r="Q1830">
        <f t="shared" si="141"/>
        <v>417.33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4" t="s">
        <v>8281</v>
      </c>
      <c r="O1831" t="s">
        <v>8282</v>
      </c>
      <c r="P1831" s="12">
        <f t="shared" si="140"/>
        <v>167</v>
      </c>
      <c r="Q1831">
        <f t="shared" si="141"/>
        <v>75.77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4" t="s">
        <v>8281</v>
      </c>
      <c r="O1832" t="s">
        <v>8282</v>
      </c>
      <c r="P1832" s="12">
        <f t="shared" si="140"/>
        <v>102</v>
      </c>
      <c r="Q1832">
        <f t="shared" si="141"/>
        <v>67.39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4" t="s">
        <v>8281</v>
      </c>
      <c r="O1833" t="s">
        <v>8282</v>
      </c>
      <c r="P1833" s="12">
        <f t="shared" si="140"/>
        <v>103</v>
      </c>
      <c r="Q1833">
        <f t="shared" si="141"/>
        <v>73.569999999999993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4" t="s">
        <v>8281</v>
      </c>
      <c r="O1834" t="s">
        <v>8282</v>
      </c>
      <c r="P1834" s="12">
        <f t="shared" si="140"/>
        <v>143</v>
      </c>
      <c r="Q1834">
        <f t="shared" si="141"/>
        <v>25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4" t="s">
        <v>8281</v>
      </c>
      <c r="O1835" t="s">
        <v>8282</v>
      </c>
      <c r="P1835" s="12">
        <f t="shared" si="140"/>
        <v>263</v>
      </c>
      <c r="Q1835">
        <f t="shared" si="141"/>
        <v>42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4" t="s">
        <v>8281</v>
      </c>
      <c r="O1836" t="s">
        <v>8282</v>
      </c>
      <c r="P1836" s="12">
        <f t="shared" si="140"/>
        <v>118</v>
      </c>
      <c r="Q1836">
        <f t="shared" si="141"/>
        <v>131.16999999999999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4" t="s">
        <v>8281</v>
      </c>
      <c r="O1837" t="s">
        <v>8282</v>
      </c>
      <c r="P1837" s="12">
        <f t="shared" si="140"/>
        <v>104</v>
      </c>
      <c r="Q1837">
        <f t="shared" si="141"/>
        <v>47.27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4" t="s">
        <v>8281</v>
      </c>
      <c r="O1838" t="s">
        <v>8282</v>
      </c>
      <c r="P1838" s="12">
        <f t="shared" si="140"/>
        <v>200</v>
      </c>
      <c r="Q1838">
        <f t="shared" si="141"/>
        <v>182.13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4" t="s">
        <v>8281</v>
      </c>
      <c r="O1839" t="s">
        <v>8282</v>
      </c>
      <c r="P1839" s="12">
        <f t="shared" si="140"/>
        <v>307</v>
      </c>
      <c r="Q1839">
        <f t="shared" si="141"/>
        <v>61.37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4" t="s">
        <v>8281</v>
      </c>
      <c r="O1840" t="s">
        <v>8282</v>
      </c>
      <c r="P1840" s="12">
        <f t="shared" si="140"/>
        <v>100</v>
      </c>
      <c r="Q1840">
        <f t="shared" si="141"/>
        <v>35.770000000000003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4" t="s">
        <v>8281</v>
      </c>
      <c r="O1841" t="s">
        <v>8282</v>
      </c>
      <c r="P1841" s="12">
        <f t="shared" si="140"/>
        <v>205</v>
      </c>
      <c r="Q1841">
        <f t="shared" si="141"/>
        <v>45.62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4" t="s">
        <v>8281</v>
      </c>
      <c r="O1842" t="s">
        <v>8282</v>
      </c>
      <c r="P1842" s="12">
        <f t="shared" si="140"/>
        <v>109</v>
      </c>
      <c r="Q1842">
        <f t="shared" si="141"/>
        <v>75.38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4" t="s">
        <v>8281</v>
      </c>
      <c r="O1843" t="s">
        <v>8282</v>
      </c>
      <c r="P1843" s="12">
        <f t="shared" si="140"/>
        <v>102</v>
      </c>
      <c r="Q1843">
        <f t="shared" si="141"/>
        <v>50.88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4" t="s">
        <v>8281</v>
      </c>
      <c r="O1844" t="s">
        <v>8282</v>
      </c>
      <c r="P1844" s="12">
        <f t="shared" si="140"/>
        <v>125</v>
      </c>
      <c r="Q1844">
        <f t="shared" si="141"/>
        <v>119.29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4" t="s">
        <v>8281</v>
      </c>
      <c r="O1845" t="s">
        <v>8282</v>
      </c>
      <c r="P1845" s="12">
        <f t="shared" si="140"/>
        <v>124</v>
      </c>
      <c r="Q1845">
        <f t="shared" si="141"/>
        <v>92.54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4" t="s">
        <v>8281</v>
      </c>
      <c r="O1846" t="s">
        <v>8282</v>
      </c>
      <c r="P1846" s="12">
        <f t="shared" si="140"/>
        <v>101</v>
      </c>
      <c r="Q1846">
        <f t="shared" si="141"/>
        <v>76.05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4" t="s">
        <v>8281</v>
      </c>
      <c r="O1847" t="s">
        <v>8282</v>
      </c>
      <c r="P1847" s="12">
        <f t="shared" si="140"/>
        <v>100</v>
      </c>
      <c r="Q1847">
        <f t="shared" si="141"/>
        <v>52.63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4" t="s">
        <v>8281</v>
      </c>
      <c r="O1848" t="s">
        <v>8282</v>
      </c>
      <c r="P1848" s="12">
        <f t="shared" si="140"/>
        <v>138</v>
      </c>
      <c r="Q1848">
        <f t="shared" si="141"/>
        <v>98.99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4" t="s">
        <v>8281</v>
      </c>
      <c r="O1849" t="s">
        <v>8282</v>
      </c>
      <c r="P1849" s="12">
        <f t="shared" si="140"/>
        <v>121</v>
      </c>
      <c r="Q1849">
        <f t="shared" si="141"/>
        <v>79.53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4" t="s">
        <v>8281</v>
      </c>
      <c r="O1850" t="s">
        <v>8282</v>
      </c>
      <c r="P1850" s="12">
        <f t="shared" si="140"/>
        <v>107</v>
      </c>
      <c r="Q1850">
        <f t="shared" si="141"/>
        <v>134.21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4" t="s">
        <v>8281</v>
      </c>
      <c r="O1851" t="s">
        <v>8282</v>
      </c>
      <c r="P1851" s="12">
        <f t="shared" si="140"/>
        <v>100</v>
      </c>
      <c r="Q1851">
        <f t="shared" si="141"/>
        <v>37.630000000000003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4" t="s">
        <v>8281</v>
      </c>
      <c r="O1852" t="s">
        <v>8282</v>
      </c>
      <c r="P1852" s="12">
        <f t="shared" si="140"/>
        <v>102</v>
      </c>
      <c r="Q1852">
        <f t="shared" si="141"/>
        <v>51.04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4" t="s">
        <v>8281</v>
      </c>
      <c r="O1853" t="s">
        <v>8282</v>
      </c>
      <c r="P1853" s="12">
        <f t="shared" si="140"/>
        <v>100</v>
      </c>
      <c r="Q1853">
        <f t="shared" si="141"/>
        <v>50.04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4" t="s">
        <v>8281</v>
      </c>
      <c r="O1854" t="s">
        <v>8282</v>
      </c>
      <c r="P1854" s="12">
        <f t="shared" si="140"/>
        <v>117</v>
      </c>
      <c r="Q1854">
        <f t="shared" si="141"/>
        <v>133.93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4" t="s">
        <v>8281</v>
      </c>
      <c r="O1855" t="s">
        <v>8282</v>
      </c>
      <c r="P1855" s="12">
        <f t="shared" si="140"/>
        <v>102</v>
      </c>
      <c r="Q1855">
        <f t="shared" si="141"/>
        <v>58.21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4" t="s">
        <v>8281</v>
      </c>
      <c r="O1856" t="s">
        <v>8282</v>
      </c>
      <c r="P1856" s="12">
        <f t="shared" si="140"/>
        <v>102</v>
      </c>
      <c r="Q1856">
        <f t="shared" si="141"/>
        <v>88.04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4" t="s">
        <v>8281</v>
      </c>
      <c r="O1857" t="s">
        <v>8282</v>
      </c>
      <c r="P1857" s="12">
        <f t="shared" si="140"/>
        <v>154</v>
      </c>
      <c r="Q1857">
        <f t="shared" si="141"/>
        <v>70.58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4" t="s">
        <v>8281</v>
      </c>
      <c r="O1858" t="s">
        <v>8282</v>
      </c>
      <c r="P1858" s="12">
        <f t="shared" ref="P1858:P1921" si="145">ROUND(E1858/D1858*100,0)</f>
        <v>101</v>
      </c>
      <c r="Q1858">
        <f t="shared" ref="Q1858:Q1921" si="146">IFERROR(ROUND(E1858/L1858,2),0)</f>
        <v>53.29</v>
      </c>
      <c r="S1858" s="17">
        <f t="shared" ref="S1858:S1921" si="147">(((J1858/60)/60)/24)+DATE(1970,1,1)</f>
        <v>41817.854999999996</v>
      </c>
      <c r="T1858" s="17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4" t="s">
        <v>8281</v>
      </c>
      <c r="O1859" t="s">
        <v>8282</v>
      </c>
      <c r="P1859" s="12">
        <f t="shared" si="145"/>
        <v>100</v>
      </c>
      <c r="Q1859">
        <f t="shared" si="146"/>
        <v>136.36000000000001</v>
      </c>
      <c r="S1859" s="17">
        <f t="shared" si="147"/>
        <v>41864.76866898148</v>
      </c>
      <c r="T1859" s="17">
        <f t="shared" si="148"/>
        <v>41894.76866898148</v>
      </c>
      <c r="U1859">
        <f t="shared" si="149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4" t="s">
        <v>8281</v>
      </c>
      <c r="O1860" t="s">
        <v>8282</v>
      </c>
      <c r="P1860" s="12">
        <f t="shared" si="145"/>
        <v>109</v>
      </c>
      <c r="Q1860">
        <f t="shared" si="146"/>
        <v>40.549999999999997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4" t="s">
        <v>8281</v>
      </c>
      <c r="O1861" t="s">
        <v>8282</v>
      </c>
      <c r="P1861" s="12">
        <f t="shared" si="145"/>
        <v>132</v>
      </c>
      <c r="Q1861">
        <f t="shared" si="146"/>
        <v>70.63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4" t="s">
        <v>8281</v>
      </c>
      <c r="O1862" t="s">
        <v>8282</v>
      </c>
      <c r="P1862" s="12">
        <f t="shared" si="145"/>
        <v>133</v>
      </c>
      <c r="Q1862">
        <f t="shared" si="146"/>
        <v>52.68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4" t="s">
        <v>8289</v>
      </c>
      <c r="O1863" t="s">
        <v>8291</v>
      </c>
      <c r="P1863" s="12">
        <f t="shared" si="145"/>
        <v>0</v>
      </c>
      <c r="Q1863">
        <f t="shared" si="146"/>
        <v>0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4" t="s">
        <v>8289</v>
      </c>
      <c r="O1864" t="s">
        <v>8291</v>
      </c>
      <c r="P1864" s="12">
        <f t="shared" si="145"/>
        <v>8</v>
      </c>
      <c r="Q1864">
        <f t="shared" si="146"/>
        <v>90.94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4" t="s">
        <v>8289</v>
      </c>
      <c r="O1865" t="s">
        <v>8291</v>
      </c>
      <c r="P1865" s="12">
        <f t="shared" si="145"/>
        <v>0</v>
      </c>
      <c r="Q1865">
        <f t="shared" si="146"/>
        <v>5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4" t="s">
        <v>8289</v>
      </c>
      <c r="O1866" t="s">
        <v>8291</v>
      </c>
      <c r="P1866" s="12">
        <f t="shared" si="145"/>
        <v>43</v>
      </c>
      <c r="Q1866">
        <f t="shared" si="146"/>
        <v>58.08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4" t="s">
        <v>8289</v>
      </c>
      <c r="O1867" t="s">
        <v>8291</v>
      </c>
      <c r="P1867" s="12">
        <f t="shared" si="145"/>
        <v>0</v>
      </c>
      <c r="Q1867">
        <f t="shared" si="146"/>
        <v>2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4" t="s">
        <v>8289</v>
      </c>
      <c r="O1868" t="s">
        <v>8291</v>
      </c>
      <c r="P1868" s="12">
        <f t="shared" si="145"/>
        <v>1</v>
      </c>
      <c r="Q1868">
        <f t="shared" si="146"/>
        <v>62.5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4" t="s">
        <v>8289</v>
      </c>
      <c r="O1869" t="s">
        <v>8291</v>
      </c>
      <c r="P1869" s="12">
        <f t="shared" si="145"/>
        <v>0</v>
      </c>
      <c r="Q1869">
        <f t="shared" si="146"/>
        <v>10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4" t="s">
        <v>8289</v>
      </c>
      <c r="O1870" t="s">
        <v>8291</v>
      </c>
      <c r="P1870" s="12">
        <f t="shared" si="145"/>
        <v>5</v>
      </c>
      <c r="Q1870">
        <f t="shared" si="146"/>
        <v>71.59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4" t="s">
        <v>8289</v>
      </c>
      <c r="O1871" t="s">
        <v>8291</v>
      </c>
      <c r="P1871" s="12">
        <f t="shared" si="145"/>
        <v>0</v>
      </c>
      <c r="Q1871">
        <f t="shared" si="146"/>
        <v>0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4" t="s">
        <v>8289</v>
      </c>
      <c r="O1872" t="s">
        <v>8291</v>
      </c>
      <c r="P1872" s="12">
        <f t="shared" si="145"/>
        <v>10</v>
      </c>
      <c r="Q1872">
        <f t="shared" si="146"/>
        <v>32.82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4" t="s">
        <v>8289</v>
      </c>
      <c r="O1873" t="s">
        <v>8291</v>
      </c>
      <c r="P1873" s="12">
        <f t="shared" si="145"/>
        <v>72</v>
      </c>
      <c r="Q1873">
        <f t="shared" si="146"/>
        <v>49.12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4" t="s">
        <v>8289</v>
      </c>
      <c r="O1874" t="s">
        <v>8291</v>
      </c>
      <c r="P1874" s="12">
        <f t="shared" si="145"/>
        <v>1</v>
      </c>
      <c r="Q1874">
        <f t="shared" si="146"/>
        <v>16.309999999999999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4" t="s">
        <v>8289</v>
      </c>
      <c r="O1875" t="s">
        <v>8291</v>
      </c>
      <c r="P1875" s="12">
        <f t="shared" si="145"/>
        <v>0</v>
      </c>
      <c r="Q1875">
        <f t="shared" si="146"/>
        <v>18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4" t="s">
        <v>8289</v>
      </c>
      <c r="O1876" t="s">
        <v>8291</v>
      </c>
      <c r="P1876" s="12">
        <f t="shared" si="145"/>
        <v>0</v>
      </c>
      <c r="Q1876">
        <f t="shared" si="146"/>
        <v>13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4" t="s">
        <v>8289</v>
      </c>
      <c r="O1877" t="s">
        <v>8291</v>
      </c>
      <c r="P1877" s="12">
        <f t="shared" si="145"/>
        <v>1</v>
      </c>
      <c r="Q1877">
        <f t="shared" si="146"/>
        <v>17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4" t="s">
        <v>8289</v>
      </c>
      <c r="O1878" t="s">
        <v>8291</v>
      </c>
      <c r="P1878" s="12">
        <f t="shared" si="145"/>
        <v>0</v>
      </c>
      <c r="Q1878">
        <f t="shared" si="146"/>
        <v>0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4" t="s">
        <v>8289</v>
      </c>
      <c r="O1879" t="s">
        <v>8291</v>
      </c>
      <c r="P1879" s="12">
        <f t="shared" si="145"/>
        <v>0</v>
      </c>
      <c r="Q1879">
        <f t="shared" si="146"/>
        <v>0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4" t="s">
        <v>8289</v>
      </c>
      <c r="O1880" t="s">
        <v>8291</v>
      </c>
      <c r="P1880" s="12">
        <f t="shared" si="145"/>
        <v>0</v>
      </c>
      <c r="Q1880">
        <f t="shared" si="146"/>
        <v>0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4" t="s">
        <v>8289</v>
      </c>
      <c r="O1881" t="s">
        <v>8291</v>
      </c>
      <c r="P1881" s="12">
        <f t="shared" si="145"/>
        <v>0</v>
      </c>
      <c r="Q1881">
        <f t="shared" si="146"/>
        <v>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4" t="s">
        <v>8289</v>
      </c>
      <c r="O1882" t="s">
        <v>8291</v>
      </c>
      <c r="P1882" s="12">
        <f t="shared" si="145"/>
        <v>20</v>
      </c>
      <c r="Q1882">
        <f t="shared" si="146"/>
        <v>41.83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4" t="s">
        <v>8281</v>
      </c>
      <c r="O1883" t="s">
        <v>8285</v>
      </c>
      <c r="P1883" s="12">
        <f t="shared" si="145"/>
        <v>173</v>
      </c>
      <c r="Q1883">
        <f t="shared" si="146"/>
        <v>49.34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4" t="s">
        <v>8281</v>
      </c>
      <c r="O1884" t="s">
        <v>8285</v>
      </c>
      <c r="P1884" s="12">
        <f t="shared" si="145"/>
        <v>101</v>
      </c>
      <c r="Q1884">
        <f t="shared" si="146"/>
        <v>41.73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4" t="s">
        <v>8281</v>
      </c>
      <c r="O1885" t="s">
        <v>8285</v>
      </c>
      <c r="P1885" s="12">
        <f t="shared" si="145"/>
        <v>105</v>
      </c>
      <c r="Q1885">
        <f t="shared" si="146"/>
        <v>32.72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4" t="s">
        <v>8281</v>
      </c>
      <c r="O1886" t="s">
        <v>8285</v>
      </c>
      <c r="P1886" s="12">
        <f t="shared" si="145"/>
        <v>135</v>
      </c>
      <c r="Q1886">
        <f t="shared" si="146"/>
        <v>51.96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4" t="s">
        <v>8281</v>
      </c>
      <c r="O1887" t="s">
        <v>8285</v>
      </c>
      <c r="P1887" s="12">
        <f t="shared" si="145"/>
        <v>116</v>
      </c>
      <c r="Q1887">
        <f t="shared" si="146"/>
        <v>50.69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4" t="s">
        <v>8281</v>
      </c>
      <c r="O1888" t="s">
        <v>8285</v>
      </c>
      <c r="P1888" s="12">
        <f t="shared" si="145"/>
        <v>102</v>
      </c>
      <c r="Q1888">
        <f t="shared" si="146"/>
        <v>42.24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4" t="s">
        <v>8281</v>
      </c>
      <c r="O1889" t="s">
        <v>8285</v>
      </c>
      <c r="P1889" s="12">
        <f t="shared" si="145"/>
        <v>111</v>
      </c>
      <c r="Q1889">
        <f t="shared" si="146"/>
        <v>416.88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4" t="s">
        <v>8281</v>
      </c>
      <c r="O1890" t="s">
        <v>8285</v>
      </c>
      <c r="P1890" s="12">
        <f t="shared" si="145"/>
        <v>166</v>
      </c>
      <c r="Q1890">
        <f t="shared" si="146"/>
        <v>46.65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4" t="s">
        <v>8281</v>
      </c>
      <c r="O1891" t="s">
        <v>8285</v>
      </c>
      <c r="P1891" s="12">
        <f t="shared" si="145"/>
        <v>107</v>
      </c>
      <c r="Q1891">
        <f t="shared" si="146"/>
        <v>48.45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4" t="s">
        <v>8281</v>
      </c>
      <c r="O1892" t="s">
        <v>8285</v>
      </c>
      <c r="P1892" s="12">
        <f t="shared" si="145"/>
        <v>145</v>
      </c>
      <c r="Q1892">
        <f t="shared" si="146"/>
        <v>70.53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4" t="s">
        <v>8281</v>
      </c>
      <c r="O1893" t="s">
        <v>8285</v>
      </c>
      <c r="P1893" s="12">
        <f t="shared" si="145"/>
        <v>106</v>
      </c>
      <c r="Q1893">
        <f t="shared" si="146"/>
        <v>87.96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4" t="s">
        <v>8281</v>
      </c>
      <c r="O1894" t="s">
        <v>8285</v>
      </c>
      <c r="P1894" s="12">
        <f t="shared" si="145"/>
        <v>137</v>
      </c>
      <c r="Q1894">
        <f t="shared" si="146"/>
        <v>26.27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4" t="s">
        <v>8281</v>
      </c>
      <c r="O1895" t="s">
        <v>8285</v>
      </c>
      <c r="P1895" s="12">
        <f t="shared" si="145"/>
        <v>104</v>
      </c>
      <c r="Q1895">
        <f t="shared" si="146"/>
        <v>57.78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4" t="s">
        <v>8281</v>
      </c>
      <c r="O1896" t="s">
        <v>8285</v>
      </c>
      <c r="P1896" s="12">
        <f t="shared" si="145"/>
        <v>115</v>
      </c>
      <c r="Q1896">
        <f t="shared" si="146"/>
        <v>57.25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4" t="s">
        <v>8281</v>
      </c>
      <c r="O1897" t="s">
        <v>8285</v>
      </c>
      <c r="P1897" s="12">
        <f t="shared" si="145"/>
        <v>102</v>
      </c>
      <c r="Q1897">
        <f t="shared" si="146"/>
        <v>196.34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4" t="s">
        <v>8281</v>
      </c>
      <c r="O1898" t="s">
        <v>8285</v>
      </c>
      <c r="P1898" s="12">
        <f t="shared" si="145"/>
        <v>124</v>
      </c>
      <c r="Q1898">
        <f t="shared" si="146"/>
        <v>43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4" t="s">
        <v>8281</v>
      </c>
      <c r="O1899" t="s">
        <v>8285</v>
      </c>
      <c r="P1899" s="12">
        <f t="shared" si="145"/>
        <v>102</v>
      </c>
      <c r="Q1899">
        <f t="shared" si="146"/>
        <v>35.549999999999997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4" t="s">
        <v>8281</v>
      </c>
      <c r="O1900" t="s">
        <v>8285</v>
      </c>
      <c r="P1900" s="12">
        <f t="shared" si="145"/>
        <v>145</v>
      </c>
      <c r="Q1900">
        <f t="shared" si="146"/>
        <v>68.81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4" t="s">
        <v>8281</v>
      </c>
      <c r="O1901" t="s">
        <v>8285</v>
      </c>
      <c r="P1901" s="12">
        <f t="shared" si="145"/>
        <v>133</v>
      </c>
      <c r="Q1901">
        <f t="shared" si="146"/>
        <v>28.57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4" t="s">
        <v>8281</v>
      </c>
      <c r="O1902" t="s">
        <v>8285</v>
      </c>
      <c r="P1902" s="12">
        <f t="shared" si="145"/>
        <v>109</v>
      </c>
      <c r="Q1902">
        <f t="shared" si="146"/>
        <v>50.63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4" t="s">
        <v>8275</v>
      </c>
      <c r="O1903" t="s">
        <v>8304</v>
      </c>
      <c r="P1903" s="12">
        <f t="shared" si="145"/>
        <v>3</v>
      </c>
      <c r="Q1903">
        <f t="shared" si="146"/>
        <v>106.8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4" t="s">
        <v>8275</v>
      </c>
      <c r="O1904" t="s">
        <v>8304</v>
      </c>
      <c r="P1904" s="12">
        <f t="shared" si="145"/>
        <v>1</v>
      </c>
      <c r="Q1904">
        <f t="shared" si="146"/>
        <v>4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4" t="s">
        <v>8275</v>
      </c>
      <c r="O1905" t="s">
        <v>8304</v>
      </c>
      <c r="P1905" s="12">
        <f t="shared" si="145"/>
        <v>47</v>
      </c>
      <c r="Q1905">
        <f t="shared" si="146"/>
        <v>34.1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4" t="s">
        <v>8275</v>
      </c>
      <c r="O1906" t="s">
        <v>8304</v>
      </c>
      <c r="P1906" s="12">
        <f t="shared" si="145"/>
        <v>0</v>
      </c>
      <c r="Q1906">
        <f t="shared" si="146"/>
        <v>25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4" t="s">
        <v>8275</v>
      </c>
      <c r="O1907" t="s">
        <v>8304</v>
      </c>
      <c r="P1907" s="12">
        <f t="shared" si="145"/>
        <v>0</v>
      </c>
      <c r="Q1907">
        <f t="shared" si="146"/>
        <v>10.5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4" t="s">
        <v>8275</v>
      </c>
      <c r="O1908" t="s">
        <v>8304</v>
      </c>
      <c r="P1908" s="12">
        <f t="shared" si="145"/>
        <v>43</v>
      </c>
      <c r="Q1908">
        <f t="shared" si="146"/>
        <v>215.96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4" t="s">
        <v>8275</v>
      </c>
      <c r="O1909" t="s">
        <v>8304</v>
      </c>
      <c r="P1909" s="12">
        <f t="shared" si="145"/>
        <v>0</v>
      </c>
      <c r="Q1909">
        <f t="shared" si="146"/>
        <v>21.25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4" t="s">
        <v>8275</v>
      </c>
      <c r="O1910" t="s">
        <v>8304</v>
      </c>
      <c r="P1910" s="12">
        <f t="shared" si="145"/>
        <v>2</v>
      </c>
      <c r="Q1910">
        <f t="shared" si="146"/>
        <v>108.25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4" t="s">
        <v>8275</v>
      </c>
      <c r="O1911" t="s">
        <v>8304</v>
      </c>
      <c r="P1911" s="12">
        <f t="shared" si="145"/>
        <v>14</v>
      </c>
      <c r="Q1911">
        <f t="shared" si="146"/>
        <v>129.97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4" t="s">
        <v>8275</v>
      </c>
      <c r="O1912" t="s">
        <v>8304</v>
      </c>
      <c r="P1912" s="12">
        <f t="shared" si="145"/>
        <v>39</v>
      </c>
      <c r="Q1912">
        <f t="shared" si="146"/>
        <v>117.49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4" t="s">
        <v>8275</v>
      </c>
      <c r="O1913" t="s">
        <v>8304</v>
      </c>
      <c r="P1913" s="12">
        <f t="shared" si="145"/>
        <v>0</v>
      </c>
      <c r="Q1913">
        <f t="shared" si="146"/>
        <v>10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4" t="s">
        <v>8275</v>
      </c>
      <c r="O1914" t="s">
        <v>8304</v>
      </c>
      <c r="P1914" s="12">
        <f t="shared" si="145"/>
        <v>59</v>
      </c>
      <c r="Q1914">
        <f t="shared" si="146"/>
        <v>70.599999999999994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4" t="s">
        <v>8275</v>
      </c>
      <c r="O1915" t="s">
        <v>8304</v>
      </c>
      <c r="P1915" s="12">
        <f t="shared" si="145"/>
        <v>1</v>
      </c>
      <c r="Q1915">
        <f t="shared" si="146"/>
        <v>24.5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4" t="s">
        <v>8275</v>
      </c>
      <c r="O1916" t="s">
        <v>8304</v>
      </c>
      <c r="P1916" s="12">
        <f t="shared" si="145"/>
        <v>9</v>
      </c>
      <c r="Q1916">
        <f t="shared" si="146"/>
        <v>30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4" t="s">
        <v>8275</v>
      </c>
      <c r="O1917" t="s">
        <v>8304</v>
      </c>
      <c r="P1917" s="12">
        <f t="shared" si="145"/>
        <v>2</v>
      </c>
      <c r="Q1917">
        <f t="shared" si="146"/>
        <v>2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4" t="s">
        <v>8275</v>
      </c>
      <c r="O1918" t="s">
        <v>8304</v>
      </c>
      <c r="P1918" s="12">
        <f t="shared" si="145"/>
        <v>1</v>
      </c>
      <c r="Q1918">
        <f t="shared" si="146"/>
        <v>17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4" t="s">
        <v>8275</v>
      </c>
      <c r="O1919" t="s">
        <v>8304</v>
      </c>
      <c r="P1919" s="12">
        <f t="shared" si="145"/>
        <v>53</v>
      </c>
      <c r="Q1919">
        <f t="shared" si="146"/>
        <v>2928.93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4" t="s">
        <v>8275</v>
      </c>
      <c r="O1920" t="s">
        <v>8304</v>
      </c>
      <c r="P1920" s="12">
        <f t="shared" si="145"/>
        <v>1</v>
      </c>
      <c r="Q1920">
        <f t="shared" si="146"/>
        <v>28.89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4" t="s">
        <v>8275</v>
      </c>
      <c r="O1921" t="s">
        <v>8304</v>
      </c>
      <c r="P1921" s="12">
        <f t="shared" si="145"/>
        <v>47</v>
      </c>
      <c r="Q1921">
        <f t="shared" si="146"/>
        <v>29.63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4" t="s">
        <v>8275</v>
      </c>
      <c r="O1922" t="s">
        <v>8304</v>
      </c>
      <c r="P1922" s="12">
        <f t="shared" ref="P1922:P1985" si="150">ROUND(E1922/D1922*100,0)</f>
        <v>43</v>
      </c>
      <c r="Q1922">
        <f t="shared" ref="Q1922:Q1985" si="151">IFERROR(ROUND(E1922/L1922,2),0)</f>
        <v>40.98</v>
      </c>
      <c r="S1922" s="17">
        <f t="shared" ref="S1922:S1985" si="152">(((J1922/60)/60)/24)+DATE(1970,1,1)</f>
        <v>42270.875706018516</v>
      </c>
      <c r="T1922" s="17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4" t="s">
        <v>8281</v>
      </c>
      <c r="O1923" t="s">
        <v>8285</v>
      </c>
      <c r="P1923" s="12">
        <f t="shared" si="150"/>
        <v>137</v>
      </c>
      <c r="Q1923">
        <f t="shared" si="151"/>
        <v>54</v>
      </c>
      <c r="S1923" s="17">
        <f t="shared" si="152"/>
        <v>41074.221562500003</v>
      </c>
      <c r="T1923" s="17">
        <f t="shared" si="153"/>
        <v>41104.221562500003</v>
      </c>
      <c r="U1923">
        <f t="shared" si="154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4" t="s">
        <v>8281</v>
      </c>
      <c r="O1924" t="s">
        <v>8285</v>
      </c>
      <c r="P1924" s="12">
        <f t="shared" si="150"/>
        <v>116</v>
      </c>
      <c r="Q1924">
        <f t="shared" si="151"/>
        <v>36.11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4" t="s">
        <v>8281</v>
      </c>
      <c r="O1925" t="s">
        <v>8285</v>
      </c>
      <c r="P1925" s="12">
        <f t="shared" si="150"/>
        <v>241</v>
      </c>
      <c r="Q1925">
        <f t="shared" si="151"/>
        <v>23.15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4" t="s">
        <v>8281</v>
      </c>
      <c r="O1926" t="s">
        <v>8285</v>
      </c>
      <c r="P1926" s="12">
        <f t="shared" si="150"/>
        <v>114</v>
      </c>
      <c r="Q1926">
        <f t="shared" si="151"/>
        <v>104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4" t="s">
        <v>8281</v>
      </c>
      <c r="O1927" t="s">
        <v>8285</v>
      </c>
      <c r="P1927" s="12">
        <f t="shared" si="150"/>
        <v>110</v>
      </c>
      <c r="Q1927">
        <f t="shared" si="151"/>
        <v>31.83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4" t="s">
        <v>8281</v>
      </c>
      <c r="O1928" t="s">
        <v>8285</v>
      </c>
      <c r="P1928" s="12">
        <f t="shared" si="150"/>
        <v>195</v>
      </c>
      <c r="Q1928">
        <f t="shared" si="151"/>
        <v>27.39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4" t="s">
        <v>8281</v>
      </c>
      <c r="O1929" t="s">
        <v>8285</v>
      </c>
      <c r="P1929" s="12">
        <f t="shared" si="150"/>
        <v>103</v>
      </c>
      <c r="Q1929">
        <f t="shared" si="151"/>
        <v>56.36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4" t="s">
        <v>8281</v>
      </c>
      <c r="O1930" t="s">
        <v>8285</v>
      </c>
      <c r="P1930" s="12">
        <f t="shared" si="150"/>
        <v>103</v>
      </c>
      <c r="Q1930">
        <f t="shared" si="151"/>
        <v>77.349999999999994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4" t="s">
        <v>8281</v>
      </c>
      <c r="O1931" t="s">
        <v>8285</v>
      </c>
      <c r="P1931" s="12">
        <f t="shared" si="150"/>
        <v>100</v>
      </c>
      <c r="Q1931">
        <f t="shared" si="151"/>
        <v>42.8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4" t="s">
        <v>8281</v>
      </c>
      <c r="O1932" t="s">
        <v>8285</v>
      </c>
      <c r="P1932" s="12">
        <f t="shared" si="150"/>
        <v>127</v>
      </c>
      <c r="Q1932">
        <f t="shared" si="151"/>
        <v>48.85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4" t="s">
        <v>8281</v>
      </c>
      <c r="O1933" t="s">
        <v>8285</v>
      </c>
      <c r="P1933" s="12">
        <f t="shared" si="150"/>
        <v>121</v>
      </c>
      <c r="Q1933">
        <f t="shared" si="151"/>
        <v>48.24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4" t="s">
        <v>8281</v>
      </c>
      <c r="O1934" t="s">
        <v>8285</v>
      </c>
      <c r="P1934" s="12">
        <f t="shared" si="150"/>
        <v>107</v>
      </c>
      <c r="Q1934">
        <f t="shared" si="151"/>
        <v>70.209999999999994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4" t="s">
        <v>8281</v>
      </c>
      <c r="O1935" t="s">
        <v>8285</v>
      </c>
      <c r="P1935" s="12">
        <f t="shared" si="150"/>
        <v>172</v>
      </c>
      <c r="Q1935">
        <f t="shared" si="151"/>
        <v>94.05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4" t="s">
        <v>8281</v>
      </c>
      <c r="O1936" t="s">
        <v>8285</v>
      </c>
      <c r="P1936" s="12">
        <f t="shared" si="150"/>
        <v>124</v>
      </c>
      <c r="Q1936">
        <f t="shared" si="151"/>
        <v>80.27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4" t="s">
        <v>8281</v>
      </c>
      <c r="O1937" t="s">
        <v>8285</v>
      </c>
      <c r="P1937" s="12">
        <f t="shared" si="150"/>
        <v>108</v>
      </c>
      <c r="Q1937">
        <f t="shared" si="151"/>
        <v>54.2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4" t="s">
        <v>8281</v>
      </c>
      <c r="O1938" t="s">
        <v>8285</v>
      </c>
      <c r="P1938" s="12">
        <f t="shared" si="150"/>
        <v>117</v>
      </c>
      <c r="Q1938">
        <f t="shared" si="151"/>
        <v>60.27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4" t="s">
        <v>8281</v>
      </c>
      <c r="O1939" t="s">
        <v>8285</v>
      </c>
      <c r="P1939" s="12">
        <f t="shared" si="150"/>
        <v>187</v>
      </c>
      <c r="Q1939">
        <f t="shared" si="151"/>
        <v>38.74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4" t="s">
        <v>8281</v>
      </c>
      <c r="O1940" t="s">
        <v>8285</v>
      </c>
      <c r="P1940" s="12">
        <f t="shared" si="150"/>
        <v>116</v>
      </c>
      <c r="Q1940">
        <f t="shared" si="151"/>
        <v>152.54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4" t="s">
        <v>8281</v>
      </c>
      <c r="O1941" t="s">
        <v>8285</v>
      </c>
      <c r="P1941" s="12">
        <f t="shared" si="150"/>
        <v>111</v>
      </c>
      <c r="Q1941">
        <f t="shared" si="151"/>
        <v>115.31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4" t="s">
        <v>8281</v>
      </c>
      <c r="O1942" t="s">
        <v>8285</v>
      </c>
      <c r="P1942" s="12">
        <f t="shared" si="150"/>
        <v>171</v>
      </c>
      <c r="Q1942">
        <f t="shared" si="151"/>
        <v>35.840000000000003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4" t="s">
        <v>8275</v>
      </c>
      <c r="O1943" t="s">
        <v>8305</v>
      </c>
      <c r="P1943" s="12">
        <f t="shared" si="150"/>
        <v>126</v>
      </c>
      <c r="Q1943">
        <f t="shared" si="151"/>
        <v>64.569999999999993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4" t="s">
        <v>8275</v>
      </c>
      <c r="O1944" t="s">
        <v>8305</v>
      </c>
      <c r="P1944" s="12">
        <f t="shared" si="150"/>
        <v>138</v>
      </c>
      <c r="Q1944">
        <f t="shared" si="151"/>
        <v>87.44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4" t="s">
        <v>8275</v>
      </c>
      <c r="O1945" t="s">
        <v>8305</v>
      </c>
      <c r="P1945" s="12">
        <f t="shared" si="150"/>
        <v>1705</v>
      </c>
      <c r="Q1945">
        <f t="shared" si="151"/>
        <v>68.819999999999993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4" t="s">
        <v>8275</v>
      </c>
      <c r="O1946" t="s">
        <v>8305</v>
      </c>
      <c r="P1946" s="12">
        <f t="shared" si="150"/>
        <v>788</v>
      </c>
      <c r="Q1946">
        <f t="shared" si="151"/>
        <v>176.2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4" t="s">
        <v>8275</v>
      </c>
      <c r="O1947" t="s">
        <v>8305</v>
      </c>
      <c r="P1947" s="12">
        <f t="shared" si="150"/>
        <v>348</v>
      </c>
      <c r="Q1947">
        <f t="shared" si="151"/>
        <v>511.79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4" t="s">
        <v>8275</v>
      </c>
      <c r="O1948" t="s">
        <v>8305</v>
      </c>
      <c r="P1948" s="12">
        <f t="shared" si="150"/>
        <v>150</v>
      </c>
      <c r="Q1948">
        <f t="shared" si="151"/>
        <v>160.44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4" t="s">
        <v>8275</v>
      </c>
      <c r="O1949" t="s">
        <v>8305</v>
      </c>
      <c r="P1949" s="12">
        <f t="shared" si="150"/>
        <v>101</v>
      </c>
      <c r="Q1949">
        <f t="shared" si="151"/>
        <v>35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4" t="s">
        <v>8275</v>
      </c>
      <c r="O1950" t="s">
        <v>8305</v>
      </c>
      <c r="P1950" s="12">
        <f t="shared" si="150"/>
        <v>800</v>
      </c>
      <c r="Q1950">
        <f t="shared" si="151"/>
        <v>188.51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4" t="s">
        <v>8275</v>
      </c>
      <c r="O1951" t="s">
        <v>8305</v>
      </c>
      <c r="P1951" s="12">
        <f t="shared" si="150"/>
        <v>106</v>
      </c>
      <c r="Q1951">
        <f t="shared" si="151"/>
        <v>56.2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4" t="s">
        <v>8275</v>
      </c>
      <c r="O1952" t="s">
        <v>8305</v>
      </c>
      <c r="P1952" s="12">
        <f t="shared" si="150"/>
        <v>201</v>
      </c>
      <c r="Q1952">
        <f t="shared" si="151"/>
        <v>51.31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4" t="s">
        <v>8275</v>
      </c>
      <c r="O1953" t="s">
        <v>8305</v>
      </c>
      <c r="P1953" s="12">
        <f t="shared" si="150"/>
        <v>212</v>
      </c>
      <c r="Q1953">
        <f t="shared" si="151"/>
        <v>127.36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4" t="s">
        <v>8275</v>
      </c>
      <c r="O1954" t="s">
        <v>8305</v>
      </c>
      <c r="P1954" s="12">
        <f t="shared" si="150"/>
        <v>198</v>
      </c>
      <c r="Q1954">
        <f t="shared" si="151"/>
        <v>101.86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4" t="s">
        <v>8275</v>
      </c>
      <c r="O1955" t="s">
        <v>8305</v>
      </c>
      <c r="P1955" s="12">
        <f t="shared" si="150"/>
        <v>226</v>
      </c>
      <c r="Q1955">
        <f t="shared" si="151"/>
        <v>230.56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4" t="s">
        <v>8275</v>
      </c>
      <c r="O1956" t="s">
        <v>8305</v>
      </c>
      <c r="P1956" s="12">
        <f t="shared" si="150"/>
        <v>699</v>
      </c>
      <c r="Q1956">
        <f t="shared" si="151"/>
        <v>842.11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4" t="s">
        <v>8275</v>
      </c>
      <c r="O1957" t="s">
        <v>8305</v>
      </c>
      <c r="P1957" s="12">
        <f t="shared" si="150"/>
        <v>399</v>
      </c>
      <c r="Q1957">
        <f t="shared" si="151"/>
        <v>577.28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4" t="s">
        <v>8275</v>
      </c>
      <c r="O1958" t="s">
        <v>8305</v>
      </c>
      <c r="P1958" s="12">
        <f t="shared" si="150"/>
        <v>294</v>
      </c>
      <c r="Q1958">
        <f t="shared" si="151"/>
        <v>483.34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4" t="s">
        <v>8275</v>
      </c>
      <c r="O1959" t="s">
        <v>8305</v>
      </c>
      <c r="P1959" s="12">
        <f t="shared" si="150"/>
        <v>168</v>
      </c>
      <c r="Q1959">
        <f t="shared" si="151"/>
        <v>76.14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4" t="s">
        <v>8275</v>
      </c>
      <c r="O1960" t="s">
        <v>8305</v>
      </c>
      <c r="P1960" s="12">
        <f t="shared" si="150"/>
        <v>1436</v>
      </c>
      <c r="Q1960">
        <f t="shared" si="151"/>
        <v>74.11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4" t="s">
        <v>8275</v>
      </c>
      <c r="O1961" t="s">
        <v>8305</v>
      </c>
      <c r="P1961" s="12">
        <f t="shared" si="150"/>
        <v>157</v>
      </c>
      <c r="Q1961">
        <f t="shared" si="151"/>
        <v>36.97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4" t="s">
        <v>8275</v>
      </c>
      <c r="O1962" t="s">
        <v>8305</v>
      </c>
      <c r="P1962" s="12">
        <f t="shared" si="150"/>
        <v>118</v>
      </c>
      <c r="Q1962">
        <f t="shared" si="151"/>
        <v>2500.9699999999998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4" t="s">
        <v>8275</v>
      </c>
      <c r="O1963" t="s">
        <v>8305</v>
      </c>
      <c r="P1963" s="12">
        <f t="shared" si="150"/>
        <v>1105</v>
      </c>
      <c r="Q1963">
        <f t="shared" si="151"/>
        <v>67.69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4" t="s">
        <v>8275</v>
      </c>
      <c r="O1964" t="s">
        <v>8305</v>
      </c>
      <c r="P1964" s="12">
        <f t="shared" si="150"/>
        <v>193</v>
      </c>
      <c r="Q1964">
        <f t="shared" si="151"/>
        <v>63.05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4" t="s">
        <v>8275</v>
      </c>
      <c r="O1965" t="s">
        <v>8305</v>
      </c>
      <c r="P1965" s="12">
        <f t="shared" si="150"/>
        <v>127</v>
      </c>
      <c r="Q1965">
        <f t="shared" si="151"/>
        <v>117.6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4" t="s">
        <v>8275</v>
      </c>
      <c r="O1966" t="s">
        <v>8305</v>
      </c>
      <c r="P1966" s="12">
        <f t="shared" si="150"/>
        <v>260</v>
      </c>
      <c r="Q1966">
        <f t="shared" si="151"/>
        <v>180.75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4" t="s">
        <v>8275</v>
      </c>
      <c r="O1967" t="s">
        <v>8305</v>
      </c>
      <c r="P1967" s="12">
        <f t="shared" si="150"/>
        <v>262</v>
      </c>
      <c r="Q1967">
        <f t="shared" si="151"/>
        <v>127.32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4" t="s">
        <v>8275</v>
      </c>
      <c r="O1968" t="s">
        <v>8305</v>
      </c>
      <c r="P1968" s="12">
        <f t="shared" si="150"/>
        <v>207</v>
      </c>
      <c r="Q1968">
        <f t="shared" si="151"/>
        <v>136.63999999999999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4" t="s">
        <v>8275</v>
      </c>
      <c r="O1969" t="s">
        <v>8305</v>
      </c>
      <c r="P1969" s="12">
        <f t="shared" si="150"/>
        <v>370</v>
      </c>
      <c r="Q1969">
        <f t="shared" si="151"/>
        <v>182.78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4" t="s">
        <v>8275</v>
      </c>
      <c r="O1970" t="s">
        <v>8305</v>
      </c>
      <c r="P1970" s="12">
        <f t="shared" si="150"/>
        <v>285</v>
      </c>
      <c r="Q1970">
        <f t="shared" si="151"/>
        <v>279.38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4" t="s">
        <v>8275</v>
      </c>
      <c r="O1971" t="s">
        <v>8305</v>
      </c>
      <c r="P1971" s="12">
        <f t="shared" si="150"/>
        <v>579</v>
      </c>
      <c r="Q1971">
        <f t="shared" si="151"/>
        <v>61.38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4" t="s">
        <v>8275</v>
      </c>
      <c r="O1972" t="s">
        <v>8305</v>
      </c>
      <c r="P1972" s="12">
        <f t="shared" si="150"/>
        <v>1132</v>
      </c>
      <c r="Q1972">
        <f t="shared" si="151"/>
        <v>80.73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4" t="s">
        <v>8275</v>
      </c>
      <c r="O1973" t="s">
        <v>8305</v>
      </c>
      <c r="P1973" s="12">
        <f t="shared" si="150"/>
        <v>263</v>
      </c>
      <c r="Q1973">
        <f t="shared" si="151"/>
        <v>272.36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4" t="s">
        <v>8275</v>
      </c>
      <c r="O1974" t="s">
        <v>8305</v>
      </c>
      <c r="P1974" s="12">
        <f t="shared" si="150"/>
        <v>674</v>
      </c>
      <c r="Q1974">
        <f t="shared" si="151"/>
        <v>70.849999999999994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4" t="s">
        <v>8275</v>
      </c>
      <c r="O1975" t="s">
        <v>8305</v>
      </c>
      <c r="P1975" s="12">
        <f t="shared" si="150"/>
        <v>257</v>
      </c>
      <c r="Q1975">
        <f t="shared" si="151"/>
        <v>247.94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4" t="s">
        <v>8275</v>
      </c>
      <c r="O1976" t="s">
        <v>8305</v>
      </c>
      <c r="P1976" s="12">
        <f t="shared" si="150"/>
        <v>375</v>
      </c>
      <c r="Q1976">
        <f t="shared" si="151"/>
        <v>186.81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4" t="s">
        <v>8275</v>
      </c>
      <c r="O1977" t="s">
        <v>8305</v>
      </c>
      <c r="P1977" s="12">
        <f t="shared" si="150"/>
        <v>209</v>
      </c>
      <c r="Q1977">
        <f t="shared" si="151"/>
        <v>131.99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4" t="s">
        <v>8275</v>
      </c>
      <c r="O1978" t="s">
        <v>8305</v>
      </c>
      <c r="P1978" s="12">
        <f t="shared" si="150"/>
        <v>347</v>
      </c>
      <c r="Q1978">
        <f t="shared" si="151"/>
        <v>29.31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4" t="s">
        <v>8275</v>
      </c>
      <c r="O1979" t="s">
        <v>8305</v>
      </c>
      <c r="P1979" s="12">
        <f t="shared" si="150"/>
        <v>402</v>
      </c>
      <c r="Q1979">
        <f t="shared" si="151"/>
        <v>245.02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4" t="s">
        <v>8275</v>
      </c>
      <c r="O1980" t="s">
        <v>8305</v>
      </c>
      <c r="P1980" s="12">
        <f t="shared" si="150"/>
        <v>1027</v>
      </c>
      <c r="Q1980">
        <f t="shared" si="151"/>
        <v>1323.25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4" t="s">
        <v>8275</v>
      </c>
      <c r="O1981" t="s">
        <v>8305</v>
      </c>
      <c r="P1981" s="12">
        <f t="shared" si="150"/>
        <v>115</v>
      </c>
      <c r="Q1981">
        <f t="shared" si="151"/>
        <v>282.66000000000003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4" t="s">
        <v>8275</v>
      </c>
      <c r="O1982" t="s">
        <v>8305</v>
      </c>
      <c r="P1982" s="12">
        <f t="shared" si="150"/>
        <v>355</v>
      </c>
      <c r="Q1982">
        <f t="shared" si="151"/>
        <v>91.21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4" t="s">
        <v>8294</v>
      </c>
      <c r="O1983" t="s">
        <v>8306</v>
      </c>
      <c r="P1983" s="12">
        <f t="shared" si="150"/>
        <v>5</v>
      </c>
      <c r="Q1983">
        <f t="shared" si="151"/>
        <v>31.75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4" t="s">
        <v>8294</v>
      </c>
      <c r="O1984" t="s">
        <v>8306</v>
      </c>
      <c r="P1984" s="12">
        <f t="shared" si="150"/>
        <v>0</v>
      </c>
      <c r="Q1984">
        <f t="shared" si="151"/>
        <v>0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4" t="s">
        <v>8294</v>
      </c>
      <c r="O1985" t="s">
        <v>8306</v>
      </c>
      <c r="P1985" s="12">
        <f t="shared" si="150"/>
        <v>4</v>
      </c>
      <c r="Q1985">
        <f t="shared" si="151"/>
        <v>88.69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4" t="s">
        <v>8294</v>
      </c>
      <c r="O1986" t="s">
        <v>8306</v>
      </c>
      <c r="P1986" s="12">
        <f t="shared" ref="P1986:P2049" si="155">ROUND(E1986/D1986*100,0)</f>
        <v>21</v>
      </c>
      <c r="Q1986">
        <f t="shared" ref="Q1986:Q2049" si="156">IFERROR(ROUND(E1986/L1986,2),0)</f>
        <v>453.14</v>
      </c>
      <c r="S1986" s="17">
        <f t="shared" ref="S1986:S2049" si="157">(((J1986/60)/60)/24)+DATE(1970,1,1)</f>
        <v>41913.790289351848</v>
      </c>
      <c r="T1986" s="17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4" t="s">
        <v>8294</v>
      </c>
      <c r="O1987" t="s">
        <v>8306</v>
      </c>
      <c r="P1987" s="12">
        <f t="shared" si="155"/>
        <v>3</v>
      </c>
      <c r="Q1987">
        <f t="shared" si="156"/>
        <v>12.75</v>
      </c>
      <c r="S1987" s="17">
        <f t="shared" si="157"/>
        <v>42555.698738425926</v>
      </c>
      <c r="T1987" s="17">
        <f t="shared" si="158"/>
        <v>42584.958333333328</v>
      </c>
      <c r="U1987">
        <f t="shared" si="159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4" t="s">
        <v>8294</v>
      </c>
      <c r="O1988" t="s">
        <v>8306</v>
      </c>
      <c r="P1988" s="12">
        <f t="shared" si="155"/>
        <v>0</v>
      </c>
      <c r="Q1988">
        <f t="shared" si="156"/>
        <v>1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4" t="s">
        <v>8294</v>
      </c>
      <c r="O1989" t="s">
        <v>8306</v>
      </c>
      <c r="P1989" s="12">
        <f t="shared" si="155"/>
        <v>42</v>
      </c>
      <c r="Q1989">
        <f t="shared" si="156"/>
        <v>83.43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4" t="s">
        <v>8294</v>
      </c>
      <c r="O1990" t="s">
        <v>8306</v>
      </c>
      <c r="P1990" s="12">
        <f t="shared" si="155"/>
        <v>0</v>
      </c>
      <c r="Q1990">
        <f t="shared" si="156"/>
        <v>25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4" t="s">
        <v>8294</v>
      </c>
      <c r="O1991" t="s">
        <v>8306</v>
      </c>
      <c r="P1991" s="12">
        <f t="shared" si="155"/>
        <v>1</v>
      </c>
      <c r="Q1991">
        <f t="shared" si="156"/>
        <v>50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4" t="s">
        <v>8294</v>
      </c>
      <c r="O1992" t="s">
        <v>8306</v>
      </c>
      <c r="P1992" s="12">
        <f t="shared" si="155"/>
        <v>17</v>
      </c>
      <c r="Q1992">
        <f t="shared" si="156"/>
        <v>101.8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4" t="s">
        <v>8294</v>
      </c>
      <c r="O1993" t="s">
        <v>8306</v>
      </c>
      <c r="P1993" s="12">
        <f t="shared" si="155"/>
        <v>7</v>
      </c>
      <c r="Q1993">
        <f t="shared" si="156"/>
        <v>46.67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4" t="s">
        <v>8294</v>
      </c>
      <c r="O1994" t="s">
        <v>8306</v>
      </c>
      <c r="P1994" s="12">
        <f t="shared" si="155"/>
        <v>0</v>
      </c>
      <c r="Q1994">
        <f t="shared" si="156"/>
        <v>1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4" t="s">
        <v>8294</v>
      </c>
      <c r="O1995" t="s">
        <v>8306</v>
      </c>
      <c r="P1995" s="12">
        <f t="shared" si="155"/>
        <v>0</v>
      </c>
      <c r="Q1995">
        <f t="shared" si="156"/>
        <v>0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4" t="s">
        <v>8294</v>
      </c>
      <c r="O1996" t="s">
        <v>8306</v>
      </c>
      <c r="P1996" s="12">
        <f t="shared" si="155"/>
        <v>0</v>
      </c>
      <c r="Q1996">
        <f t="shared" si="156"/>
        <v>0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4" t="s">
        <v>8294</v>
      </c>
      <c r="O1997" t="s">
        <v>8306</v>
      </c>
      <c r="P1997" s="12">
        <f t="shared" si="155"/>
        <v>8</v>
      </c>
      <c r="Q1997">
        <f t="shared" si="156"/>
        <v>26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4" t="s">
        <v>8294</v>
      </c>
      <c r="O1998" t="s">
        <v>8306</v>
      </c>
      <c r="P1998" s="12">
        <f t="shared" si="155"/>
        <v>0</v>
      </c>
      <c r="Q1998">
        <f t="shared" si="156"/>
        <v>0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4" t="s">
        <v>8294</v>
      </c>
      <c r="O1999" t="s">
        <v>8306</v>
      </c>
      <c r="P1999" s="12">
        <f t="shared" si="155"/>
        <v>0</v>
      </c>
      <c r="Q1999">
        <f t="shared" si="156"/>
        <v>0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4" t="s">
        <v>8294</v>
      </c>
      <c r="O2000" t="s">
        <v>8306</v>
      </c>
      <c r="P2000" s="12">
        <f t="shared" si="155"/>
        <v>26</v>
      </c>
      <c r="Q2000">
        <f t="shared" si="156"/>
        <v>218.33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4" t="s">
        <v>8294</v>
      </c>
      <c r="O2001" t="s">
        <v>8306</v>
      </c>
      <c r="P2001" s="12">
        <f t="shared" si="155"/>
        <v>1</v>
      </c>
      <c r="Q2001">
        <f t="shared" si="156"/>
        <v>33.71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4" t="s">
        <v>8294</v>
      </c>
      <c r="O2002" t="s">
        <v>8306</v>
      </c>
      <c r="P2002" s="12">
        <f t="shared" si="155"/>
        <v>13</v>
      </c>
      <c r="Q2002">
        <f t="shared" si="156"/>
        <v>25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4" t="s">
        <v>8275</v>
      </c>
      <c r="O2003" t="s">
        <v>8305</v>
      </c>
      <c r="P2003" s="12">
        <f t="shared" si="155"/>
        <v>382</v>
      </c>
      <c r="Q2003">
        <f t="shared" si="156"/>
        <v>128.38999999999999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4" t="s">
        <v>8275</v>
      </c>
      <c r="O2004" t="s">
        <v>8305</v>
      </c>
      <c r="P2004" s="12">
        <f t="shared" si="155"/>
        <v>217</v>
      </c>
      <c r="Q2004">
        <f t="shared" si="156"/>
        <v>78.83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4" t="s">
        <v>8275</v>
      </c>
      <c r="O2005" t="s">
        <v>8305</v>
      </c>
      <c r="P2005" s="12">
        <f t="shared" si="155"/>
        <v>312</v>
      </c>
      <c r="Q2005">
        <f t="shared" si="156"/>
        <v>91.76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4" t="s">
        <v>8275</v>
      </c>
      <c r="O2006" t="s">
        <v>8305</v>
      </c>
      <c r="P2006" s="12">
        <f t="shared" si="155"/>
        <v>234</v>
      </c>
      <c r="Q2006">
        <f t="shared" si="156"/>
        <v>331.1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4" t="s">
        <v>8275</v>
      </c>
      <c r="O2007" t="s">
        <v>8305</v>
      </c>
      <c r="P2007" s="12">
        <f t="shared" si="155"/>
        <v>124</v>
      </c>
      <c r="Q2007">
        <f t="shared" si="156"/>
        <v>194.26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4" t="s">
        <v>8275</v>
      </c>
      <c r="O2008" t="s">
        <v>8305</v>
      </c>
      <c r="P2008" s="12">
        <f t="shared" si="155"/>
        <v>248</v>
      </c>
      <c r="Q2008">
        <f t="shared" si="156"/>
        <v>408.98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4" t="s">
        <v>8275</v>
      </c>
      <c r="O2009" t="s">
        <v>8305</v>
      </c>
      <c r="P2009" s="12">
        <f t="shared" si="155"/>
        <v>116</v>
      </c>
      <c r="Q2009">
        <f t="shared" si="156"/>
        <v>84.46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4" t="s">
        <v>8275</v>
      </c>
      <c r="O2010" t="s">
        <v>8305</v>
      </c>
      <c r="P2010" s="12">
        <f t="shared" si="155"/>
        <v>117</v>
      </c>
      <c r="Q2010">
        <f t="shared" si="156"/>
        <v>44.85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4" t="s">
        <v>8275</v>
      </c>
      <c r="O2011" t="s">
        <v>8305</v>
      </c>
      <c r="P2011" s="12">
        <f t="shared" si="155"/>
        <v>305</v>
      </c>
      <c r="Q2011">
        <f t="shared" si="156"/>
        <v>383.36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4" t="s">
        <v>8275</v>
      </c>
      <c r="O2012" t="s">
        <v>8305</v>
      </c>
      <c r="P2012" s="12">
        <f t="shared" si="155"/>
        <v>320</v>
      </c>
      <c r="Q2012">
        <f t="shared" si="156"/>
        <v>55.28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4" t="s">
        <v>8275</v>
      </c>
      <c r="O2013" t="s">
        <v>8305</v>
      </c>
      <c r="P2013" s="12">
        <f t="shared" si="155"/>
        <v>820</v>
      </c>
      <c r="Q2013">
        <f t="shared" si="156"/>
        <v>422.02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4" t="s">
        <v>8275</v>
      </c>
      <c r="O2014" t="s">
        <v>8305</v>
      </c>
      <c r="P2014" s="12">
        <f t="shared" si="155"/>
        <v>235</v>
      </c>
      <c r="Q2014">
        <f t="shared" si="156"/>
        <v>64.180000000000007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4" t="s">
        <v>8275</v>
      </c>
      <c r="O2015" t="s">
        <v>8305</v>
      </c>
      <c r="P2015" s="12">
        <f t="shared" si="155"/>
        <v>495</v>
      </c>
      <c r="Q2015">
        <f t="shared" si="156"/>
        <v>173.58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4" t="s">
        <v>8275</v>
      </c>
      <c r="O2016" t="s">
        <v>8305</v>
      </c>
      <c r="P2016" s="12">
        <f t="shared" si="155"/>
        <v>7814</v>
      </c>
      <c r="Q2016">
        <f t="shared" si="156"/>
        <v>88.6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4" t="s">
        <v>8275</v>
      </c>
      <c r="O2017" t="s">
        <v>8305</v>
      </c>
      <c r="P2017" s="12">
        <f t="shared" si="155"/>
        <v>113</v>
      </c>
      <c r="Q2017">
        <f t="shared" si="156"/>
        <v>50.22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4" t="s">
        <v>8275</v>
      </c>
      <c r="O2018" t="s">
        <v>8305</v>
      </c>
      <c r="P2018" s="12">
        <f t="shared" si="155"/>
        <v>922</v>
      </c>
      <c r="Q2018">
        <f t="shared" si="156"/>
        <v>192.39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4" t="s">
        <v>8275</v>
      </c>
      <c r="O2019" t="s">
        <v>8305</v>
      </c>
      <c r="P2019" s="12">
        <f t="shared" si="155"/>
        <v>125</v>
      </c>
      <c r="Q2019">
        <f t="shared" si="156"/>
        <v>73.42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4" t="s">
        <v>8275</v>
      </c>
      <c r="O2020" t="s">
        <v>8305</v>
      </c>
      <c r="P2020" s="12">
        <f t="shared" si="155"/>
        <v>102</v>
      </c>
      <c r="Q2020">
        <f t="shared" si="156"/>
        <v>147.68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4" t="s">
        <v>8275</v>
      </c>
      <c r="O2021" t="s">
        <v>8305</v>
      </c>
      <c r="P2021" s="12">
        <f t="shared" si="155"/>
        <v>485</v>
      </c>
      <c r="Q2021">
        <f t="shared" si="156"/>
        <v>108.97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4" t="s">
        <v>8275</v>
      </c>
      <c r="O2022" t="s">
        <v>8305</v>
      </c>
      <c r="P2022" s="12">
        <f t="shared" si="155"/>
        <v>192</v>
      </c>
      <c r="Q2022">
        <f t="shared" si="156"/>
        <v>23.65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4" t="s">
        <v>8275</v>
      </c>
      <c r="O2023" t="s">
        <v>8305</v>
      </c>
      <c r="P2023" s="12">
        <f t="shared" si="155"/>
        <v>281</v>
      </c>
      <c r="Q2023">
        <f t="shared" si="156"/>
        <v>147.94999999999999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4" t="s">
        <v>8275</v>
      </c>
      <c r="O2024" t="s">
        <v>8305</v>
      </c>
      <c r="P2024" s="12">
        <f t="shared" si="155"/>
        <v>125</v>
      </c>
      <c r="Q2024">
        <f t="shared" si="156"/>
        <v>385.04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4" t="s">
        <v>8275</v>
      </c>
      <c r="O2025" t="s">
        <v>8305</v>
      </c>
      <c r="P2025" s="12">
        <f t="shared" si="155"/>
        <v>161</v>
      </c>
      <c r="Q2025">
        <f t="shared" si="156"/>
        <v>457.39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4" t="s">
        <v>8275</v>
      </c>
      <c r="O2026" t="s">
        <v>8305</v>
      </c>
      <c r="P2026" s="12">
        <f t="shared" si="155"/>
        <v>585</v>
      </c>
      <c r="Q2026">
        <f t="shared" si="156"/>
        <v>222.99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4" t="s">
        <v>8275</v>
      </c>
      <c r="O2027" t="s">
        <v>8305</v>
      </c>
      <c r="P2027" s="12">
        <f t="shared" si="155"/>
        <v>201</v>
      </c>
      <c r="Q2027">
        <f t="shared" si="156"/>
        <v>220.74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4" t="s">
        <v>8275</v>
      </c>
      <c r="O2028" t="s">
        <v>8305</v>
      </c>
      <c r="P2028" s="12">
        <f t="shared" si="155"/>
        <v>133</v>
      </c>
      <c r="Q2028">
        <f t="shared" si="156"/>
        <v>73.5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4" t="s">
        <v>8275</v>
      </c>
      <c r="O2029" t="s">
        <v>8305</v>
      </c>
      <c r="P2029" s="12">
        <f t="shared" si="155"/>
        <v>120</v>
      </c>
      <c r="Q2029">
        <f t="shared" si="156"/>
        <v>223.1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4" t="s">
        <v>8275</v>
      </c>
      <c r="O2030" t="s">
        <v>8305</v>
      </c>
      <c r="P2030" s="12">
        <f t="shared" si="155"/>
        <v>126</v>
      </c>
      <c r="Q2030">
        <f t="shared" si="156"/>
        <v>47.91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4" t="s">
        <v>8275</v>
      </c>
      <c r="O2031" t="s">
        <v>8305</v>
      </c>
      <c r="P2031" s="12">
        <f t="shared" si="155"/>
        <v>361</v>
      </c>
      <c r="Q2031">
        <f t="shared" si="156"/>
        <v>96.06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4" t="s">
        <v>8275</v>
      </c>
      <c r="O2032" t="s">
        <v>8305</v>
      </c>
      <c r="P2032" s="12">
        <f t="shared" si="155"/>
        <v>226</v>
      </c>
      <c r="Q2032">
        <f t="shared" si="156"/>
        <v>118.61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4" t="s">
        <v>8275</v>
      </c>
      <c r="O2033" t="s">
        <v>8305</v>
      </c>
      <c r="P2033" s="12">
        <f t="shared" si="155"/>
        <v>120</v>
      </c>
      <c r="Q2033">
        <f t="shared" si="156"/>
        <v>118.45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4" t="s">
        <v>8275</v>
      </c>
      <c r="O2034" t="s">
        <v>8305</v>
      </c>
      <c r="P2034" s="12">
        <f t="shared" si="155"/>
        <v>304</v>
      </c>
      <c r="Q2034">
        <f t="shared" si="156"/>
        <v>143.21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4" t="s">
        <v>8275</v>
      </c>
      <c r="O2035" t="s">
        <v>8305</v>
      </c>
      <c r="P2035" s="12">
        <f t="shared" si="155"/>
        <v>179</v>
      </c>
      <c r="Q2035">
        <f t="shared" si="156"/>
        <v>282.72000000000003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4" t="s">
        <v>8275</v>
      </c>
      <c r="O2036" t="s">
        <v>8305</v>
      </c>
      <c r="P2036" s="12">
        <f t="shared" si="155"/>
        <v>387</v>
      </c>
      <c r="Q2036">
        <f t="shared" si="156"/>
        <v>593.94000000000005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4" t="s">
        <v>8275</v>
      </c>
      <c r="O2037" t="s">
        <v>8305</v>
      </c>
      <c r="P2037" s="12">
        <f t="shared" si="155"/>
        <v>211</v>
      </c>
      <c r="Q2037">
        <f t="shared" si="156"/>
        <v>262.16000000000003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4" t="s">
        <v>8275</v>
      </c>
      <c r="O2038" t="s">
        <v>8305</v>
      </c>
      <c r="P2038" s="12">
        <f t="shared" si="155"/>
        <v>132</v>
      </c>
      <c r="Q2038">
        <f t="shared" si="156"/>
        <v>46.58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4" t="s">
        <v>8275</v>
      </c>
      <c r="O2039" t="s">
        <v>8305</v>
      </c>
      <c r="P2039" s="12">
        <f t="shared" si="155"/>
        <v>300</v>
      </c>
      <c r="Q2039">
        <f t="shared" si="156"/>
        <v>70.040000000000006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4" t="s">
        <v>8275</v>
      </c>
      <c r="O2040" t="s">
        <v>8305</v>
      </c>
      <c r="P2040" s="12">
        <f t="shared" si="155"/>
        <v>421</v>
      </c>
      <c r="Q2040">
        <f t="shared" si="156"/>
        <v>164.91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4" t="s">
        <v>8275</v>
      </c>
      <c r="O2041" t="s">
        <v>8305</v>
      </c>
      <c r="P2041" s="12">
        <f t="shared" si="155"/>
        <v>136</v>
      </c>
      <c r="Q2041">
        <f t="shared" si="156"/>
        <v>449.26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4" t="s">
        <v>8275</v>
      </c>
      <c r="O2042" t="s">
        <v>8305</v>
      </c>
      <c r="P2042" s="12">
        <f t="shared" si="155"/>
        <v>248</v>
      </c>
      <c r="Q2042">
        <f t="shared" si="156"/>
        <v>27.47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4" t="s">
        <v>8275</v>
      </c>
      <c r="O2043" t="s">
        <v>8305</v>
      </c>
      <c r="P2043" s="12">
        <f t="shared" si="155"/>
        <v>182</v>
      </c>
      <c r="Q2043">
        <f t="shared" si="156"/>
        <v>143.97999999999999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4" t="s">
        <v>8275</v>
      </c>
      <c r="O2044" t="s">
        <v>8305</v>
      </c>
      <c r="P2044" s="12">
        <f t="shared" si="155"/>
        <v>124</v>
      </c>
      <c r="Q2044">
        <f t="shared" si="156"/>
        <v>88.24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4" t="s">
        <v>8275</v>
      </c>
      <c r="O2045" t="s">
        <v>8305</v>
      </c>
      <c r="P2045" s="12">
        <f t="shared" si="155"/>
        <v>506</v>
      </c>
      <c r="Q2045">
        <f t="shared" si="156"/>
        <v>36.33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4" t="s">
        <v>8275</v>
      </c>
      <c r="O2046" t="s">
        <v>8305</v>
      </c>
      <c r="P2046" s="12">
        <f t="shared" si="155"/>
        <v>108</v>
      </c>
      <c r="Q2046">
        <f t="shared" si="156"/>
        <v>90.18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4" t="s">
        <v>8275</v>
      </c>
      <c r="O2047" t="s">
        <v>8305</v>
      </c>
      <c r="P2047" s="12">
        <f t="shared" si="155"/>
        <v>819</v>
      </c>
      <c r="Q2047">
        <f t="shared" si="156"/>
        <v>152.62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4" t="s">
        <v>8275</v>
      </c>
      <c r="O2048" t="s">
        <v>8305</v>
      </c>
      <c r="P2048" s="12">
        <f t="shared" si="155"/>
        <v>121</v>
      </c>
      <c r="Q2048">
        <f t="shared" si="156"/>
        <v>55.81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4" t="s">
        <v>8275</v>
      </c>
      <c r="O2049" t="s">
        <v>8305</v>
      </c>
      <c r="P2049" s="12">
        <f t="shared" si="155"/>
        <v>103</v>
      </c>
      <c r="Q2049">
        <f t="shared" si="156"/>
        <v>227.85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4" t="s">
        <v>8275</v>
      </c>
      <c r="O2050" t="s">
        <v>8305</v>
      </c>
      <c r="P2050" s="12">
        <f t="shared" ref="P2050:P2113" si="160">ROUND(E2050/D2050*100,0)</f>
        <v>148</v>
      </c>
      <c r="Q2050">
        <f t="shared" ref="Q2050:Q2113" si="161">IFERROR(ROUND(E2050/L2050,2),0)</f>
        <v>91.83</v>
      </c>
      <c r="S2050" s="17">
        <f t="shared" ref="S2050:S2113" si="162">(((J2050/60)/60)/24)+DATE(1970,1,1)</f>
        <v>41387.651516203703</v>
      </c>
      <c r="T2050" s="17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4" t="s">
        <v>8275</v>
      </c>
      <c r="O2051" t="s">
        <v>8305</v>
      </c>
      <c r="P2051" s="12">
        <f t="shared" si="160"/>
        <v>120</v>
      </c>
      <c r="Q2051">
        <f t="shared" si="161"/>
        <v>80.989999999999995</v>
      </c>
      <c r="S2051" s="17">
        <f t="shared" si="162"/>
        <v>41575.527349537035</v>
      </c>
      <c r="T2051" s="17">
        <f t="shared" si="163"/>
        <v>41610.957638888889</v>
      </c>
      <c r="U2051">
        <f t="shared" si="164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4" t="s">
        <v>8275</v>
      </c>
      <c r="O2052" t="s">
        <v>8305</v>
      </c>
      <c r="P2052" s="12">
        <f t="shared" si="160"/>
        <v>473</v>
      </c>
      <c r="Q2052">
        <f t="shared" si="161"/>
        <v>278.39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4" t="s">
        <v>8275</v>
      </c>
      <c r="O2053" t="s">
        <v>8305</v>
      </c>
      <c r="P2053" s="12">
        <f t="shared" si="160"/>
        <v>130</v>
      </c>
      <c r="Q2053">
        <f t="shared" si="161"/>
        <v>43.1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4" t="s">
        <v>8275</v>
      </c>
      <c r="O2054" t="s">
        <v>8305</v>
      </c>
      <c r="P2054" s="12">
        <f t="shared" si="160"/>
        <v>353</v>
      </c>
      <c r="Q2054">
        <f t="shared" si="161"/>
        <v>326.29000000000002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4" t="s">
        <v>8275</v>
      </c>
      <c r="O2055" t="s">
        <v>8305</v>
      </c>
      <c r="P2055" s="12">
        <f t="shared" si="160"/>
        <v>101</v>
      </c>
      <c r="Q2055">
        <f t="shared" si="161"/>
        <v>41.74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4" t="s">
        <v>8275</v>
      </c>
      <c r="O2056" t="s">
        <v>8305</v>
      </c>
      <c r="P2056" s="12">
        <f t="shared" si="160"/>
        <v>114</v>
      </c>
      <c r="Q2056">
        <f t="shared" si="161"/>
        <v>64.02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4" t="s">
        <v>8275</v>
      </c>
      <c r="O2057" t="s">
        <v>8305</v>
      </c>
      <c r="P2057" s="12">
        <f t="shared" si="160"/>
        <v>167</v>
      </c>
      <c r="Q2057">
        <f t="shared" si="161"/>
        <v>99.46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4" t="s">
        <v>8275</v>
      </c>
      <c r="O2058" t="s">
        <v>8305</v>
      </c>
      <c r="P2058" s="12">
        <f t="shared" si="160"/>
        <v>153</v>
      </c>
      <c r="Q2058">
        <f t="shared" si="161"/>
        <v>138.49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4" t="s">
        <v>8275</v>
      </c>
      <c r="O2059" t="s">
        <v>8305</v>
      </c>
      <c r="P2059" s="12">
        <f t="shared" si="160"/>
        <v>202</v>
      </c>
      <c r="Q2059">
        <f t="shared" si="161"/>
        <v>45.55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4" t="s">
        <v>8275</v>
      </c>
      <c r="O2060" t="s">
        <v>8305</v>
      </c>
      <c r="P2060" s="12">
        <f t="shared" si="160"/>
        <v>168</v>
      </c>
      <c r="Q2060">
        <f t="shared" si="161"/>
        <v>10.51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4" t="s">
        <v>8275</v>
      </c>
      <c r="O2061" t="s">
        <v>8305</v>
      </c>
      <c r="P2061" s="12">
        <f t="shared" si="160"/>
        <v>143</v>
      </c>
      <c r="Q2061">
        <f t="shared" si="161"/>
        <v>114.77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4" t="s">
        <v>8275</v>
      </c>
      <c r="O2062" t="s">
        <v>8305</v>
      </c>
      <c r="P2062" s="12">
        <f t="shared" si="160"/>
        <v>196</v>
      </c>
      <c r="Q2062">
        <f t="shared" si="161"/>
        <v>36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4" t="s">
        <v>8275</v>
      </c>
      <c r="O2063" t="s">
        <v>8305</v>
      </c>
      <c r="P2063" s="12">
        <f t="shared" si="160"/>
        <v>108</v>
      </c>
      <c r="Q2063">
        <f t="shared" si="161"/>
        <v>154.16999999999999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4" t="s">
        <v>8275</v>
      </c>
      <c r="O2064" t="s">
        <v>8305</v>
      </c>
      <c r="P2064" s="12">
        <f t="shared" si="160"/>
        <v>115</v>
      </c>
      <c r="Q2064">
        <f t="shared" si="161"/>
        <v>566.39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4" t="s">
        <v>8275</v>
      </c>
      <c r="O2065" t="s">
        <v>8305</v>
      </c>
      <c r="P2065" s="12">
        <f t="shared" si="160"/>
        <v>148</v>
      </c>
      <c r="Q2065">
        <f t="shared" si="161"/>
        <v>120.86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4" t="s">
        <v>8275</v>
      </c>
      <c r="O2066" t="s">
        <v>8305</v>
      </c>
      <c r="P2066" s="12">
        <f t="shared" si="160"/>
        <v>191</v>
      </c>
      <c r="Q2066">
        <f t="shared" si="161"/>
        <v>86.16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4" t="s">
        <v>8275</v>
      </c>
      <c r="O2067" t="s">
        <v>8305</v>
      </c>
      <c r="P2067" s="12">
        <f t="shared" si="160"/>
        <v>199</v>
      </c>
      <c r="Q2067">
        <f t="shared" si="161"/>
        <v>51.21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4" t="s">
        <v>8275</v>
      </c>
      <c r="O2068" t="s">
        <v>8305</v>
      </c>
      <c r="P2068" s="12">
        <f t="shared" si="160"/>
        <v>219</v>
      </c>
      <c r="Q2068">
        <f t="shared" si="161"/>
        <v>67.260000000000005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4" t="s">
        <v>8275</v>
      </c>
      <c r="O2069" t="s">
        <v>8305</v>
      </c>
      <c r="P2069" s="12">
        <f t="shared" si="160"/>
        <v>127</v>
      </c>
      <c r="Q2069">
        <f t="shared" si="161"/>
        <v>62.8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4" t="s">
        <v>8275</v>
      </c>
      <c r="O2070" t="s">
        <v>8305</v>
      </c>
      <c r="P2070" s="12">
        <f t="shared" si="160"/>
        <v>105</v>
      </c>
      <c r="Q2070">
        <f t="shared" si="161"/>
        <v>346.13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4" t="s">
        <v>8275</v>
      </c>
      <c r="O2071" t="s">
        <v>8305</v>
      </c>
      <c r="P2071" s="12">
        <f t="shared" si="160"/>
        <v>128</v>
      </c>
      <c r="Q2071">
        <f t="shared" si="161"/>
        <v>244.12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4" t="s">
        <v>8275</v>
      </c>
      <c r="O2072" t="s">
        <v>8305</v>
      </c>
      <c r="P2072" s="12">
        <f t="shared" si="160"/>
        <v>317</v>
      </c>
      <c r="Q2072">
        <f t="shared" si="161"/>
        <v>259.25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4" t="s">
        <v>8275</v>
      </c>
      <c r="O2073" t="s">
        <v>8305</v>
      </c>
      <c r="P2073" s="12">
        <f t="shared" si="160"/>
        <v>281</v>
      </c>
      <c r="Q2073">
        <f t="shared" si="161"/>
        <v>201.96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4" t="s">
        <v>8275</v>
      </c>
      <c r="O2074" t="s">
        <v>8305</v>
      </c>
      <c r="P2074" s="12">
        <f t="shared" si="160"/>
        <v>111</v>
      </c>
      <c r="Q2074">
        <f t="shared" si="161"/>
        <v>226.21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4" t="s">
        <v>8275</v>
      </c>
      <c r="O2075" t="s">
        <v>8305</v>
      </c>
      <c r="P2075" s="12">
        <f t="shared" si="160"/>
        <v>153</v>
      </c>
      <c r="Q2075">
        <f t="shared" si="161"/>
        <v>324.69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4" t="s">
        <v>8275</v>
      </c>
      <c r="O2076" t="s">
        <v>8305</v>
      </c>
      <c r="P2076" s="12">
        <f t="shared" si="160"/>
        <v>103</v>
      </c>
      <c r="Q2076">
        <f t="shared" si="161"/>
        <v>205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4" t="s">
        <v>8275</v>
      </c>
      <c r="O2077" t="s">
        <v>8305</v>
      </c>
      <c r="P2077" s="12">
        <f t="shared" si="160"/>
        <v>1678</v>
      </c>
      <c r="Q2077">
        <f t="shared" si="161"/>
        <v>20.47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4" t="s">
        <v>8275</v>
      </c>
      <c r="O2078" t="s">
        <v>8305</v>
      </c>
      <c r="P2078" s="12">
        <f t="shared" si="160"/>
        <v>543</v>
      </c>
      <c r="Q2078">
        <f t="shared" si="161"/>
        <v>116.35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4" t="s">
        <v>8275</v>
      </c>
      <c r="O2079" t="s">
        <v>8305</v>
      </c>
      <c r="P2079" s="12">
        <f t="shared" si="160"/>
        <v>116</v>
      </c>
      <c r="Q2079">
        <f t="shared" si="161"/>
        <v>307.2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4" t="s">
        <v>8275</v>
      </c>
      <c r="O2080" t="s">
        <v>8305</v>
      </c>
      <c r="P2080" s="12">
        <f t="shared" si="160"/>
        <v>131</v>
      </c>
      <c r="Q2080">
        <f t="shared" si="161"/>
        <v>546.69000000000005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4" t="s">
        <v>8275</v>
      </c>
      <c r="O2081" t="s">
        <v>8305</v>
      </c>
      <c r="P2081" s="12">
        <f t="shared" si="160"/>
        <v>288</v>
      </c>
      <c r="Q2081">
        <f t="shared" si="161"/>
        <v>47.47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4" t="s">
        <v>8275</v>
      </c>
      <c r="O2082" t="s">
        <v>8305</v>
      </c>
      <c r="P2082" s="12">
        <f t="shared" si="160"/>
        <v>508</v>
      </c>
      <c r="Q2082">
        <f t="shared" si="161"/>
        <v>101.56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4" t="s">
        <v>8281</v>
      </c>
      <c r="O2083" t="s">
        <v>8285</v>
      </c>
      <c r="P2083" s="12">
        <f t="shared" si="160"/>
        <v>115</v>
      </c>
      <c r="Q2083">
        <f t="shared" si="161"/>
        <v>72.91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4" t="s">
        <v>8281</v>
      </c>
      <c r="O2084" t="s">
        <v>8285</v>
      </c>
      <c r="P2084" s="12">
        <f t="shared" si="160"/>
        <v>111</v>
      </c>
      <c r="Q2084">
        <f t="shared" si="161"/>
        <v>43.71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4" t="s">
        <v>8281</v>
      </c>
      <c r="O2085" t="s">
        <v>8285</v>
      </c>
      <c r="P2085" s="12">
        <f t="shared" si="160"/>
        <v>113</v>
      </c>
      <c r="Q2085">
        <f t="shared" si="161"/>
        <v>34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4" t="s">
        <v>8281</v>
      </c>
      <c r="O2086" t="s">
        <v>8285</v>
      </c>
      <c r="P2086" s="12">
        <f t="shared" si="160"/>
        <v>108</v>
      </c>
      <c r="Q2086">
        <f t="shared" si="161"/>
        <v>70.650000000000006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4" t="s">
        <v>8281</v>
      </c>
      <c r="O2087" t="s">
        <v>8285</v>
      </c>
      <c r="P2087" s="12">
        <f t="shared" si="160"/>
        <v>124</v>
      </c>
      <c r="Q2087">
        <f t="shared" si="161"/>
        <v>89.3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4" t="s">
        <v>8281</v>
      </c>
      <c r="O2088" t="s">
        <v>8285</v>
      </c>
      <c r="P2088" s="12">
        <f t="shared" si="160"/>
        <v>101</v>
      </c>
      <c r="Q2088">
        <f t="shared" si="161"/>
        <v>115.09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4" t="s">
        <v>8281</v>
      </c>
      <c r="O2089" t="s">
        <v>8285</v>
      </c>
      <c r="P2089" s="12">
        <f t="shared" si="160"/>
        <v>104</v>
      </c>
      <c r="Q2089">
        <f t="shared" si="161"/>
        <v>62.12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4" t="s">
        <v>8281</v>
      </c>
      <c r="O2090" t="s">
        <v>8285</v>
      </c>
      <c r="P2090" s="12">
        <f t="shared" si="160"/>
        <v>116</v>
      </c>
      <c r="Q2090">
        <f t="shared" si="161"/>
        <v>46.2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4" t="s">
        <v>8281</v>
      </c>
      <c r="O2091" t="s">
        <v>8285</v>
      </c>
      <c r="P2091" s="12">
        <f t="shared" si="160"/>
        <v>120</v>
      </c>
      <c r="Q2091">
        <f t="shared" si="161"/>
        <v>48.55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4" t="s">
        <v>8281</v>
      </c>
      <c r="O2092" t="s">
        <v>8285</v>
      </c>
      <c r="P2092" s="12">
        <f t="shared" si="160"/>
        <v>115</v>
      </c>
      <c r="Q2092">
        <f t="shared" si="161"/>
        <v>57.52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4" t="s">
        <v>8281</v>
      </c>
      <c r="O2093" t="s">
        <v>8285</v>
      </c>
      <c r="P2093" s="12">
        <f t="shared" si="160"/>
        <v>120</v>
      </c>
      <c r="Q2093">
        <f t="shared" si="161"/>
        <v>88.15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4" t="s">
        <v>8281</v>
      </c>
      <c r="O2094" t="s">
        <v>8285</v>
      </c>
      <c r="P2094" s="12">
        <f t="shared" si="160"/>
        <v>101</v>
      </c>
      <c r="Q2094">
        <f t="shared" si="161"/>
        <v>110.49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4" t="s">
        <v>8281</v>
      </c>
      <c r="O2095" t="s">
        <v>8285</v>
      </c>
      <c r="P2095" s="12">
        <f t="shared" si="160"/>
        <v>102</v>
      </c>
      <c r="Q2095">
        <f t="shared" si="161"/>
        <v>66.83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4" t="s">
        <v>8281</v>
      </c>
      <c r="O2096" t="s">
        <v>8285</v>
      </c>
      <c r="P2096" s="12">
        <f t="shared" si="160"/>
        <v>121</v>
      </c>
      <c r="Q2096">
        <f t="shared" si="161"/>
        <v>58.6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4" t="s">
        <v>8281</v>
      </c>
      <c r="O2097" t="s">
        <v>8285</v>
      </c>
      <c r="P2097" s="12">
        <f t="shared" si="160"/>
        <v>100</v>
      </c>
      <c r="Q2097">
        <f t="shared" si="161"/>
        <v>113.64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4" t="s">
        <v>8281</v>
      </c>
      <c r="O2098" t="s">
        <v>8285</v>
      </c>
      <c r="P2098" s="12">
        <f t="shared" si="160"/>
        <v>102</v>
      </c>
      <c r="Q2098">
        <f t="shared" si="161"/>
        <v>43.57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4" t="s">
        <v>8281</v>
      </c>
      <c r="O2099" t="s">
        <v>8285</v>
      </c>
      <c r="P2099" s="12">
        <f t="shared" si="160"/>
        <v>100</v>
      </c>
      <c r="Q2099">
        <f t="shared" si="161"/>
        <v>78.95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4" t="s">
        <v>8281</v>
      </c>
      <c r="O2100" t="s">
        <v>8285</v>
      </c>
      <c r="P2100" s="12">
        <f t="shared" si="160"/>
        <v>100</v>
      </c>
      <c r="Q2100">
        <f t="shared" si="161"/>
        <v>188.13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4" t="s">
        <v>8281</v>
      </c>
      <c r="O2101" t="s">
        <v>8285</v>
      </c>
      <c r="P2101" s="12">
        <f t="shared" si="160"/>
        <v>132</v>
      </c>
      <c r="Q2101">
        <f t="shared" si="161"/>
        <v>63.03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4" t="s">
        <v>8281</v>
      </c>
      <c r="O2102" t="s">
        <v>8285</v>
      </c>
      <c r="P2102" s="12">
        <f t="shared" si="160"/>
        <v>137</v>
      </c>
      <c r="Q2102">
        <f t="shared" si="161"/>
        <v>30.37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4" t="s">
        <v>8281</v>
      </c>
      <c r="O2103" t="s">
        <v>8285</v>
      </c>
      <c r="P2103" s="12">
        <f t="shared" si="160"/>
        <v>113</v>
      </c>
      <c r="Q2103">
        <f t="shared" si="161"/>
        <v>51.48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4" t="s">
        <v>8281</v>
      </c>
      <c r="O2104" t="s">
        <v>8285</v>
      </c>
      <c r="P2104" s="12">
        <f t="shared" si="160"/>
        <v>136</v>
      </c>
      <c r="Q2104">
        <f t="shared" si="161"/>
        <v>35.79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4" t="s">
        <v>8281</v>
      </c>
      <c r="O2105" t="s">
        <v>8285</v>
      </c>
      <c r="P2105" s="12">
        <f t="shared" si="160"/>
        <v>146</v>
      </c>
      <c r="Q2105">
        <f t="shared" si="161"/>
        <v>98.82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4" t="s">
        <v>8281</v>
      </c>
      <c r="O2106" t="s">
        <v>8285</v>
      </c>
      <c r="P2106" s="12">
        <f t="shared" si="160"/>
        <v>130</v>
      </c>
      <c r="Q2106">
        <f t="shared" si="161"/>
        <v>28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4" t="s">
        <v>8281</v>
      </c>
      <c r="O2107" t="s">
        <v>8285</v>
      </c>
      <c r="P2107" s="12">
        <f t="shared" si="160"/>
        <v>254</v>
      </c>
      <c r="Q2107">
        <f t="shared" si="161"/>
        <v>51.31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4" t="s">
        <v>8281</v>
      </c>
      <c r="O2108" t="s">
        <v>8285</v>
      </c>
      <c r="P2108" s="12">
        <f t="shared" si="160"/>
        <v>107</v>
      </c>
      <c r="Q2108">
        <f t="shared" si="161"/>
        <v>53.52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4" t="s">
        <v>8281</v>
      </c>
      <c r="O2109" t="s">
        <v>8285</v>
      </c>
      <c r="P2109" s="12">
        <f t="shared" si="160"/>
        <v>108</v>
      </c>
      <c r="Q2109">
        <f t="shared" si="161"/>
        <v>37.15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4" t="s">
        <v>8281</v>
      </c>
      <c r="O2110" t="s">
        <v>8285</v>
      </c>
      <c r="P2110" s="12">
        <f t="shared" si="160"/>
        <v>107</v>
      </c>
      <c r="Q2110">
        <f t="shared" si="161"/>
        <v>89.9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4" t="s">
        <v>8281</v>
      </c>
      <c r="O2111" t="s">
        <v>8285</v>
      </c>
      <c r="P2111" s="12">
        <f t="shared" si="160"/>
        <v>107</v>
      </c>
      <c r="Q2111">
        <f t="shared" si="161"/>
        <v>106.53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4" t="s">
        <v>8281</v>
      </c>
      <c r="O2112" t="s">
        <v>8285</v>
      </c>
      <c r="P2112" s="12">
        <f t="shared" si="160"/>
        <v>100</v>
      </c>
      <c r="Q2112">
        <f t="shared" si="161"/>
        <v>52.82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4" t="s">
        <v>8281</v>
      </c>
      <c r="O2113" t="s">
        <v>8285</v>
      </c>
      <c r="P2113" s="12">
        <f t="shared" si="160"/>
        <v>107</v>
      </c>
      <c r="Q2113">
        <f t="shared" si="161"/>
        <v>54.62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4" t="s">
        <v>8281</v>
      </c>
      <c r="O2114" t="s">
        <v>8285</v>
      </c>
      <c r="P2114" s="12">
        <f t="shared" ref="P2114:P2177" si="165">ROUND(E2114/D2114*100,0)</f>
        <v>100</v>
      </c>
      <c r="Q2114">
        <f t="shared" ref="Q2114:Q2177" si="166">IFERROR(ROUND(E2114/L2114,2),0)</f>
        <v>27.27</v>
      </c>
      <c r="S2114" s="17">
        <f t="shared" ref="S2114:S2177" si="167">(((J2114/60)/60)/24)+DATE(1970,1,1)</f>
        <v>41365.928159722222</v>
      </c>
      <c r="T2114" s="17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4" t="s">
        <v>8281</v>
      </c>
      <c r="O2115" t="s">
        <v>8285</v>
      </c>
      <c r="P2115" s="12">
        <f t="shared" si="165"/>
        <v>105</v>
      </c>
      <c r="Q2115">
        <f t="shared" si="166"/>
        <v>68.599999999999994</v>
      </c>
      <c r="S2115" s="17">
        <f t="shared" si="167"/>
        <v>41870.86546296296</v>
      </c>
      <c r="T2115" s="17">
        <f t="shared" si="168"/>
        <v>41905.86546296296</v>
      </c>
      <c r="U2115">
        <f t="shared" si="169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4" t="s">
        <v>8281</v>
      </c>
      <c r="O2116" t="s">
        <v>8285</v>
      </c>
      <c r="P2116" s="12">
        <f t="shared" si="165"/>
        <v>105</v>
      </c>
      <c r="Q2116">
        <f t="shared" si="166"/>
        <v>35.61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4" t="s">
        <v>8281</v>
      </c>
      <c r="O2117" t="s">
        <v>8285</v>
      </c>
      <c r="P2117" s="12">
        <f t="shared" si="165"/>
        <v>226</v>
      </c>
      <c r="Q2117">
        <f t="shared" si="166"/>
        <v>94.03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4" t="s">
        <v>8281</v>
      </c>
      <c r="O2118" t="s">
        <v>8285</v>
      </c>
      <c r="P2118" s="12">
        <f t="shared" si="165"/>
        <v>101</v>
      </c>
      <c r="Q2118">
        <f t="shared" si="166"/>
        <v>526.46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4" t="s">
        <v>8281</v>
      </c>
      <c r="O2119" t="s">
        <v>8285</v>
      </c>
      <c r="P2119" s="12">
        <f t="shared" si="165"/>
        <v>148</v>
      </c>
      <c r="Q2119">
        <f t="shared" si="166"/>
        <v>50.66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4" t="s">
        <v>8281</v>
      </c>
      <c r="O2120" t="s">
        <v>8285</v>
      </c>
      <c r="P2120" s="12">
        <f t="shared" si="165"/>
        <v>135</v>
      </c>
      <c r="Q2120">
        <f t="shared" si="166"/>
        <v>79.180000000000007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4" t="s">
        <v>8281</v>
      </c>
      <c r="O2121" t="s">
        <v>8285</v>
      </c>
      <c r="P2121" s="12">
        <f t="shared" si="165"/>
        <v>101</v>
      </c>
      <c r="Q2121">
        <f t="shared" si="166"/>
        <v>91.59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4" t="s">
        <v>8281</v>
      </c>
      <c r="O2122" t="s">
        <v>8285</v>
      </c>
      <c r="P2122" s="12">
        <f t="shared" si="165"/>
        <v>101</v>
      </c>
      <c r="Q2122">
        <f t="shared" si="166"/>
        <v>116.96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4" t="s">
        <v>8289</v>
      </c>
      <c r="O2123" t="s">
        <v>8290</v>
      </c>
      <c r="P2123" s="12">
        <f t="shared" si="165"/>
        <v>1</v>
      </c>
      <c r="Q2123">
        <f t="shared" si="166"/>
        <v>28.4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4" t="s">
        <v>8289</v>
      </c>
      <c r="O2124" t="s">
        <v>8290</v>
      </c>
      <c r="P2124" s="12">
        <f t="shared" si="165"/>
        <v>0</v>
      </c>
      <c r="Q2124">
        <f t="shared" si="166"/>
        <v>103.33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4" t="s">
        <v>8289</v>
      </c>
      <c r="O2125" t="s">
        <v>8290</v>
      </c>
      <c r="P2125" s="12">
        <f t="shared" si="165"/>
        <v>10</v>
      </c>
      <c r="Q2125">
        <f t="shared" si="166"/>
        <v>10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4" t="s">
        <v>8289</v>
      </c>
      <c r="O2126" t="s">
        <v>8290</v>
      </c>
      <c r="P2126" s="12">
        <f t="shared" si="165"/>
        <v>10</v>
      </c>
      <c r="Q2126">
        <f t="shared" si="166"/>
        <v>23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4" t="s">
        <v>8289</v>
      </c>
      <c r="O2127" t="s">
        <v>8290</v>
      </c>
      <c r="P2127" s="12">
        <f t="shared" si="165"/>
        <v>1</v>
      </c>
      <c r="Q2127">
        <f t="shared" si="166"/>
        <v>31.56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4" t="s">
        <v>8289</v>
      </c>
      <c r="O2128" t="s">
        <v>8290</v>
      </c>
      <c r="P2128" s="12">
        <f t="shared" si="165"/>
        <v>0</v>
      </c>
      <c r="Q2128">
        <f t="shared" si="166"/>
        <v>5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4" t="s">
        <v>8289</v>
      </c>
      <c r="O2129" t="s">
        <v>8290</v>
      </c>
      <c r="P2129" s="12">
        <f t="shared" si="165"/>
        <v>29</v>
      </c>
      <c r="Q2129">
        <f t="shared" si="166"/>
        <v>34.22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4" t="s">
        <v>8289</v>
      </c>
      <c r="O2130" t="s">
        <v>8290</v>
      </c>
      <c r="P2130" s="12">
        <f t="shared" si="165"/>
        <v>0</v>
      </c>
      <c r="Q2130">
        <f t="shared" si="166"/>
        <v>25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4" t="s">
        <v>8289</v>
      </c>
      <c r="O2131" t="s">
        <v>8290</v>
      </c>
      <c r="P2131" s="12">
        <f t="shared" si="165"/>
        <v>12</v>
      </c>
      <c r="Q2131">
        <f t="shared" si="166"/>
        <v>19.670000000000002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4" t="s">
        <v>8289</v>
      </c>
      <c r="O2132" t="s">
        <v>8290</v>
      </c>
      <c r="P2132" s="12">
        <f t="shared" si="165"/>
        <v>0</v>
      </c>
      <c r="Q2132">
        <f t="shared" si="166"/>
        <v>21.25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4" t="s">
        <v>8289</v>
      </c>
      <c r="O2133" t="s">
        <v>8290</v>
      </c>
      <c r="P2133" s="12">
        <f t="shared" si="165"/>
        <v>5</v>
      </c>
      <c r="Q2133">
        <f t="shared" si="166"/>
        <v>8.33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4" t="s">
        <v>8289</v>
      </c>
      <c r="O2134" t="s">
        <v>8290</v>
      </c>
      <c r="P2134" s="12">
        <f t="shared" si="165"/>
        <v>2</v>
      </c>
      <c r="Q2134">
        <f t="shared" si="166"/>
        <v>21.34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4" t="s">
        <v>8289</v>
      </c>
      <c r="O2135" t="s">
        <v>8290</v>
      </c>
      <c r="P2135" s="12">
        <f t="shared" si="165"/>
        <v>2</v>
      </c>
      <c r="Q2135">
        <f t="shared" si="166"/>
        <v>5.33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4" t="s">
        <v>8289</v>
      </c>
      <c r="O2136" t="s">
        <v>8290</v>
      </c>
      <c r="P2136" s="12">
        <f t="shared" si="165"/>
        <v>2</v>
      </c>
      <c r="Q2136">
        <f t="shared" si="166"/>
        <v>34.67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4" t="s">
        <v>8289</v>
      </c>
      <c r="O2137" t="s">
        <v>8290</v>
      </c>
      <c r="P2137" s="12">
        <f t="shared" si="165"/>
        <v>10</v>
      </c>
      <c r="Q2137">
        <f t="shared" si="166"/>
        <v>21.73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4" t="s">
        <v>8289</v>
      </c>
      <c r="O2138" t="s">
        <v>8290</v>
      </c>
      <c r="P2138" s="12">
        <f t="shared" si="165"/>
        <v>0</v>
      </c>
      <c r="Q2138">
        <f t="shared" si="166"/>
        <v>11.92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4" t="s">
        <v>8289</v>
      </c>
      <c r="O2139" t="s">
        <v>8290</v>
      </c>
      <c r="P2139" s="12">
        <f t="shared" si="165"/>
        <v>28</v>
      </c>
      <c r="Q2139">
        <f t="shared" si="166"/>
        <v>26.6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4" t="s">
        <v>8289</v>
      </c>
      <c r="O2140" t="s">
        <v>8290</v>
      </c>
      <c r="P2140" s="12">
        <f t="shared" si="165"/>
        <v>13</v>
      </c>
      <c r="Q2140">
        <f t="shared" si="166"/>
        <v>10.67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4" t="s">
        <v>8289</v>
      </c>
      <c r="O2141" t="s">
        <v>8290</v>
      </c>
      <c r="P2141" s="12">
        <f t="shared" si="165"/>
        <v>5</v>
      </c>
      <c r="Q2141">
        <f t="shared" si="166"/>
        <v>29.04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4" t="s">
        <v>8289</v>
      </c>
      <c r="O2142" t="s">
        <v>8290</v>
      </c>
      <c r="P2142" s="12">
        <f t="shared" si="165"/>
        <v>0</v>
      </c>
      <c r="Q2142">
        <f t="shared" si="166"/>
        <v>50.91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4" t="s">
        <v>8289</v>
      </c>
      <c r="O2143" t="s">
        <v>8290</v>
      </c>
      <c r="P2143" s="12">
        <f t="shared" si="165"/>
        <v>0</v>
      </c>
      <c r="Q2143">
        <f t="shared" si="166"/>
        <v>0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4" t="s">
        <v>8289</v>
      </c>
      <c r="O2144" t="s">
        <v>8290</v>
      </c>
      <c r="P2144" s="12">
        <f t="shared" si="165"/>
        <v>6</v>
      </c>
      <c r="Q2144">
        <f t="shared" si="166"/>
        <v>50.08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4" t="s">
        <v>8289</v>
      </c>
      <c r="O2145" t="s">
        <v>8290</v>
      </c>
      <c r="P2145" s="12">
        <f t="shared" si="165"/>
        <v>11</v>
      </c>
      <c r="Q2145">
        <f t="shared" si="166"/>
        <v>45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4" t="s">
        <v>8289</v>
      </c>
      <c r="O2146" t="s">
        <v>8290</v>
      </c>
      <c r="P2146" s="12">
        <f t="shared" si="165"/>
        <v>2</v>
      </c>
      <c r="Q2146">
        <f t="shared" si="166"/>
        <v>25.29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4" t="s">
        <v>8289</v>
      </c>
      <c r="O2147" t="s">
        <v>8290</v>
      </c>
      <c r="P2147" s="12">
        <f t="shared" si="165"/>
        <v>30</v>
      </c>
      <c r="Q2147">
        <f t="shared" si="166"/>
        <v>51.29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4" t="s">
        <v>8289</v>
      </c>
      <c r="O2148" t="s">
        <v>8290</v>
      </c>
      <c r="P2148" s="12">
        <f t="shared" si="165"/>
        <v>0</v>
      </c>
      <c r="Q2148">
        <f t="shared" si="166"/>
        <v>1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4" t="s">
        <v>8289</v>
      </c>
      <c r="O2149" t="s">
        <v>8290</v>
      </c>
      <c r="P2149" s="12">
        <f t="shared" si="165"/>
        <v>1</v>
      </c>
      <c r="Q2149">
        <f t="shared" si="166"/>
        <v>49.38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4" t="s">
        <v>8289</v>
      </c>
      <c r="O2150" t="s">
        <v>8290</v>
      </c>
      <c r="P2150" s="12">
        <f t="shared" si="165"/>
        <v>2</v>
      </c>
      <c r="Q2150">
        <f t="shared" si="166"/>
        <v>1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4" t="s">
        <v>8289</v>
      </c>
      <c r="O2151" t="s">
        <v>8290</v>
      </c>
      <c r="P2151" s="12">
        <f t="shared" si="165"/>
        <v>0</v>
      </c>
      <c r="Q2151">
        <f t="shared" si="166"/>
        <v>0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4" t="s">
        <v>8289</v>
      </c>
      <c r="O2152" t="s">
        <v>8290</v>
      </c>
      <c r="P2152" s="12">
        <f t="shared" si="165"/>
        <v>1</v>
      </c>
      <c r="Q2152">
        <f t="shared" si="166"/>
        <v>101.25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4" t="s">
        <v>8289</v>
      </c>
      <c r="O2153" t="s">
        <v>8290</v>
      </c>
      <c r="P2153" s="12">
        <f t="shared" si="165"/>
        <v>0</v>
      </c>
      <c r="Q2153">
        <f t="shared" si="166"/>
        <v>19.670000000000002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4" t="s">
        <v>8289</v>
      </c>
      <c r="O2154" t="s">
        <v>8290</v>
      </c>
      <c r="P2154" s="12">
        <f t="shared" si="165"/>
        <v>0</v>
      </c>
      <c r="Q2154">
        <f t="shared" si="166"/>
        <v>12.5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4" t="s">
        <v>8289</v>
      </c>
      <c r="O2155" t="s">
        <v>8290</v>
      </c>
      <c r="P2155" s="12">
        <f t="shared" si="165"/>
        <v>0</v>
      </c>
      <c r="Q2155">
        <f t="shared" si="166"/>
        <v>8.5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4" t="s">
        <v>8289</v>
      </c>
      <c r="O2156" t="s">
        <v>8290</v>
      </c>
      <c r="P2156" s="12">
        <f t="shared" si="165"/>
        <v>1</v>
      </c>
      <c r="Q2156">
        <f t="shared" si="166"/>
        <v>1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4" t="s">
        <v>8289</v>
      </c>
      <c r="O2157" t="s">
        <v>8290</v>
      </c>
      <c r="P2157" s="12">
        <f t="shared" si="165"/>
        <v>2</v>
      </c>
      <c r="Q2157">
        <f t="shared" si="166"/>
        <v>23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4" t="s">
        <v>8289</v>
      </c>
      <c r="O2158" t="s">
        <v>8290</v>
      </c>
      <c r="P2158" s="12">
        <f t="shared" si="165"/>
        <v>3</v>
      </c>
      <c r="Q2158">
        <f t="shared" si="166"/>
        <v>17.989999999999998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4" t="s">
        <v>8289</v>
      </c>
      <c r="O2159" t="s">
        <v>8290</v>
      </c>
      <c r="P2159" s="12">
        <f t="shared" si="165"/>
        <v>28</v>
      </c>
      <c r="Q2159">
        <f t="shared" si="166"/>
        <v>370.95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4" t="s">
        <v>8289</v>
      </c>
      <c r="O2160" t="s">
        <v>8290</v>
      </c>
      <c r="P2160" s="12">
        <f t="shared" si="165"/>
        <v>7</v>
      </c>
      <c r="Q2160">
        <f t="shared" si="166"/>
        <v>63.57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4" t="s">
        <v>8289</v>
      </c>
      <c r="O2161" t="s">
        <v>8290</v>
      </c>
      <c r="P2161" s="12">
        <f t="shared" si="165"/>
        <v>1</v>
      </c>
      <c r="Q2161">
        <f t="shared" si="166"/>
        <v>13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4" t="s">
        <v>8289</v>
      </c>
      <c r="O2162" t="s">
        <v>8290</v>
      </c>
      <c r="P2162" s="12">
        <f t="shared" si="165"/>
        <v>1</v>
      </c>
      <c r="Q2162">
        <f t="shared" si="166"/>
        <v>5.31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4" t="s">
        <v>8281</v>
      </c>
      <c r="O2163" t="s">
        <v>8282</v>
      </c>
      <c r="P2163" s="12">
        <f t="shared" si="165"/>
        <v>116</v>
      </c>
      <c r="Q2163">
        <f t="shared" si="166"/>
        <v>35.619999999999997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4" t="s">
        <v>8281</v>
      </c>
      <c r="O2164" t="s">
        <v>8282</v>
      </c>
      <c r="P2164" s="12">
        <f t="shared" si="165"/>
        <v>112</v>
      </c>
      <c r="Q2164">
        <f t="shared" si="166"/>
        <v>87.1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4" t="s">
        <v>8281</v>
      </c>
      <c r="O2165" t="s">
        <v>8282</v>
      </c>
      <c r="P2165" s="12">
        <f t="shared" si="165"/>
        <v>132</v>
      </c>
      <c r="Q2165">
        <f t="shared" si="166"/>
        <v>75.11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4" t="s">
        <v>8281</v>
      </c>
      <c r="O2166" t="s">
        <v>8282</v>
      </c>
      <c r="P2166" s="12">
        <f t="shared" si="165"/>
        <v>103</v>
      </c>
      <c r="Q2166">
        <f t="shared" si="166"/>
        <v>68.010000000000005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4" t="s">
        <v>8281</v>
      </c>
      <c r="O2167" t="s">
        <v>8282</v>
      </c>
      <c r="P2167" s="12">
        <f t="shared" si="165"/>
        <v>139</v>
      </c>
      <c r="Q2167">
        <f t="shared" si="166"/>
        <v>29.62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4" t="s">
        <v>8281</v>
      </c>
      <c r="O2168" t="s">
        <v>8282</v>
      </c>
      <c r="P2168" s="12">
        <f t="shared" si="165"/>
        <v>147</v>
      </c>
      <c r="Q2168">
        <f t="shared" si="166"/>
        <v>91.63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4" t="s">
        <v>8281</v>
      </c>
      <c r="O2169" t="s">
        <v>8282</v>
      </c>
      <c r="P2169" s="12">
        <f t="shared" si="165"/>
        <v>120</v>
      </c>
      <c r="Q2169">
        <f t="shared" si="166"/>
        <v>22.5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4" t="s">
        <v>8281</v>
      </c>
      <c r="O2170" t="s">
        <v>8282</v>
      </c>
      <c r="P2170" s="12">
        <f t="shared" si="165"/>
        <v>122</v>
      </c>
      <c r="Q2170">
        <f t="shared" si="166"/>
        <v>64.37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4" t="s">
        <v>8281</v>
      </c>
      <c r="O2171" t="s">
        <v>8282</v>
      </c>
      <c r="P2171" s="12">
        <f t="shared" si="165"/>
        <v>100</v>
      </c>
      <c r="Q2171">
        <f t="shared" si="166"/>
        <v>21.86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4" t="s">
        <v>8281</v>
      </c>
      <c r="O2172" t="s">
        <v>8282</v>
      </c>
      <c r="P2172" s="12">
        <f t="shared" si="165"/>
        <v>181</v>
      </c>
      <c r="Q2172">
        <f t="shared" si="166"/>
        <v>33.32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4" t="s">
        <v>8281</v>
      </c>
      <c r="O2173" t="s">
        <v>8282</v>
      </c>
      <c r="P2173" s="12">
        <f t="shared" si="165"/>
        <v>106</v>
      </c>
      <c r="Q2173">
        <f t="shared" si="166"/>
        <v>90.28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4" t="s">
        <v>8281</v>
      </c>
      <c r="O2174" t="s">
        <v>8282</v>
      </c>
      <c r="P2174" s="12">
        <f t="shared" si="165"/>
        <v>100</v>
      </c>
      <c r="Q2174">
        <f t="shared" si="166"/>
        <v>76.92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4" t="s">
        <v>8281</v>
      </c>
      <c r="O2175" t="s">
        <v>8282</v>
      </c>
      <c r="P2175" s="12">
        <f t="shared" si="165"/>
        <v>127</v>
      </c>
      <c r="Q2175">
        <f t="shared" si="166"/>
        <v>59.23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4" t="s">
        <v>8281</v>
      </c>
      <c r="O2176" t="s">
        <v>8282</v>
      </c>
      <c r="P2176" s="12">
        <f t="shared" si="165"/>
        <v>103</v>
      </c>
      <c r="Q2176">
        <f t="shared" si="166"/>
        <v>65.38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4" t="s">
        <v>8281</v>
      </c>
      <c r="O2177" t="s">
        <v>8282</v>
      </c>
      <c r="P2177" s="12">
        <f t="shared" si="165"/>
        <v>250</v>
      </c>
      <c r="Q2177">
        <f t="shared" si="166"/>
        <v>67.31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4" t="s">
        <v>8281</v>
      </c>
      <c r="O2178" t="s">
        <v>8282</v>
      </c>
      <c r="P2178" s="12">
        <f t="shared" ref="P2178:P2241" si="170">ROUND(E2178/D2178*100,0)</f>
        <v>126</v>
      </c>
      <c r="Q2178">
        <f t="shared" ref="Q2178:Q2241" si="171">IFERROR(ROUND(E2178/L2178,2),0)</f>
        <v>88.75</v>
      </c>
      <c r="S2178" s="17">
        <f t="shared" ref="S2178:S2241" si="172">(((J2178/60)/60)/24)+DATE(1970,1,1)</f>
        <v>42096.633206018523</v>
      </c>
      <c r="T2178" s="17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4" t="s">
        <v>8281</v>
      </c>
      <c r="O2179" t="s">
        <v>8282</v>
      </c>
      <c r="P2179" s="12">
        <f t="shared" si="170"/>
        <v>100</v>
      </c>
      <c r="Q2179">
        <f t="shared" si="171"/>
        <v>65.87</v>
      </c>
      <c r="S2179" s="17">
        <f t="shared" si="172"/>
        <v>42502.250775462962</v>
      </c>
      <c r="T2179" s="17">
        <f t="shared" si="173"/>
        <v>42527.250775462962</v>
      </c>
      <c r="U2179">
        <f t="shared" si="174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4" t="s">
        <v>8281</v>
      </c>
      <c r="O2180" t="s">
        <v>8282</v>
      </c>
      <c r="P2180" s="12">
        <f t="shared" si="170"/>
        <v>139</v>
      </c>
      <c r="Q2180">
        <f t="shared" si="171"/>
        <v>40.35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4" t="s">
        <v>8281</v>
      </c>
      <c r="O2181" t="s">
        <v>8282</v>
      </c>
      <c r="P2181" s="12">
        <f t="shared" si="170"/>
        <v>161</v>
      </c>
      <c r="Q2181">
        <f t="shared" si="171"/>
        <v>76.86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4" t="s">
        <v>8281</v>
      </c>
      <c r="O2182" t="s">
        <v>8282</v>
      </c>
      <c r="P2182" s="12">
        <f t="shared" si="170"/>
        <v>107</v>
      </c>
      <c r="Q2182">
        <f t="shared" si="171"/>
        <v>68.709999999999994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4" t="s">
        <v>8289</v>
      </c>
      <c r="O2183" t="s">
        <v>8307</v>
      </c>
      <c r="P2183" s="12">
        <f t="shared" si="170"/>
        <v>153</v>
      </c>
      <c r="Q2183">
        <f t="shared" si="171"/>
        <v>57.77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4" t="s">
        <v>8289</v>
      </c>
      <c r="O2184" t="s">
        <v>8307</v>
      </c>
      <c r="P2184" s="12">
        <f t="shared" si="170"/>
        <v>524</v>
      </c>
      <c r="Q2184">
        <f t="shared" si="171"/>
        <v>44.17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4" t="s">
        <v>8289</v>
      </c>
      <c r="O2185" t="s">
        <v>8307</v>
      </c>
      <c r="P2185" s="12">
        <f t="shared" si="170"/>
        <v>489</v>
      </c>
      <c r="Q2185">
        <f t="shared" si="171"/>
        <v>31.57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4" t="s">
        <v>8289</v>
      </c>
      <c r="O2186" t="s">
        <v>8307</v>
      </c>
      <c r="P2186" s="12">
        <f t="shared" si="170"/>
        <v>285</v>
      </c>
      <c r="Q2186">
        <f t="shared" si="171"/>
        <v>107.05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4" t="s">
        <v>8289</v>
      </c>
      <c r="O2187" t="s">
        <v>8307</v>
      </c>
      <c r="P2187" s="12">
        <f t="shared" si="170"/>
        <v>1857</v>
      </c>
      <c r="Q2187">
        <f t="shared" si="171"/>
        <v>149.03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4" t="s">
        <v>8289</v>
      </c>
      <c r="O2188" t="s">
        <v>8307</v>
      </c>
      <c r="P2188" s="12">
        <f t="shared" si="170"/>
        <v>110</v>
      </c>
      <c r="Q2188">
        <f t="shared" si="171"/>
        <v>55.96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4" t="s">
        <v>8289</v>
      </c>
      <c r="O2189" t="s">
        <v>8307</v>
      </c>
      <c r="P2189" s="12">
        <f t="shared" si="170"/>
        <v>1015</v>
      </c>
      <c r="Q2189">
        <f t="shared" si="171"/>
        <v>56.97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4" t="s">
        <v>8289</v>
      </c>
      <c r="O2190" t="s">
        <v>8307</v>
      </c>
      <c r="P2190" s="12">
        <f t="shared" si="170"/>
        <v>412</v>
      </c>
      <c r="Q2190">
        <f t="shared" si="171"/>
        <v>44.06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4" t="s">
        <v>8289</v>
      </c>
      <c r="O2191" t="s">
        <v>8307</v>
      </c>
      <c r="P2191" s="12">
        <f t="shared" si="170"/>
        <v>503</v>
      </c>
      <c r="Q2191">
        <f t="shared" si="171"/>
        <v>68.63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4" t="s">
        <v>8289</v>
      </c>
      <c r="O2192" t="s">
        <v>8307</v>
      </c>
      <c r="P2192" s="12">
        <f t="shared" si="170"/>
        <v>185</v>
      </c>
      <c r="Q2192">
        <f t="shared" si="171"/>
        <v>65.319999999999993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4" t="s">
        <v>8289</v>
      </c>
      <c r="O2193" t="s">
        <v>8307</v>
      </c>
      <c r="P2193" s="12">
        <f t="shared" si="170"/>
        <v>120</v>
      </c>
      <c r="Q2193">
        <f t="shared" si="171"/>
        <v>35.92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4" t="s">
        <v>8289</v>
      </c>
      <c r="O2194" t="s">
        <v>8307</v>
      </c>
      <c r="P2194" s="12">
        <f t="shared" si="170"/>
        <v>1081</v>
      </c>
      <c r="Q2194">
        <f t="shared" si="171"/>
        <v>40.07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4" t="s">
        <v>8289</v>
      </c>
      <c r="O2195" t="s">
        <v>8307</v>
      </c>
      <c r="P2195" s="12">
        <f t="shared" si="170"/>
        <v>452</v>
      </c>
      <c r="Q2195">
        <f t="shared" si="171"/>
        <v>75.650000000000006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4" t="s">
        <v>8289</v>
      </c>
      <c r="O2196" t="s">
        <v>8307</v>
      </c>
      <c r="P2196" s="12">
        <f t="shared" si="170"/>
        <v>537</v>
      </c>
      <c r="Q2196">
        <f t="shared" si="171"/>
        <v>61.2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4" t="s">
        <v>8289</v>
      </c>
      <c r="O2197" t="s">
        <v>8307</v>
      </c>
      <c r="P2197" s="12">
        <f t="shared" si="170"/>
        <v>120</v>
      </c>
      <c r="Q2197">
        <f t="shared" si="171"/>
        <v>48.13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4" t="s">
        <v>8289</v>
      </c>
      <c r="O2198" t="s">
        <v>8307</v>
      </c>
      <c r="P2198" s="12">
        <f t="shared" si="170"/>
        <v>114</v>
      </c>
      <c r="Q2198">
        <f t="shared" si="171"/>
        <v>68.11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4" t="s">
        <v>8289</v>
      </c>
      <c r="O2199" t="s">
        <v>8307</v>
      </c>
      <c r="P2199" s="12">
        <f t="shared" si="170"/>
        <v>951</v>
      </c>
      <c r="Q2199">
        <f t="shared" si="171"/>
        <v>65.89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4" t="s">
        <v>8289</v>
      </c>
      <c r="O2200" t="s">
        <v>8307</v>
      </c>
      <c r="P2200" s="12">
        <f t="shared" si="170"/>
        <v>133</v>
      </c>
      <c r="Q2200">
        <f t="shared" si="171"/>
        <v>81.650000000000006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4" t="s">
        <v>8289</v>
      </c>
      <c r="O2201" t="s">
        <v>8307</v>
      </c>
      <c r="P2201" s="12">
        <f t="shared" si="170"/>
        <v>147</v>
      </c>
      <c r="Q2201">
        <f t="shared" si="171"/>
        <v>52.7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4" t="s">
        <v>8289</v>
      </c>
      <c r="O2202" t="s">
        <v>8307</v>
      </c>
      <c r="P2202" s="12">
        <f t="shared" si="170"/>
        <v>542</v>
      </c>
      <c r="Q2202">
        <f t="shared" si="171"/>
        <v>41.23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4" t="s">
        <v>8281</v>
      </c>
      <c r="O2203" t="s">
        <v>8286</v>
      </c>
      <c r="P2203" s="12">
        <f t="shared" si="170"/>
        <v>383</v>
      </c>
      <c r="Q2203">
        <f t="shared" si="171"/>
        <v>15.04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4" t="s">
        <v>8281</v>
      </c>
      <c r="O2204" t="s">
        <v>8286</v>
      </c>
      <c r="P2204" s="12">
        <f t="shared" si="170"/>
        <v>704</v>
      </c>
      <c r="Q2204">
        <f t="shared" si="171"/>
        <v>39.07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4" t="s">
        <v>8281</v>
      </c>
      <c r="O2205" t="s">
        <v>8286</v>
      </c>
      <c r="P2205" s="12">
        <f t="shared" si="170"/>
        <v>110</v>
      </c>
      <c r="Q2205">
        <f t="shared" si="171"/>
        <v>43.82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4" t="s">
        <v>8281</v>
      </c>
      <c r="O2206" t="s">
        <v>8286</v>
      </c>
      <c r="P2206" s="12">
        <f t="shared" si="170"/>
        <v>133</v>
      </c>
      <c r="Q2206">
        <f t="shared" si="171"/>
        <v>27.3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4" t="s">
        <v>8281</v>
      </c>
      <c r="O2207" t="s">
        <v>8286</v>
      </c>
      <c r="P2207" s="12">
        <f t="shared" si="170"/>
        <v>152</v>
      </c>
      <c r="Q2207">
        <f t="shared" si="171"/>
        <v>42.22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4" t="s">
        <v>8281</v>
      </c>
      <c r="O2208" t="s">
        <v>8286</v>
      </c>
      <c r="P2208" s="12">
        <f t="shared" si="170"/>
        <v>103</v>
      </c>
      <c r="Q2208">
        <f t="shared" si="171"/>
        <v>33.24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4" t="s">
        <v>8281</v>
      </c>
      <c r="O2209" t="s">
        <v>8286</v>
      </c>
      <c r="P2209" s="12">
        <f t="shared" si="170"/>
        <v>100</v>
      </c>
      <c r="Q2209">
        <f t="shared" si="171"/>
        <v>285.70999999999998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4" t="s">
        <v>8281</v>
      </c>
      <c r="O2210" t="s">
        <v>8286</v>
      </c>
      <c r="P2210" s="12">
        <f t="shared" si="170"/>
        <v>102</v>
      </c>
      <c r="Q2210">
        <f t="shared" si="171"/>
        <v>42.33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4" t="s">
        <v>8281</v>
      </c>
      <c r="O2211" t="s">
        <v>8286</v>
      </c>
      <c r="P2211" s="12">
        <f t="shared" si="170"/>
        <v>151</v>
      </c>
      <c r="Q2211">
        <f t="shared" si="171"/>
        <v>50.27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4" t="s">
        <v>8281</v>
      </c>
      <c r="O2212" t="s">
        <v>8286</v>
      </c>
      <c r="P2212" s="12">
        <f t="shared" si="170"/>
        <v>111</v>
      </c>
      <c r="Q2212">
        <f t="shared" si="171"/>
        <v>61.9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4" t="s">
        <v>8281</v>
      </c>
      <c r="O2213" t="s">
        <v>8286</v>
      </c>
      <c r="P2213" s="12">
        <f t="shared" si="170"/>
        <v>196</v>
      </c>
      <c r="Q2213">
        <f t="shared" si="171"/>
        <v>40.75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4" t="s">
        <v>8281</v>
      </c>
      <c r="O2214" t="s">
        <v>8286</v>
      </c>
      <c r="P2214" s="12">
        <f t="shared" si="170"/>
        <v>114</v>
      </c>
      <c r="Q2214">
        <f t="shared" si="171"/>
        <v>55.8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4" t="s">
        <v>8281</v>
      </c>
      <c r="O2215" t="s">
        <v>8286</v>
      </c>
      <c r="P2215" s="12">
        <f t="shared" si="170"/>
        <v>200</v>
      </c>
      <c r="Q2215">
        <f t="shared" si="171"/>
        <v>10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4" t="s">
        <v>8281</v>
      </c>
      <c r="O2216" t="s">
        <v>8286</v>
      </c>
      <c r="P2216" s="12">
        <f t="shared" si="170"/>
        <v>293</v>
      </c>
      <c r="Q2216">
        <f t="shared" si="171"/>
        <v>73.13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4" t="s">
        <v>8281</v>
      </c>
      <c r="O2217" t="s">
        <v>8286</v>
      </c>
      <c r="P2217" s="12">
        <f t="shared" si="170"/>
        <v>156</v>
      </c>
      <c r="Q2217">
        <f t="shared" si="171"/>
        <v>26.06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4" t="s">
        <v>8281</v>
      </c>
      <c r="O2218" t="s">
        <v>8286</v>
      </c>
      <c r="P2218" s="12">
        <f t="shared" si="170"/>
        <v>106</v>
      </c>
      <c r="Q2218">
        <f t="shared" si="171"/>
        <v>22.64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4" t="s">
        <v>8281</v>
      </c>
      <c r="O2219" t="s">
        <v>8286</v>
      </c>
      <c r="P2219" s="12">
        <f t="shared" si="170"/>
        <v>101</v>
      </c>
      <c r="Q2219">
        <f t="shared" si="171"/>
        <v>47.22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4" t="s">
        <v>8281</v>
      </c>
      <c r="O2220" t="s">
        <v>8286</v>
      </c>
      <c r="P2220" s="12">
        <f t="shared" si="170"/>
        <v>123</v>
      </c>
      <c r="Q2220">
        <f t="shared" si="171"/>
        <v>32.32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4" t="s">
        <v>8281</v>
      </c>
      <c r="O2221" t="s">
        <v>8286</v>
      </c>
      <c r="P2221" s="12">
        <f t="shared" si="170"/>
        <v>102</v>
      </c>
      <c r="Q2221">
        <f t="shared" si="171"/>
        <v>53.42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4" t="s">
        <v>8281</v>
      </c>
      <c r="O2222" t="s">
        <v>8286</v>
      </c>
      <c r="P2222" s="12">
        <f t="shared" si="170"/>
        <v>101</v>
      </c>
      <c r="Q2222">
        <f t="shared" si="171"/>
        <v>51.3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4" t="s">
        <v>8289</v>
      </c>
      <c r="O2223" t="s">
        <v>8307</v>
      </c>
      <c r="P2223" s="12">
        <f t="shared" si="170"/>
        <v>108</v>
      </c>
      <c r="Q2223">
        <f t="shared" si="171"/>
        <v>37.200000000000003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4" t="s">
        <v>8289</v>
      </c>
      <c r="O2224" t="s">
        <v>8307</v>
      </c>
      <c r="P2224" s="12">
        <f t="shared" si="170"/>
        <v>163</v>
      </c>
      <c r="Q2224">
        <f t="shared" si="171"/>
        <v>27.1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4" t="s">
        <v>8289</v>
      </c>
      <c r="O2225" t="s">
        <v>8307</v>
      </c>
      <c r="P2225" s="12">
        <f t="shared" si="170"/>
        <v>106</v>
      </c>
      <c r="Q2225">
        <f t="shared" si="171"/>
        <v>206.31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4" t="s">
        <v>8289</v>
      </c>
      <c r="O2226" t="s">
        <v>8307</v>
      </c>
      <c r="P2226" s="12">
        <f t="shared" si="170"/>
        <v>243</v>
      </c>
      <c r="Q2226">
        <f t="shared" si="171"/>
        <v>82.15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4" t="s">
        <v>8289</v>
      </c>
      <c r="O2227" t="s">
        <v>8307</v>
      </c>
      <c r="P2227" s="12">
        <f t="shared" si="170"/>
        <v>945</v>
      </c>
      <c r="Q2227">
        <f t="shared" si="171"/>
        <v>164.8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4" t="s">
        <v>8289</v>
      </c>
      <c r="O2228" t="s">
        <v>8307</v>
      </c>
      <c r="P2228" s="12">
        <f t="shared" si="170"/>
        <v>108</v>
      </c>
      <c r="Q2228">
        <f t="shared" si="171"/>
        <v>60.82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4" t="s">
        <v>8289</v>
      </c>
      <c r="O2229" t="s">
        <v>8307</v>
      </c>
      <c r="P2229" s="12">
        <f t="shared" si="170"/>
        <v>157</v>
      </c>
      <c r="Q2229">
        <f t="shared" si="171"/>
        <v>67.97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4" t="s">
        <v>8289</v>
      </c>
      <c r="O2230" t="s">
        <v>8307</v>
      </c>
      <c r="P2230" s="12">
        <f t="shared" si="170"/>
        <v>1174</v>
      </c>
      <c r="Q2230">
        <f t="shared" si="171"/>
        <v>81.56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4" t="s">
        <v>8289</v>
      </c>
      <c r="O2231" t="s">
        <v>8307</v>
      </c>
      <c r="P2231" s="12">
        <f t="shared" si="170"/>
        <v>171</v>
      </c>
      <c r="Q2231">
        <f t="shared" si="171"/>
        <v>25.43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4" t="s">
        <v>8289</v>
      </c>
      <c r="O2232" t="s">
        <v>8307</v>
      </c>
      <c r="P2232" s="12">
        <f t="shared" si="170"/>
        <v>126</v>
      </c>
      <c r="Q2232">
        <f t="shared" si="171"/>
        <v>21.5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4" t="s">
        <v>8289</v>
      </c>
      <c r="O2233" t="s">
        <v>8307</v>
      </c>
      <c r="P2233" s="12">
        <f t="shared" si="170"/>
        <v>1212</v>
      </c>
      <c r="Q2233">
        <f t="shared" si="171"/>
        <v>27.23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4" t="s">
        <v>8289</v>
      </c>
      <c r="O2234" t="s">
        <v>8307</v>
      </c>
      <c r="P2234" s="12">
        <f t="shared" si="170"/>
        <v>496</v>
      </c>
      <c r="Q2234">
        <f t="shared" si="171"/>
        <v>25.09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4" t="s">
        <v>8289</v>
      </c>
      <c r="O2235" t="s">
        <v>8307</v>
      </c>
      <c r="P2235" s="12">
        <f t="shared" si="170"/>
        <v>332</v>
      </c>
      <c r="Q2235">
        <f t="shared" si="171"/>
        <v>21.23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4" t="s">
        <v>8289</v>
      </c>
      <c r="O2236" t="s">
        <v>8307</v>
      </c>
      <c r="P2236" s="12">
        <f t="shared" si="170"/>
        <v>1165</v>
      </c>
      <c r="Q2236">
        <f t="shared" si="171"/>
        <v>41.61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4" t="s">
        <v>8289</v>
      </c>
      <c r="O2237" t="s">
        <v>8307</v>
      </c>
      <c r="P2237" s="12">
        <f t="shared" si="170"/>
        <v>153</v>
      </c>
      <c r="Q2237">
        <f t="shared" si="171"/>
        <v>135.59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4" t="s">
        <v>8289</v>
      </c>
      <c r="O2238" t="s">
        <v>8307</v>
      </c>
      <c r="P2238" s="12">
        <f t="shared" si="170"/>
        <v>537</v>
      </c>
      <c r="Q2238">
        <f t="shared" si="171"/>
        <v>22.12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4" t="s">
        <v>8289</v>
      </c>
      <c r="O2239" t="s">
        <v>8307</v>
      </c>
      <c r="P2239" s="12">
        <f t="shared" si="170"/>
        <v>353</v>
      </c>
      <c r="Q2239">
        <f t="shared" si="171"/>
        <v>64.63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4" t="s">
        <v>8289</v>
      </c>
      <c r="O2240" t="s">
        <v>8307</v>
      </c>
      <c r="P2240" s="12">
        <f t="shared" si="170"/>
        <v>137</v>
      </c>
      <c r="Q2240">
        <f t="shared" si="171"/>
        <v>69.569999999999993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4" t="s">
        <v>8289</v>
      </c>
      <c r="O2241" t="s">
        <v>8307</v>
      </c>
      <c r="P2241" s="12">
        <f t="shared" si="170"/>
        <v>128</v>
      </c>
      <c r="Q2241">
        <f t="shared" si="171"/>
        <v>75.13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4" t="s">
        <v>8289</v>
      </c>
      <c r="O2242" t="s">
        <v>8307</v>
      </c>
      <c r="P2242" s="12">
        <f t="shared" ref="P2242:P2305" si="175">ROUND(E2242/D2242*100,0)</f>
        <v>271</v>
      </c>
      <c r="Q2242">
        <f t="shared" ref="Q2242:Q2305" si="176">IFERROR(ROUND(E2242/L2242,2),0)</f>
        <v>140.97999999999999</v>
      </c>
      <c r="S2242" s="17">
        <f t="shared" ref="S2242:S2305" si="177">(((J2242/60)/60)/24)+DATE(1970,1,1)</f>
        <v>42452.825740740736</v>
      </c>
      <c r="T2242" s="17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4" t="s">
        <v>8289</v>
      </c>
      <c r="O2243" t="s">
        <v>8307</v>
      </c>
      <c r="P2243" s="12">
        <f t="shared" si="175"/>
        <v>806</v>
      </c>
      <c r="Q2243">
        <f t="shared" si="176"/>
        <v>49.47</v>
      </c>
      <c r="S2243" s="17">
        <f t="shared" si="177"/>
        <v>42766.827546296292</v>
      </c>
      <c r="T2243" s="17">
        <f t="shared" si="178"/>
        <v>42796.827546296292</v>
      </c>
      <c r="U2243">
        <f t="shared" si="179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4" t="s">
        <v>8289</v>
      </c>
      <c r="O2244" t="s">
        <v>8307</v>
      </c>
      <c r="P2244" s="12">
        <f t="shared" si="175"/>
        <v>1360</v>
      </c>
      <c r="Q2244">
        <f t="shared" si="176"/>
        <v>53.87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4" t="s">
        <v>8289</v>
      </c>
      <c r="O2245" t="s">
        <v>8307</v>
      </c>
      <c r="P2245" s="12">
        <f t="shared" si="175"/>
        <v>930250</v>
      </c>
      <c r="Q2245">
        <f t="shared" si="176"/>
        <v>4.57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4" t="s">
        <v>8289</v>
      </c>
      <c r="O2246" t="s">
        <v>8307</v>
      </c>
      <c r="P2246" s="12">
        <f t="shared" si="175"/>
        <v>377</v>
      </c>
      <c r="Q2246">
        <f t="shared" si="176"/>
        <v>65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4" t="s">
        <v>8289</v>
      </c>
      <c r="O2247" t="s">
        <v>8307</v>
      </c>
      <c r="P2247" s="12">
        <f t="shared" si="175"/>
        <v>2647</v>
      </c>
      <c r="Q2247">
        <f t="shared" si="176"/>
        <v>53.48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4" t="s">
        <v>8289</v>
      </c>
      <c r="O2248" t="s">
        <v>8307</v>
      </c>
      <c r="P2248" s="12">
        <f t="shared" si="175"/>
        <v>100</v>
      </c>
      <c r="Q2248">
        <f t="shared" si="176"/>
        <v>43.91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4" t="s">
        <v>8289</v>
      </c>
      <c r="O2249" t="s">
        <v>8307</v>
      </c>
      <c r="P2249" s="12">
        <f t="shared" si="175"/>
        <v>104</v>
      </c>
      <c r="Q2249">
        <f t="shared" si="176"/>
        <v>50.85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4" t="s">
        <v>8289</v>
      </c>
      <c r="O2250" t="s">
        <v>8307</v>
      </c>
      <c r="P2250" s="12">
        <f t="shared" si="175"/>
        <v>107</v>
      </c>
      <c r="Q2250">
        <f t="shared" si="176"/>
        <v>58.63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4" t="s">
        <v>8289</v>
      </c>
      <c r="O2251" t="s">
        <v>8307</v>
      </c>
      <c r="P2251" s="12">
        <f t="shared" si="175"/>
        <v>169</v>
      </c>
      <c r="Q2251">
        <f t="shared" si="176"/>
        <v>32.82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4" t="s">
        <v>8289</v>
      </c>
      <c r="O2252" t="s">
        <v>8307</v>
      </c>
      <c r="P2252" s="12">
        <f t="shared" si="175"/>
        <v>975</v>
      </c>
      <c r="Q2252">
        <f t="shared" si="176"/>
        <v>426.93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4" t="s">
        <v>8289</v>
      </c>
      <c r="O2253" t="s">
        <v>8307</v>
      </c>
      <c r="P2253" s="12">
        <f t="shared" si="175"/>
        <v>134</v>
      </c>
      <c r="Q2253">
        <f t="shared" si="176"/>
        <v>23.81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4" t="s">
        <v>8289</v>
      </c>
      <c r="O2254" t="s">
        <v>8307</v>
      </c>
      <c r="P2254" s="12">
        <f t="shared" si="175"/>
        <v>272</v>
      </c>
      <c r="Q2254">
        <f t="shared" si="176"/>
        <v>98.41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4" t="s">
        <v>8289</v>
      </c>
      <c r="O2255" t="s">
        <v>8307</v>
      </c>
      <c r="P2255" s="12">
        <f t="shared" si="175"/>
        <v>113</v>
      </c>
      <c r="Q2255">
        <f t="shared" si="176"/>
        <v>107.32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4" t="s">
        <v>8289</v>
      </c>
      <c r="O2256" t="s">
        <v>8307</v>
      </c>
      <c r="P2256" s="12">
        <f t="shared" si="175"/>
        <v>460</v>
      </c>
      <c r="Q2256">
        <f t="shared" si="176"/>
        <v>11.67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4" t="s">
        <v>8289</v>
      </c>
      <c r="O2257" t="s">
        <v>8307</v>
      </c>
      <c r="P2257" s="12">
        <f t="shared" si="175"/>
        <v>287</v>
      </c>
      <c r="Q2257">
        <f t="shared" si="176"/>
        <v>41.78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4" t="s">
        <v>8289</v>
      </c>
      <c r="O2258" t="s">
        <v>8307</v>
      </c>
      <c r="P2258" s="12">
        <f t="shared" si="175"/>
        <v>223</v>
      </c>
      <c r="Q2258">
        <f t="shared" si="176"/>
        <v>21.38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4" t="s">
        <v>8289</v>
      </c>
      <c r="O2259" t="s">
        <v>8307</v>
      </c>
      <c r="P2259" s="12">
        <f t="shared" si="175"/>
        <v>636</v>
      </c>
      <c r="Q2259">
        <f t="shared" si="176"/>
        <v>94.1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4" t="s">
        <v>8289</v>
      </c>
      <c r="O2260" t="s">
        <v>8307</v>
      </c>
      <c r="P2260" s="12">
        <f t="shared" si="175"/>
        <v>147</v>
      </c>
      <c r="Q2260">
        <f t="shared" si="176"/>
        <v>15.72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4" t="s">
        <v>8289</v>
      </c>
      <c r="O2261" t="s">
        <v>8307</v>
      </c>
      <c r="P2261" s="12">
        <f t="shared" si="175"/>
        <v>1867</v>
      </c>
      <c r="Q2261">
        <f t="shared" si="176"/>
        <v>90.64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4" t="s">
        <v>8289</v>
      </c>
      <c r="O2262" t="s">
        <v>8307</v>
      </c>
      <c r="P2262" s="12">
        <f t="shared" si="175"/>
        <v>327</v>
      </c>
      <c r="Q2262">
        <f t="shared" si="176"/>
        <v>97.3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4" t="s">
        <v>8289</v>
      </c>
      <c r="O2263" t="s">
        <v>8307</v>
      </c>
      <c r="P2263" s="12">
        <f t="shared" si="175"/>
        <v>780</v>
      </c>
      <c r="Q2263">
        <f t="shared" si="176"/>
        <v>37.119999999999997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4" t="s">
        <v>8289</v>
      </c>
      <c r="O2264" t="s">
        <v>8307</v>
      </c>
      <c r="P2264" s="12">
        <f t="shared" si="175"/>
        <v>154</v>
      </c>
      <c r="Q2264">
        <f t="shared" si="176"/>
        <v>28.1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4" t="s">
        <v>8289</v>
      </c>
      <c r="O2265" t="s">
        <v>8307</v>
      </c>
      <c r="P2265" s="12">
        <f t="shared" si="175"/>
        <v>116</v>
      </c>
      <c r="Q2265">
        <f t="shared" si="176"/>
        <v>144.43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4" t="s">
        <v>8289</v>
      </c>
      <c r="O2266" t="s">
        <v>8307</v>
      </c>
      <c r="P2266" s="12">
        <f t="shared" si="175"/>
        <v>180</v>
      </c>
      <c r="Q2266">
        <f t="shared" si="176"/>
        <v>24.27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4" t="s">
        <v>8289</v>
      </c>
      <c r="O2267" t="s">
        <v>8307</v>
      </c>
      <c r="P2267" s="12">
        <f t="shared" si="175"/>
        <v>299</v>
      </c>
      <c r="Q2267">
        <f t="shared" si="176"/>
        <v>35.119999999999997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4" t="s">
        <v>8289</v>
      </c>
      <c r="O2268" t="s">
        <v>8307</v>
      </c>
      <c r="P2268" s="12">
        <f t="shared" si="175"/>
        <v>320</v>
      </c>
      <c r="Q2268">
        <f t="shared" si="176"/>
        <v>24.76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4" t="s">
        <v>8289</v>
      </c>
      <c r="O2269" t="s">
        <v>8307</v>
      </c>
      <c r="P2269" s="12">
        <f t="shared" si="175"/>
        <v>381</v>
      </c>
      <c r="Q2269">
        <f t="shared" si="176"/>
        <v>188.38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4" t="s">
        <v>8289</v>
      </c>
      <c r="O2270" t="s">
        <v>8307</v>
      </c>
      <c r="P2270" s="12">
        <f t="shared" si="175"/>
        <v>103</v>
      </c>
      <c r="Q2270">
        <f t="shared" si="176"/>
        <v>148.08000000000001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4" t="s">
        <v>8289</v>
      </c>
      <c r="O2271" t="s">
        <v>8307</v>
      </c>
      <c r="P2271" s="12">
        <f t="shared" si="175"/>
        <v>1802</v>
      </c>
      <c r="Q2271">
        <f t="shared" si="176"/>
        <v>49.93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4" t="s">
        <v>8289</v>
      </c>
      <c r="O2272" t="s">
        <v>8307</v>
      </c>
      <c r="P2272" s="12">
        <f t="shared" si="175"/>
        <v>720</v>
      </c>
      <c r="Q2272">
        <f t="shared" si="176"/>
        <v>107.82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4" t="s">
        <v>8289</v>
      </c>
      <c r="O2273" t="s">
        <v>8307</v>
      </c>
      <c r="P2273" s="12">
        <f t="shared" si="175"/>
        <v>283</v>
      </c>
      <c r="Q2273">
        <f t="shared" si="176"/>
        <v>42.63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4" t="s">
        <v>8289</v>
      </c>
      <c r="O2274" t="s">
        <v>8307</v>
      </c>
      <c r="P2274" s="12">
        <f t="shared" si="175"/>
        <v>1357</v>
      </c>
      <c r="Q2274">
        <f t="shared" si="176"/>
        <v>14.37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4" t="s">
        <v>8289</v>
      </c>
      <c r="O2275" t="s">
        <v>8307</v>
      </c>
      <c r="P2275" s="12">
        <f t="shared" si="175"/>
        <v>220</v>
      </c>
      <c r="Q2275">
        <f t="shared" si="176"/>
        <v>37.479999999999997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4" t="s">
        <v>8289</v>
      </c>
      <c r="O2276" t="s">
        <v>8307</v>
      </c>
      <c r="P2276" s="12">
        <f t="shared" si="175"/>
        <v>120</v>
      </c>
      <c r="Q2276">
        <f t="shared" si="176"/>
        <v>30.2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4" t="s">
        <v>8289</v>
      </c>
      <c r="O2277" t="s">
        <v>8307</v>
      </c>
      <c r="P2277" s="12">
        <f t="shared" si="175"/>
        <v>408</v>
      </c>
      <c r="Q2277">
        <f t="shared" si="176"/>
        <v>33.549999999999997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4" t="s">
        <v>8289</v>
      </c>
      <c r="O2278" t="s">
        <v>8307</v>
      </c>
      <c r="P2278" s="12">
        <f t="shared" si="175"/>
        <v>106</v>
      </c>
      <c r="Q2278">
        <f t="shared" si="176"/>
        <v>64.75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4" t="s">
        <v>8289</v>
      </c>
      <c r="O2279" t="s">
        <v>8307</v>
      </c>
      <c r="P2279" s="12">
        <f t="shared" si="175"/>
        <v>141</v>
      </c>
      <c r="Q2279">
        <f t="shared" si="176"/>
        <v>57.93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4" t="s">
        <v>8289</v>
      </c>
      <c r="O2280" t="s">
        <v>8307</v>
      </c>
      <c r="P2280" s="12">
        <f t="shared" si="175"/>
        <v>271</v>
      </c>
      <c r="Q2280">
        <f t="shared" si="176"/>
        <v>53.08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4" t="s">
        <v>8289</v>
      </c>
      <c r="O2281" t="s">
        <v>8307</v>
      </c>
      <c r="P2281" s="12">
        <f t="shared" si="175"/>
        <v>154</v>
      </c>
      <c r="Q2281">
        <f t="shared" si="176"/>
        <v>48.06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4" t="s">
        <v>8289</v>
      </c>
      <c r="O2282" t="s">
        <v>8307</v>
      </c>
      <c r="P2282" s="12">
        <f t="shared" si="175"/>
        <v>404</v>
      </c>
      <c r="Q2282">
        <f t="shared" si="176"/>
        <v>82.4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4" t="s">
        <v>8281</v>
      </c>
      <c r="O2283" t="s">
        <v>8282</v>
      </c>
      <c r="P2283" s="12">
        <f t="shared" si="175"/>
        <v>185</v>
      </c>
      <c r="Q2283">
        <f t="shared" si="176"/>
        <v>50.45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4" t="s">
        <v>8281</v>
      </c>
      <c r="O2284" t="s">
        <v>8282</v>
      </c>
      <c r="P2284" s="12">
        <f t="shared" si="175"/>
        <v>185</v>
      </c>
      <c r="Q2284">
        <f t="shared" si="176"/>
        <v>115.83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4" t="s">
        <v>8281</v>
      </c>
      <c r="O2285" t="s">
        <v>8282</v>
      </c>
      <c r="P2285" s="12">
        <f t="shared" si="175"/>
        <v>101</v>
      </c>
      <c r="Q2285">
        <f t="shared" si="176"/>
        <v>63.03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4" t="s">
        <v>8281</v>
      </c>
      <c r="O2286" t="s">
        <v>8282</v>
      </c>
      <c r="P2286" s="12">
        <f t="shared" si="175"/>
        <v>106</v>
      </c>
      <c r="Q2286">
        <f t="shared" si="176"/>
        <v>108.02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4" t="s">
        <v>8281</v>
      </c>
      <c r="O2287" t="s">
        <v>8282</v>
      </c>
      <c r="P2287" s="12">
        <f t="shared" si="175"/>
        <v>121</v>
      </c>
      <c r="Q2287">
        <f t="shared" si="176"/>
        <v>46.09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4" t="s">
        <v>8281</v>
      </c>
      <c r="O2288" t="s">
        <v>8282</v>
      </c>
      <c r="P2288" s="12">
        <f t="shared" si="175"/>
        <v>100</v>
      </c>
      <c r="Q2288">
        <f t="shared" si="176"/>
        <v>107.21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4" t="s">
        <v>8281</v>
      </c>
      <c r="O2289" t="s">
        <v>8282</v>
      </c>
      <c r="P2289" s="12">
        <f t="shared" si="175"/>
        <v>120</v>
      </c>
      <c r="Q2289">
        <f t="shared" si="176"/>
        <v>50.93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4" t="s">
        <v>8281</v>
      </c>
      <c r="O2290" t="s">
        <v>8282</v>
      </c>
      <c r="P2290" s="12">
        <f t="shared" si="175"/>
        <v>100</v>
      </c>
      <c r="Q2290">
        <f t="shared" si="176"/>
        <v>40.04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4" t="s">
        <v>8281</v>
      </c>
      <c r="O2291" t="s">
        <v>8282</v>
      </c>
      <c r="P2291" s="12">
        <f t="shared" si="175"/>
        <v>107</v>
      </c>
      <c r="Q2291">
        <f t="shared" si="176"/>
        <v>64.44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4" t="s">
        <v>8281</v>
      </c>
      <c r="O2292" t="s">
        <v>8282</v>
      </c>
      <c r="P2292" s="12">
        <f t="shared" si="175"/>
        <v>104</v>
      </c>
      <c r="Q2292">
        <f t="shared" si="176"/>
        <v>53.83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4" t="s">
        <v>8281</v>
      </c>
      <c r="O2293" t="s">
        <v>8282</v>
      </c>
      <c r="P2293" s="12">
        <f t="shared" si="175"/>
        <v>173</v>
      </c>
      <c r="Q2293">
        <f t="shared" si="176"/>
        <v>100.47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4" t="s">
        <v>8281</v>
      </c>
      <c r="O2294" t="s">
        <v>8282</v>
      </c>
      <c r="P2294" s="12">
        <f t="shared" si="175"/>
        <v>107</v>
      </c>
      <c r="Q2294">
        <f t="shared" si="176"/>
        <v>46.63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4" t="s">
        <v>8281</v>
      </c>
      <c r="O2295" t="s">
        <v>8282</v>
      </c>
      <c r="P2295" s="12">
        <f t="shared" si="175"/>
        <v>108</v>
      </c>
      <c r="Q2295">
        <f t="shared" si="176"/>
        <v>34.07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4" t="s">
        <v>8281</v>
      </c>
      <c r="O2296" t="s">
        <v>8282</v>
      </c>
      <c r="P2296" s="12">
        <f t="shared" si="175"/>
        <v>146</v>
      </c>
      <c r="Q2296">
        <f t="shared" si="176"/>
        <v>65.209999999999994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4" t="s">
        <v>8281</v>
      </c>
      <c r="O2297" t="s">
        <v>8282</v>
      </c>
      <c r="P2297" s="12">
        <f t="shared" si="175"/>
        <v>125</v>
      </c>
      <c r="Q2297">
        <f t="shared" si="176"/>
        <v>44.21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4" t="s">
        <v>8281</v>
      </c>
      <c r="O2298" t="s">
        <v>8282</v>
      </c>
      <c r="P2298" s="12">
        <f t="shared" si="175"/>
        <v>149</v>
      </c>
      <c r="Q2298">
        <f t="shared" si="176"/>
        <v>71.97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4" t="s">
        <v>8281</v>
      </c>
      <c r="O2299" t="s">
        <v>8282</v>
      </c>
      <c r="P2299" s="12">
        <f t="shared" si="175"/>
        <v>101</v>
      </c>
      <c r="Q2299">
        <f t="shared" si="176"/>
        <v>52.95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4" t="s">
        <v>8281</v>
      </c>
      <c r="O2300" t="s">
        <v>8282</v>
      </c>
      <c r="P2300" s="12">
        <f t="shared" si="175"/>
        <v>105</v>
      </c>
      <c r="Q2300">
        <f t="shared" si="176"/>
        <v>109.45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4" t="s">
        <v>8281</v>
      </c>
      <c r="O2301" t="s">
        <v>8282</v>
      </c>
      <c r="P2301" s="12">
        <f t="shared" si="175"/>
        <v>350</v>
      </c>
      <c r="Q2301">
        <f t="shared" si="176"/>
        <v>75.040000000000006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4" t="s">
        <v>8281</v>
      </c>
      <c r="O2302" t="s">
        <v>8282</v>
      </c>
      <c r="P2302" s="12">
        <f t="shared" si="175"/>
        <v>101</v>
      </c>
      <c r="Q2302">
        <f t="shared" si="176"/>
        <v>115.71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4" t="s">
        <v>8281</v>
      </c>
      <c r="O2303" t="s">
        <v>8285</v>
      </c>
      <c r="P2303" s="12">
        <f t="shared" si="175"/>
        <v>134</v>
      </c>
      <c r="Q2303">
        <f t="shared" si="176"/>
        <v>31.66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4" t="s">
        <v>8281</v>
      </c>
      <c r="O2304" t="s">
        <v>8285</v>
      </c>
      <c r="P2304" s="12">
        <f t="shared" si="175"/>
        <v>171</v>
      </c>
      <c r="Q2304">
        <f t="shared" si="176"/>
        <v>46.18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4" t="s">
        <v>8281</v>
      </c>
      <c r="O2305" t="s">
        <v>8285</v>
      </c>
      <c r="P2305" s="12">
        <f t="shared" si="175"/>
        <v>109</v>
      </c>
      <c r="Q2305">
        <f t="shared" si="176"/>
        <v>68.48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4" t="s">
        <v>8281</v>
      </c>
      <c r="O2306" t="s">
        <v>8285</v>
      </c>
      <c r="P2306" s="12">
        <f t="shared" ref="P2306:P2369" si="180">ROUND(E2306/D2306*100,0)</f>
        <v>101</v>
      </c>
      <c r="Q2306">
        <f t="shared" ref="Q2306:Q2369" si="181">IFERROR(ROUND(E2306/L2306,2),0)</f>
        <v>53.47</v>
      </c>
      <c r="S2306" s="17">
        <f t="shared" ref="S2306:S2369" si="182">(((J2306/60)/60)/24)+DATE(1970,1,1)</f>
        <v>40502.815868055557</v>
      </c>
      <c r="T2306" s="17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4" t="s">
        <v>8281</v>
      </c>
      <c r="O2307" t="s">
        <v>8285</v>
      </c>
      <c r="P2307" s="12">
        <f t="shared" si="180"/>
        <v>101</v>
      </c>
      <c r="Q2307">
        <f t="shared" si="181"/>
        <v>109.11</v>
      </c>
      <c r="S2307" s="17">
        <f t="shared" si="182"/>
        <v>41834.695277777777</v>
      </c>
      <c r="T2307" s="17">
        <f t="shared" si="183"/>
        <v>41859.75</v>
      </c>
      <c r="U2307">
        <f t="shared" si="184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4" t="s">
        <v>8281</v>
      </c>
      <c r="O2308" t="s">
        <v>8285</v>
      </c>
      <c r="P2308" s="12">
        <f t="shared" si="180"/>
        <v>107</v>
      </c>
      <c r="Q2308">
        <f t="shared" si="181"/>
        <v>51.19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4" t="s">
        <v>8281</v>
      </c>
      <c r="O2309" t="s">
        <v>8285</v>
      </c>
      <c r="P2309" s="12">
        <f t="shared" si="180"/>
        <v>107</v>
      </c>
      <c r="Q2309">
        <f t="shared" si="181"/>
        <v>27.94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4" t="s">
        <v>8281</v>
      </c>
      <c r="O2310" t="s">
        <v>8285</v>
      </c>
      <c r="P2310" s="12">
        <f t="shared" si="180"/>
        <v>101</v>
      </c>
      <c r="Q2310">
        <f t="shared" si="181"/>
        <v>82.5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4" t="s">
        <v>8281</v>
      </c>
      <c r="O2311" t="s">
        <v>8285</v>
      </c>
      <c r="P2311" s="12">
        <f t="shared" si="180"/>
        <v>107</v>
      </c>
      <c r="Q2311">
        <f t="shared" si="181"/>
        <v>59.82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4" t="s">
        <v>8281</v>
      </c>
      <c r="O2312" t="s">
        <v>8285</v>
      </c>
      <c r="P2312" s="12">
        <f t="shared" si="180"/>
        <v>429</v>
      </c>
      <c r="Q2312">
        <f t="shared" si="181"/>
        <v>64.819999999999993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4" t="s">
        <v>8281</v>
      </c>
      <c r="O2313" t="s">
        <v>8285</v>
      </c>
      <c r="P2313" s="12">
        <f t="shared" si="180"/>
        <v>104</v>
      </c>
      <c r="Q2313">
        <f t="shared" si="181"/>
        <v>90.1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4" t="s">
        <v>8281</v>
      </c>
      <c r="O2314" t="s">
        <v>8285</v>
      </c>
      <c r="P2314" s="12">
        <f t="shared" si="180"/>
        <v>108</v>
      </c>
      <c r="Q2314">
        <f t="shared" si="181"/>
        <v>40.96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4" t="s">
        <v>8281</v>
      </c>
      <c r="O2315" t="s">
        <v>8285</v>
      </c>
      <c r="P2315" s="12">
        <f t="shared" si="180"/>
        <v>176</v>
      </c>
      <c r="Q2315">
        <f t="shared" si="181"/>
        <v>56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4" t="s">
        <v>8281</v>
      </c>
      <c r="O2316" t="s">
        <v>8285</v>
      </c>
      <c r="P2316" s="12">
        <f t="shared" si="180"/>
        <v>157</v>
      </c>
      <c r="Q2316">
        <f t="shared" si="181"/>
        <v>37.67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4" t="s">
        <v>8281</v>
      </c>
      <c r="O2317" t="s">
        <v>8285</v>
      </c>
      <c r="P2317" s="12">
        <f t="shared" si="180"/>
        <v>103</v>
      </c>
      <c r="Q2317">
        <f t="shared" si="181"/>
        <v>40.08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4" t="s">
        <v>8281</v>
      </c>
      <c r="O2318" t="s">
        <v>8285</v>
      </c>
      <c r="P2318" s="12">
        <f t="shared" si="180"/>
        <v>104</v>
      </c>
      <c r="Q2318">
        <f t="shared" si="181"/>
        <v>78.03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4" t="s">
        <v>8281</v>
      </c>
      <c r="O2319" t="s">
        <v>8285</v>
      </c>
      <c r="P2319" s="12">
        <f t="shared" si="180"/>
        <v>104</v>
      </c>
      <c r="Q2319">
        <f t="shared" si="181"/>
        <v>18.91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4" t="s">
        <v>8281</v>
      </c>
      <c r="O2320" t="s">
        <v>8285</v>
      </c>
      <c r="P2320" s="12">
        <f t="shared" si="180"/>
        <v>121</v>
      </c>
      <c r="Q2320">
        <f t="shared" si="181"/>
        <v>37.130000000000003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4" t="s">
        <v>8281</v>
      </c>
      <c r="O2321" t="s">
        <v>8285</v>
      </c>
      <c r="P2321" s="12">
        <f t="shared" si="180"/>
        <v>108</v>
      </c>
      <c r="Q2321">
        <f t="shared" si="181"/>
        <v>41.96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4" t="s">
        <v>8281</v>
      </c>
      <c r="O2322" t="s">
        <v>8285</v>
      </c>
      <c r="P2322" s="12">
        <f t="shared" si="180"/>
        <v>109</v>
      </c>
      <c r="Q2322">
        <f t="shared" si="181"/>
        <v>61.04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4" t="s">
        <v>8292</v>
      </c>
      <c r="O2323" t="s">
        <v>8308</v>
      </c>
      <c r="P2323" s="12">
        <f t="shared" si="180"/>
        <v>39</v>
      </c>
      <c r="Q2323">
        <f t="shared" si="181"/>
        <v>64.53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4" t="s">
        <v>8292</v>
      </c>
      <c r="O2324" t="s">
        <v>8308</v>
      </c>
      <c r="P2324" s="12">
        <f t="shared" si="180"/>
        <v>3</v>
      </c>
      <c r="Q2324">
        <f t="shared" si="181"/>
        <v>21.25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4" t="s">
        <v>8292</v>
      </c>
      <c r="O2325" t="s">
        <v>8308</v>
      </c>
      <c r="P2325" s="12">
        <f t="shared" si="180"/>
        <v>48</v>
      </c>
      <c r="Q2325">
        <f t="shared" si="181"/>
        <v>30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4" t="s">
        <v>8292</v>
      </c>
      <c r="O2326" t="s">
        <v>8308</v>
      </c>
      <c r="P2326" s="12">
        <f t="shared" si="180"/>
        <v>21</v>
      </c>
      <c r="Q2326">
        <f t="shared" si="181"/>
        <v>25.49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4" t="s">
        <v>8292</v>
      </c>
      <c r="O2327" t="s">
        <v>8308</v>
      </c>
      <c r="P2327" s="12">
        <f t="shared" si="180"/>
        <v>8</v>
      </c>
      <c r="Q2327">
        <f t="shared" si="181"/>
        <v>11.43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4" t="s">
        <v>8292</v>
      </c>
      <c r="O2328" t="s">
        <v>8308</v>
      </c>
      <c r="P2328" s="12">
        <f t="shared" si="180"/>
        <v>1</v>
      </c>
      <c r="Q2328">
        <f t="shared" si="181"/>
        <v>108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4" t="s">
        <v>8292</v>
      </c>
      <c r="O2329" t="s">
        <v>8308</v>
      </c>
      <c r="P2329" s="12">
        <f t="shared" si="180"/>
        <v>526</v>
      </c>
      <c r="Q2329">
        <f t="shared" si="181"/>
        <v>54.88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4" t="s">
        <v>8292</v>
      </c>
      <c r="O2330" t="s">
        <v>8308</v>
      </c>
      <c r="P2330" s="12">
        <f t="shared" si="180"/>
        <v>254</v>
      </c>
      <c r="Q2330">
        <f t="shared" si="181"/>
        <v>47.38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4" t="s">
        <v>8292</v>
      </c>
      <c r="O2331" t="s">
        <v>8308</v>
      </c>
      <c r="P2331" s="12">
        <f t="shared" si="180"/>
        <v>106</v>
      </c>
      <c r="Q2331">
        <f t="shared" si="181"/>
        <v>211.84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4" t="s">
        <v>8292</v>
      </c>
      <c r="O2332" t="s">
        <v>8308</v>
      </c>
      <c r="P2332" s="12">
        <f t="shared" si="180"/>
        <v>102</v>
      </c>
      <c r="Q2332">
        <f t="shared" si="181"/>
        <v>219.93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4" t="s">
        <v>8292</v>
      </c>
      <c r="O2333" t="s">
        <v>8308</v>
      </c>
      <c r="P2333" s="12">
        <f t="shared" si="180"/>
        <v>144</v>
      </c>
      <c r="Q2333">
        <f t="shared" si="181"/>
        <v>40.799999999999997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4" t="s">
        <v>8292</v>
      </c>
      <c r="O2334" t="s">
        <v>8308</v>
      </c>
      <c r="P2334" s="12">
        <f t="shared" si="180"/>
        <v>106</v>
      </c>
      <c r="Q2334">
        <f t="shared" si="181"/>
        <v>75.5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4" t="s">
        <v>8292</v>
      </c>
      <c r="O2335" t="s">
        <v>8308</v>
      </c>
      <c r="P2335" s="12">
        <f t="shared" si="180"/>
        <v>212</v>
      </c>
      <c r="Q2335">
        <f t="shared" si="181"/>
        <v>13.54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4" t="s">
        <v>8292</v>
      </c>
      <c r="O2336" t="s">
        <v>8308</v>
      </c>
      <c r="P2336" s="12">
        <f t="shared" si="180"/>
        <v>102</v>
      </c>
      <c r="Q2336">
        <f t="shared" si="181"/>
        <v>60.87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4" t="s">
        <v>8292</v>
      </c>
      <c r="O2337" t="s">
        <v>8308</v>
      </c>
      <c r="P2337" s="12">
        <f t="shared" si="180"/>
        <v>102</v>
      </c>
      <c r="Q2337">
        <f t="shared" si="181"/>
        <v>115.69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4" t="s">
        <v>8292</v>
      </c>
      <c r="O2338" t="s">
        <v>8308</v>
      </c>
      <c r="P2338" s="12">
        <f t="shared" si="180"/>
        <v>521</v>
      </c>
      <c r="Q2338">
        <f t="shared" si="181"/>
        <v>48.1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4" t="s">
        <v>8292</v>
      </c>
      <c r="O2339" t="s">
        <v>8308</v>
      </c>
      <c r="P2339" s="12">
        <f t="shared" si="180"/>
        <v>111</v>
      </c>
      <c r="Q2339">
        <f t="shared" si="181"/>
        <v>74.180000000000007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4" t="s">
        <v>8292</v>
      </c>
      <c r="O2340" t="s">
        <v>8308</v>
      </c>
      <c r="P2340" s="12">
        <f t="shared" si="180"/>
        <v>101</v>
      </c>
      <c r="Q2340">
        <f t="shared" si="181"/>
        <v>123.35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4" t="s">
        <v>8292</v>
      </c>
      <c r="O2341" t="s">
        <v>8308</v>
      </c>
      <c r="P2341" s="12">
        <f t="shared" si="180"/>
        <v>294</v>
      </c>
      <c r="Q2341">
        <f t="shared" si="181"/>
        <v>66.62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4" t="s">
        <v>8292</v>
      </c>
      <c r="O2342" t="s">
        <v>8308</v>
      </c>
      <c r="P2342" s="12">
        <f t="shared" si="180"/>
        <v>106</v>
      </c>
      <c r="Q2342">
        <f t="shared" si="181"/>
        <v>104.99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4" t="s">
        <v>8275</v>
      </c>
      <c r="O2343" t="s">
        <v>8276</v>
      </c>
      <c r="P2343" s="12">
        <f t="shared" si="180"/>
        <v>0</v>
      </c>
      <c r="Q2343">
        <f t="shared" si="181"/>
        <v>0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4" t="s">
        <v>8275</v>
      </c>
      <c r="O2344" t="s">
        <v>8276</v>
      </c>
      <c r="P2344" s="12">
        <f t="shared" si="180"/>
        <v>0</v>
      </c>
      <c r="Q2344">
        <f t="shared" si="181"/>
        <v>0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4" t="s">
        <v>8275</v>
      </c>
      <c r="O2345" t="s">
        <v>8276</v>
      </c>
      <c r="P2345" s="12">
        <f t="shared" si="180"/>
        <v>3</v>
      </c>
      <c r="Q2345">
        <f t="shared" si="181"/>
        <v>300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4" t="s">
        <v>8275</v>
      </c>
      <c r="O2346" t="s">
        <v>8276</v>
      </c>
      <c r="P2346" s="12">
        <f t="shared" si="180"/>
        <v>0</v>
      </c>
      <c r="Q2346">
        <f t="shared" si="181"/>
        <v>1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4" t="s">
        <v>8275</v>
      </c>
      <c r="O2347" t="s">
        <v>8276</v>
      </c>
      <c r="P2347" s="12">
        <f t="shared" si="180"/>
        <v>0</v>
      </c>
      <c r="Q2347">
        <f t="shared" si="181"/>
        <v>0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4" t="s">
        <v>8275</v>
      </c>
      <c r="O2348" t="s">
        <v>8276</v>
      </c>
      <c r="P2348" s="12">
        <f t="shared" si="180"/>
        <v>0</v>
      </c>
      <c r="Q2348">
        <f t="shared" si="181"/>
        <v>13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4" t="s">
        <v>8275</v>
      </c>
      <c r="O2349" t="s">
        <v>8276</v>
      </c>
      <c r="P2349" s="12">
        <f t="shared" si="180"/>
        <v>2</v>
      </c>
      <c r="Q2349">
        <f t="shared" si="181"/>
        <v>15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4" t="s">
        <v>8275</v>
      </c>
      <c r="O2350" t="s">
        <v>8276</v>
      </c>
      <c r="P2350" s="12">
        <f t="shared" si="180"/>
        <v>0</v>
      </c>
      <c r="Q2350">
        <f t="shared" si="181"/>
        <v>54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4" t="s">
        <v>8275</v>
      </c>
      <c r="O2351" t="s">
        <v>8276</v>
      </c>
      <c r="P2351" s="12">
        <f t="shared" si="180"/>
        <v>0</v>
      </c>
      <c r="Q2351">
        <f t="shared" si="181"/>
        <v>0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4" t="s">
        <v>8275</v>
      </c>
      <c r="O2352" t="s">
        <v>8276</v>
      </c>
      <c r="P2352" s="12">
        <f t="shared" si="180"/>
        <v>0</v>
      </c>
      <c r="Q2352">
        <f t="shared" si="181"/>
        <v>0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4" t="s">
        <v>8275</v>
      </c>
      <c r="O2353" t="s">
        <v>8276</v>
      </c>
      <c r="P2353" s="12">
        <f t="shared" si="180"/>
        <v>1</v>
      </c>
      <c r="Q2353">
        <f t="shared" si="181"/>
        <v>15.43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4" t="s">
        <v>8275</v>
      </c>
      <c r="O2354" t="s">
        <v>8276</v>
      </c>
      <c r="P2354" s="12">
        <f t="shared" si="180"/>
        <v>0</v>
      </c>
      <c r="Q2354">
        <f t="shared" si="181"/>
        <v>0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4" t="s">
        <v>8275</v>
      </c>
      <c r="O2355" t="s">
        <v>8276</v>
      </c>
      <c r="P2355" s="12">
        <f t="shared" si="180"/>
        <v>0</v>
      </c>
      <c r="Q2355">
        <f t="shared" si="181"/>
        <v>0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4" t="s">
        <v>8275</v>
      </c>
      <c r="O2356" t="s">
        <v>8276</v>
      </c>
      <c r="P2356" s="12">
        <f t="shared" si="180"/>
        <v>0</v>
      </c>
      <c r="Q2356">
        <f t="shared" si="181"/>
        <v>25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4" t="s">
        <v>8275</v>
      </c>
      <c r="O2357" t="s">
        <v>8276</v>
      </c>
      <c r="P2357" s="12">
        <f t="shared" si="180"/>
        <v>1</v>
      </c>
      <c r="Q2357">
        <f t="shared" si="181"/>
        <v>27.5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4" t="s">
        <v>8275</v>
      </c>
      <c r="O2358" t="s">
        <v>8276</v>
      </c>
      <c r="P2358" s="12">
        <f t="shared" si="180"/>
        <v>0</v>
      </c>
      <c r="Q2358">
        <f t="shared" si="181"/>
        <v>0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4" t="s">
        <v>8275</v>
      </c>
      <c r="O2359" t="s">
        <v>8276</v>
      </c>
      <c r="P2359" s="12">
        <f t="shared" si="180"/>
        <v>0</v>
      </c>
      <c r="Q2359">
        <f t="shared" si="181"/>
        <v>0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4" t="s">
        <v>8275</v>
      </c>
      <c r="O2360" t="s">
        <v>8276</v>
      </c>
      <c r="P2360" s="12">
        <f t="shared" si="180"/>
        <v>0</v>
      </c>
      <c r="Q2360">
        <f t="shared" si="181"/>
        <v>0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4" t="s">
        <v>8275</v>
      </c>
      <c r="O2361" t="s">
        <v>8276</v>
      </c>
      <c r="P2361" s="12">
        <f t="shared" si="180"/>
        <v>15</v>
      </c>
      <c r="Q2361">
        <f t="shared" si="181"/>
        <v>367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4" t="s">
        <v>8275</v>
      </c>
      <c r="O2362" t="s">
        <v>8276</v>
      </c>
      <c r="P2362" s="12">
        <f t="shared" si="180"/>
        <v>0</v>
      </c>
      <c r="Q2362">
        <f t="shared" si="181"/>
        <v>2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4" t="s">
        <v>8275</v>
      </c>
      <c r="O2363" t="s">
        <v>8276</v>
      </c>
      <c r="P2363" s="12">
        <f t="shared" si="180"/>
        <v>0</v>
      </c>
      <c r="Q2363">
        <f t="shared" si="181"/>
        <v>0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4" t="s">
        <v>8275</v>
      </c>
      <c r="O2364" t="s">
        <v>8276</v>
      </c>
      <c r="P2364" s="12">
        <f t="shared" si="180"/>
        <v>29</v>
      </c>
      <c r="Q2364">
        <f t="shared" si="181"/>
        <v>60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4" t="s">
        <v>8275</v>
      </c>
      <c r="O2365" t="s">
        <v>8276</v>
      </c>
      <c r="P2365" s="12">
        <f t="shared" si="180"/>
        <v>0</v>
      </c>
      <c r="Q2365">
        <f t="shared" si="181"/>
        <v>0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4" t="s">
        <v>8275</v>
      </c>
      <c r="O2366" t="s">
        <v>8276</v>
      </c>
      <c r="P2366" s="12">
        <f t="shared" si="180"/>
        <v>0</v>
      </c>
      <c r="Q2366">
        <f t="shared" si="181"/>
        <v>0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4" t="s">
        <v>8275</v>
      </c>
      <c r="O2367" t="s">
        <v>8276</v>
      </c>
      <c r="P2367" s="12">
        <f t="shared" si="180"/>
        <v>0</v>
      </c>
      <c r="Q2367">
        <f t="shared" si="181"/>
        <v>0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4" t="s">
        <v>8275</v>
      </c>
      <c r="O2368" t="s">
        <v>8276</v>
      </c>
      <c r="P2368" s="12">
        <f t="shared" si="180"/>
        <v>11</v>
      </c>
      <c r="Q2368">
        <f t="shared" si="181"/>
        <v>97.41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4" t="s">
        <v>8275</v>
      </c>
      <c r="O2369" t="s">
        <v>8276</v>
      </c>
      <c r="P2369" s="12">
        <f t="shared" si="180"/>
        <v>1</v>
      </c>
      <c r="Q2369">
        <f t="shared" si="181"/>
        <v>47.86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4" t="s">
        <v>8275</v>
      </c>
      <c r="O2370" t="s">
        <v>8276</v>
      </c>
      <c r="P2370" s="12">
        <f t="shared" ref="P2370:P2433" si="185">ROUND(E2370/D2370*100,0)</f>
        <v>0</v>
      </c>
      <c r="Q2370">
        <f t="shared" ref="Q2370:Q2433" si="186">IFERROR(ROUND(E2370/L2370,2),0)</f>
        <v>50</v>
      </c>
      <c r="S2370" s="17">
        <f t="shared" ref="S2370:S2433" si="187">(((J2370/60)/60)/24)+DATE(1970,1,1)</f>
        <v>42063.721817129626</v>
      </c>
      <c r="T2370" s="17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4" t="s">
        <v>8275</v>
      </c>
      <c r="O2371" t="s">
        <v>8276</v>
      </c>
      <c r="P2371" s="12">
        <f t="shared" si="185"/>
        <v>0</v>
      </c>
      <c r="Q2371">
        <f t="shared" si="186"/>
        <v>0</v>
      </c>
      <c r="S2371" s="17">
        <f t="shared" si="187"/>
        <v>42380.812627314815</v>
      </c>
      <c r="T2371" s="17">
        <f t="shared" si="188"/>
        <v>42410.812627314815</v>
      </c>
      <c r="U2371">
        <f t="shared" si="189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4" t="s">
        <v>8275</v>
      </c>
      <c r="O2372" t="s">
        <v>8276</v>
      </c>
      <c r="P2372" s="12">
        <f t="shared" si="185"/>
        <v>0</v>
      </c>
      <c r="Q2372">
        <f t="shared" si="186"/>
        <v>20.5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4" t="s">
        <v>8275</v>
      </c>
      <c r="O2373" t="s">
        <v>8276</v>
      </c>
      <c r="P2373" s="12">
        <f t="shared" si="185"/>
        <v>0</v>
      </c>
      <c r="Q2373">
        <f t="shared" si="186"/>
        <v>0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4" t="s">
        <v>8275</v>
      </c>
      <c r="O2374" t="s">
        <v>8276</v>
      </c>
      <c r="P2374" s="12">
        <f t="shared" si="185"/>
        <v>3</v>
      </c>
      <c r="Q2374">
        <f t="shared" si="186"/>
        <v>30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4" t="s">
        <v>8275</v>
      </c>
      <c r="O2375" t="s">
        <v>8276</v>
      </c>
      <c r="P2375" s="12">
        <f t="shared" si="185"/>
        <v>0</v>
      </c>
      <c r="Q2375">
        <f t="shared" si="186"/>
        <v>50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4" t="s">
        <v>8275</v>
      </c>
      <c r="O2376" t="s">
        <v>8276</v>
      </c>
      <c r="P2376" s="12">
        <f t="shared" si="185"/>
        <v>0</v>
      </c>
      <c r="Q2376">
        <f t="shared" si="186"/>
        <v>10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4" t="s">
        <v>8275</v>
      </c>
      <c r="O2377" t="s">
        <v>8276</v>
      </c>
      <c r="P2377" s="12">
        <f t="shared" si="185"/>
        <v>0</v>
      </c>
      <c r="Q2377">
        <f t="shared" si="186"/>
        <v>0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4" t="s">
        <v>8275</v>
      </c>
      <c r="O2378" t="s">
        <v>8276</v>
      </c>
      <c r="P2378" s="12">
        <f t="shared" si="185"/>
        <v>11</v>
      </c>
      <c r="Q2378">
        <f t="shared" si="186"/>
        <v>81.58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4" t="s">
        <v>8275</v>
      </c>
      <c r="O2379" t="s">
        <v>8276</v>
      </c>
      <c r="P2379" s="12">
        <f t="shared" si="185"/>
        <v>0</v>
      </c>
      <c r="Q2379">
        <f t="shared" si="186"/>
        <v>0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4" t="s">
        <v>8275</v>
      </c>
      <c r="O2380" t="s">
        <v>8276</v>
      </c>
      <c r="P2380" s="12">
        <f t="shared" si="185"/>
        <v>0</v>
      </c>
      <c r="Q2380">
        <f t="shared" si="186"/>
        <v>0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4" t="s">
        <v>8275</v>
      </c>
      <c r="O2381" t="s">
        <v>8276</v>
      </c>
      <c r="P2381" s="12">
        <f t="shared" si="185"/>
        <v>0</v>
      </c>
      <c r="Q2381">
        <f t="shared" si="186"/>
        <v>0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4" t="s">
        <v>8275</v>
      </c>
      <c r="O2382" t="s">
        <v>8276</v>
      </c>
      <c r="P2382" s="12">
        <f t="shared" si="185"/>
        <v>0</v>
      </c>
      <c r="Q2382">
        <f t="shared" si="186"/>
        <v>18.329999999999998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4" t="s">
        <v>8275</v>
      </c>
      <c r="O2383" t="s">
        <v>8276</v>
      </c>
      <c r="P2383" s="12">
        <f t="shared" si="185"/>
        <v>2</v>
      </c>
      <c r="Q2383">
        <f t="shared" si="186"/>
        <v>224.43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4" t="s">
        <v>8275</v>
      </c>
      <c r="O2384" t="s">
        <v>8276</v>
      </c>
      <c r="P2384" s="12">
        <f t="shared" si="185"/>
        <v>3</v>
      </c>
      <c r="Q2384">
        <f t="shared" si="186"/>
        <v>37.5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4" t="s">
        <v>8275</v>
      </c>
      <c r="O2385" t="s">
        <v>8276</v>
      </c>
      <c r="P2385" s="12">
        <f t="shared" si="185"/>
        <v>4</v>
      </c>
      <c r="Q2385">
        <f t="shared" si="186"/>
        <v>145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4" t="s">
        <v>8275</v>
      </c>
      <c r="O2386" t="s">
        <v>8276</v>
      </c>
      <c r="P2386" s="12">
        <f t="shared" si="185"/>
        <v>1</v>
      </c>
      <c r="Q2386">
        <f t="shared" si="186"/>
        <v>1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4" t="s">
        <v>8275</v>
      </c>
      <c r="O2387" t="s">
        <v>8276</v>
      </c>
      <c r="P2387" s="12">
        <f t="shared" si="185"/>
        <v>1</v>
      </c>
      <c r="Q2387">
        <f t="shared" si="186"/>
        <v>112.57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4" t="s">
        <v>8275</v>
      </c>
      <c r="O2388" t="s">
        <v>8276</v>
      </c>
      <c r="P2388" s="12">
        <f t="shared" si="185"/>
        <v>0</v>
      </c>
      <c r="Q2388">
        <f t="shared" si="186"/>
        <v>0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4" t="s">
        <v>8275</v>
      </c>
      <c r="O2389" t="s">
        <v>8276</v>
      </c>
      <c r="P2389" s="12">
        <f t="shared" si="185"/>
        <v>1</v>
      </c>
      <c r="Q2389">
        <f t="shared" si="186"/>
        <v>342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4" t="s">
        <v>8275</v>
      </c>
      <c r="O2390" t="s">
        <v>8276</v>
      </c>
      <c r="P2390" s="12">
        <f t="shared" si="185"/>
        <v>1</v>
      </c>
      <c r="Q2390">
        <f t="shared" si="186"/>
        <v>57.88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4" t="s">
        <v>8275</v>
      </c>
      <c r="O2391" t="s">
        <v>8276</v>
      </c>
      <c r="P2391" s="12">
        <f t="shared" si="185"/>
        <v>0</v>
      </c>
      <c r="Q2391">
        <f t="shared" si="186"/>
        <v>30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4" t="s">
        <v>8275</v>
      </c>
      <c r="O2392" t="s">
        <v>8276</v>
      </c>
      <c r="P2392" s="12">
        <f t="shared" si="185"/>
        <v>0</v>
      </c>
      <c r="Q2392">
        <f t="shared" si="186"/>
        <v>0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4" t="s">
        <v>8275</v>
      </c>
      <c r="O2393" t="s">
        <v>8276</v>
      </c>
      <c r="P2393" s="12">
        <f t="shared" si="185"/>
        <v>0</v>
      </c>
      <c r="Q2393">
        <f t="shared" si="186"/>
        <v>25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4" t="s">
        <v>8275</v>
      </c>
      <c r="O2394" t="s">
        <v>8276</v>
      </c>
      <c r="P2394" s="12">
        <f t="shared" si="185"/>
        <v>0</v>
      </c>
      <c r="Q2394">
        <f t="shared" si="186"/>
        <v>0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4" t="s">
        <v>8275</v>
      </c>
      <c r="O2395" t="s">
        <v>8276</v>
      </c>
      <c r="P2395" s="12">
        <f t="shared" si="185"/>
        <v>0</v>
      </c>
      <c r="Q2395">
        <f t="shared" si="186"/>
        <v>50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4" t="s">
        <v>8275</v>
      </c>
      <c r="O2396" t="s">
        <v>8276</v>
      </c>
      <c r="P2396" s="12">
        <f t="shared" si="185"/>
        <v>0</v>
      </c>
      <c r="Q2396">
        <f t="shared" si="186"/>
        <v>1.5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4" t="s">
        <v>8275</v>
      </c>
      <c r="O2397" t="s">
        <v>8276</v>
      </c>
      <c r="P2397" s="12">
        <f t="shared" si="185"/>
        <v>0</v>
      </c>
      <c r="Q2397">
        <f t="shared" si="186"/>
        <v>0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4" t="s">
        <v>8275</v>
      </c>
      <c r="O2398" t="s">
        <v>8276</v>
      </c>
      <c r="P2398" s="12">
        <f t="shared" si="185"/>
        <v>0</v>
      </c>
      <c r="Q2398">
        <f t="shared" si="186"/>
        <v>10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4" t="s">
        <v>8275</v>
      </c>
      <c r="O2399" t="s">
        <v>8276</v>
      </c>
      <c r="P2399" s="12">
        <f t="shared" si="185"/>
        <v>0</v>
      </c>
      <c r="Q2399">
        <f t="shared" si="186"/>
        <v>0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4" t="s">
        <v>8275</v>
      </c>
      <c r="O2400" t="s">
        <v>8276</v>
      </c>
      <c r="P2400" s="12">
        <f t="shared" si="185"/>
        <v>0</v>
      </c>
      <c r="Q2400">
        <f t="shared" si="186"/>
        <v>0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4" t="s">
        <v>8275</v>
      </c>
      <c r="O2401" t="s">
        <v>8276</v>
      </c>
      <c r="P2401" s="12">
        <f t="shared" si="185"/>
        <v>0</v>
      </c>
      <c r="Q2401">
        <f t="shared" si="186"/>
        <v>0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4" t="s">
        <v>8275</v>
      </c>
      <c r="O2402" t="s">
        <v>8276</v>
      </c>
      <c r="P2402" s="12">
        <f t="shared" si="185"/>
        <v>0</v>
      </c>
      <c r="Q2402">
        <f t="shared" si="186"/>
        <v>0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4" t="s">
        <v>8292</v>
      </c>
      <c r="O2403" t="s">
        <v>8293</v>
      </c>
      <c r="P2403" s="12">
        <f t="shared" si="185"/>
        <v>1</v>
      </c>
      <c r="Q2403">
        <f t="shared" si="186"/>
        <v>22.33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4" t="s">
        <v>8292</v>
      </c>
      <c r="O2404" t="s">
        <v>8293</v>
      </c>
      <c r="P2404" s="12">
        <f t="shared" si="185"/>
        <v>0</v>
      </c>
      <c r="Q2404">
        <f t="shared" si="186"/>
        <v>52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4" t="s">
        <v>8292</v>
      </c>
      <c r="O2405" t="s">
        <v>8293</v>
      </c>
      <c r="P2405" s="12">
        <f t="shared" si="185"/>
        <v>17</v>
      </c>
      <c r="Q2405">
        <f t="shared" si="186"/>
        <v>16.829999999999998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4" t="s">
        <v>8292</v>
      </c>
      <c r="O2406" t="s">
        <v>8293</v>
      </c>
      <c r="P2406" s="12">
        <f t="shared" si="185"/>
        <v>0</v>
      </c>
      <c r="Q2406">
        <f t="shared" si="186"/>
        <v>0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4" t="s">
        <v>8292</v>
      </c>
      <c r="O2407" t="s">
        <v>8293</v>
      </c>
      <c r="P2407" s="12">
        <f t="shared" si="185"/>
        <v>23</v>
      </c>
      <c r="Q2407">
        <f t="shared" si="186"/>
        <v>56.3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4" t="s">
        <v>8292</v>
      </c>
      <c r="O2408" t="s">
        <v>8293</v>
      </c>
      <c r="P2408" s="12">
        <f t="shared" si="185"/>
        <v>41</v>
      </c>
      <c r="Q2408">
        <f t="shared" si="186"/>
        <v>84.06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4" t="s">
        <v>8292</v>
      </c>
      <c r="O2409" t="s">
        <v>8293</v>
      </c>
      <c r="P2409" s="12">
        <f t="shared" si="185"/>
        <v>25</v>
      </c>
      <c r="Q2409">
        <f t="shared" si="186"/>
        <v>168.39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4" t="s">
        <v>8292</v>
      </c>
      <c r="O2410" t="s">
        <v>8293</v>
      </c>
      <c r="P2410" s="12">
        <f t="shared" si="185"/>
        <v>0</v>
      </c>
      <c r="Q2410">
        <f t="shared" si="186"/>
        <v>15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4" t="s">
        <v>8292</v>
      </c>
      <c r="O2411" t="s">
        <v>8293</v>
      </c>
      <c r="P2411" s="12">
        <f t="shared" si="185"/>
        <v>2</v>
      </c>
      <c r="Q2411">
        <f t="shared" si="186"/>
        <v>76.67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4" t="s">
        <v>8292</v>
      </c>
      <c r="O2412" t="s">
        <v>8293</v>
      </c>
      <c r="P2412" s="12">
        <f t="shared" si="185"/>
        <v>0</v>
      </c>
      <c r="Q2412">
        <f t="shared" si="186"/>
        <v>0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4" t="s">
        <v>8292</v>
      </c>
      <c r="O2413" t="s">
        <v>8293</v>
      </c>
      <c r="P2413" s="12">
        <f t="shared" si="185"/>
        <v>1</v>
      </c>
      <c r="Q2413">
        <f t="shared" si="186"/>
        <v>50.33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4" t="s">
        <v>8292</v>
      </c>
      <c r="O2414" t="s">
        <v>8293</v>
      </c>
      <c r="P2414" s="12">
        <f t="shared" si="185"/>
        <v>0</v>
      </c>
      <c r="Q2414">
        <f t="shared" si="186"/>
        <v>0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4" t="s">
        <v>8292</v>
      </c>
      <c r="O2415" t="s">
        <v>8293</v>
      </c>
      <c r="P2415" s="12">
        <f t="shared" si="185"/>
        <v>1</v>
      </c>
      <c r="Q2415">
        <f t="shared" si="186"/>
        <v>8.33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4" t="s">
        <v>8292</v>
      </c>
      <c r="O2416" t="s">
        <v>8293</v>
      </c>
      <c r="P2416" s="12">
        <f t="shared" si="185"/>
        <v>3</v>
      </c>
      <c r="Q2416">
        <f t="shared" si="186"/>
        <v>35.380000000000003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4" t="s">
        <v>8292</v>
      </c>
      <c r="O2417" t="s">
        <v>8293</v>
      </c>
      <c r="P2417" s="12">
        <f t="shared" si="185"/>
        <v>1</v>
      </c>
      <c r="Q2417">
        <f t="shared" si="186"/>
        <v>55.83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4" t="s">
        <v>8292</v>
      </c>
      <c r="O2418" t="s">
        <v>8293</v>
      </c>
      <c r="P2418" s="12">
        <f t="shared" si="185"/>
        <v>0</v>
      </c>
      <c r="Q2418">
        <f t="shared" si="186"/>
        <v>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4" t="s">
        <v>8292</v>
      </c>
      <c r="O2419" t="s">
        <v>8293</v>
      </c>
      <c r="P2419" s="12">
        <f t="shared" si="185"/>
        <v>0</v>
      </c>
      <c r="Q2419">
        <f t="shared" si="186"/>
        <v>0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4" t="s">
        <v>8292</v>
      </c>
      <c r="O2420" t="s">
        <v>8293</v>
      </c>
      <c r="P2420" s="12">
        <f t="shared" si="185"/>
        <v>0</v>
      </c>
      <c r="Q2420">
        <f t="shared" si="186"/>
        <v>1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4" t="s">
        <v>8292</v>
      </c>
      <c r="O2421" t="s">
        <v>8293</v>
      </c>
      <c r="P2421" s="12">
        <f t="shared" si="185"/>
        <v>0</v>
      </c>
      <c r="Q2421">
        <f t="shared" si="186"/>
        <v>0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4" t="s">
        <v>8292</v>
      </c>
      <c r="O2422" t="s">
        <v>8293</v>
      </c>
      <c r="P2422" s="12">
        <f t="shared" si="185"/>
        <v>15</v>
      </c>
      <c r="Q2422">
        <f t="shared" si="186"/>
        <v>69.47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4" t="s">
        <v>8292</v>
      </c>
      <c r="O2423" t="s">
        <v>8293</v>
      </c>
      <c r="P2423" s="12">
        <f t="shared" si="185"/>
        <v>0</v>
      </c>
      <c r="Q2423">
        <f t="shared" si="186"/>
        <v>1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4" t="s">
        <v>8292</v>
      </c>
      <c r="O2424" t="s">
        <v>8293</v>
      </c>
      <c r="P2424" s="12">
        <f t="shared" si="185"/>
        <v>0</v>
      </c>
      <c r="Q2424">
        <f t="shared" si="186"/>
        <v>1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4" t="s">
        <v>8292</v>
      </c>
      <c r="O2425" t="s">
        <v>8293</v>
      </c>
      <c r="P2425" s="12">
        <f t="shared" si="185"/>
        <v>0</v>
      </c>
      <c r="Q2425">
        <f t="shared" si="186"/>
        <v>8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4" t="s">
        <v>8292</v>
      </c>
      <c r="O2426" t="s">
        <v>8293</v>
      </c>
      <c r="P2426" s="12">
        <f t="shared" si="185"/>
        <v>1</v>
      </c>
      <c r="Q2426">
        <f t="shared" si="186"/>
        <v>34.44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4" t="s">
        <v>8292</v>
      </c>
      <c r="O2427" t="s">
        <v>8293</v>
      </c>
      <c r="P2427" s="12">
        <f t="shared" si="185"/>
        <v>0</v>
      </c>
      <c r="Q2427">
        <f t="shared" si="186"/>
        <v>1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4" t="s">
        <v>8292</v>
      </c>
      <c r="O2428" t="s">
        <v>8293</v>
      </c>
      <c r="P2428" s="12">
        <f t="shared" si="185"/>
        <v>0</v>
      </c>
      <c r="Q2428">
        <f t="shared" si="186"/>
        <v>0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4" t="s">
        <v>8292</v>
      </c>
      <c r="O2429" t="s">
        <v>8293</v>
      </c>
      <c r="P2429" s="12">
        <f t="shared" si="185"/>
        <v>0</v>
      </c>
      <c r="Q2429">
        <f t="shared" si="186"/>
        <v>1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4" t="s">
        <v>8292</v>
      </c>
      <c r="O2430" t="s">
        <v>8293</v>
      </c>
      <c r="P2430" s="12">
        <f t="shared" si="185"/>
        <v>0</v>
      </c>
      <c r="Q2430">
        <f t="shared" si="186"/>
        <v>1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4" t="s">
        <v>8292</v>
      </c>
      <c r="O2431" t="s">
        <v>8293</v>
      </c>
      <c r="P2431" s="12">
        <f t="shared" si="185"/>
        <v>1</v>
      </c>
      <c r="Q2431">
        <f t="shared" si="186"/>
        <v>501.25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4" t="s">
        <v>8292</v>
      </c>
      <c r="O2432" t="s">
        <v>8293</v>
      </c>
      <c r="P2432" s="12">
        <f t="shared" si="185"/>
        <v>1</v>
      </c>
      <c r="Q2432">
        <f t="shared" si="186"/>
        <v>10.5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4" t="s">
        <v>8292</v>
      </c>
      <c r="O2433" t="s">
        <v>8293</v>
      </c>
      <c r="P2433" s="12">
        <f t="shared" si="185"/>
        <v>0</v>
      </c>
      <c r="Q2433">
        <f t="shared" si="186"/>
        <v>1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4" t="s">
        <v>8292</v>
      </c>
      <c r="O2434" t="s">
        <v>8293</v>
      </c>
      <c r="P2434" s="12">
        <f t="shared" ref="P2434:P2497" si="190">ROUND(E2434/D2434*100,0)</f>
        <v>0</v>
      </c>
      <c r="Q2434">
        <f t="shared" ref="Q2434:Q2497" si="191">IFERROR(ROUND(E2434/L2434,2),0)</f>
        <v>1</v>
      </c>
      <c r="S2434" s="17">
        <f t="shared" ref="S2434:S2497" si="192">(((J2434/60)/60)/24)+DATE(1970,1,1)</f>
        <v>42041.218715277777</v>
      </c>
      <c r="T2434" s="17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4" t="s">
        <v>8292</v>
      </c>
      <c r="O2435" t="s">
        <v>8293</v>
      </c>
      <c r="P2435" s="12">
        <f t="shared" si="190"/>
        <v>0</v>
      </c>
      <c r="Q2435">
        <f t="shared" si="191"/>
        <v>0</v>
      </c>
      <c r="S2435" s="17">
        <f t="shared" si="192"/>
        <v>42397.89980324074</v>
      </c>
      <c r="T2435" s="17">
        <f t="shared" si="193"/>
        <v>42427.89980324074</v>
      </c>
      <c r="U2435">
        <f t="shared" si="194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4" t="s">
        <v>8292</v>
      </c>
      <c r="O2436" t="s">
        <v>8293</v>
      </c>
      <c r="P2436" s="12">
        <f t="shared" si="190"/>
        <v>0</v>
      </c>
      <c r="Q2436">
        <f t="shared" si="191"/>
        <v>13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4" t="s">
        <v>8292</v>
      </c>
      <c r="O2437" t="s">
        <v>8293</v>
      </c>
      <c r="P2437" s="12">
        <f t="shared" si="190"/>
        <v>0</v>
      </c>
      <c r="Q2437">
        <f t="shared" si="191"/>
        <v>306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4" t="s">
        <v>8292</v>
      </c>
      <c r="O2438" t="s">
        <v>8293</v>
      </c>
      <c r="P2438" s="12">
        <f t="shared" si="190"/>
        <v>0</v>
      </c>
      <c r="Q2438">
        <f t="shared" si="191"/>
        <v>22.5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4" t="s">
        <v>8292</v>
      </c>
      <c r="O2439" t="s">
        <v>8293</v>
      </c>
      <c r="P2439" s="12">
        <f t="shared" si="190"/>
        <v>0</v>
      </c>
      <c r="Q2439">
        <f t="shared" si="191"/>
        <v>0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4" t="s">
        <v>8292</v>
      </c>
      <c r="O2440" t="s">
        <v>8293</v>
      </c>
      <c r="P2440" s="12">
        <f t="shared" si="190"/>
        <v>0</v>
      </c>
      <c r="Q2440">
        <f t="shared" si="191"/>
        <v>50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4" t="s">
        <v>8292</v>
      </c>
      <c r="O2441" t="s">
        <v>8293</v>
      </c>
      <c r="P2441" s="12">
        <f t="shared" si="190"/>
        <v>0</v>
      </c>
      <c r="Q2441">
        <f t="shared" si="191"/>
        <v>0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4" t="s">
        <v>8292</v>
      </c>
      <c r="O2442" t="s">
        <v>8293</v>
      </c>
      <c r="P2442" s="12">
        <f t="shared" si="190"/>
        <v>0</v>
      </c>
      <c r="Q2442">
        <f t="shared" si="191"/>
        <v>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4" t="s">
        <v>8292</v>
      </c>
      <c r="O2443" t="s">
        <v>8308</v>
      </c>
      <c r="P2443" s="12">
        <f t="shared" si="190"/>
        <v>108</v>
      </c>
      <c r="Q2443">
        <f t="shared" si="191"/>
        <v>74.23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4" t="s">
        <v>8292</v>
      </c>
      <c r="O2444" t="s">
        <v>8308</v>
      </c>
      <c r="P2444" s="12">
        <f t="shared" si="190"/>
        <v>126</v>
      </c>
      <c r="Q2444">
        <f t="shared" si="191"/>
        <v>81.25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4" t="s">
        <v>8292</v>
      </c>
      <c r="O2445" t="s">
        <v>8308</v>
      </c>
      <c r="P2445" s="12">
        <f t="shared" si="190"/>
        <v>203</v>
      </c>
      <c r="Q2445">
        <f t="shared" si="191"/>
        <v>130.22999999999999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4" t="s">
        <v>8292</v>
      </c>
      <c r="O2446" t="s">
        <v>8308</v>
      </c>
      <c r="P2446" s="12">
        <f t="shared" si="190"/>
        <v>109</v>
      </c>
      <c r="Q2446">
        <f t="shared" si="191"/>
        <v>53.41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4" t="s">
        <v>8292</v>
      </c>
      <c r="O2447" t="s">
        <v>8308</v>
      </c>
      <c r="P2447" s="12">
        <f t="shared" si="190"/>
        <v>173</v>
      </c>
      <c r="Q2447">
        <f t="shared" si="191"/>
        <v>75.13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4" t="s">
        <v>8292</v>
      </c>
      <c r="O2448" t="s">
        <v>8308</v>
      </c>
      <c r="P2448" s="12">
        <f t="shared" si="190"/>
        <v>168</v>
      </c>
      <c r="Q2448">
        <f t="shared" si="191"/>
        <v>75.67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4" t="s">
        <v>8292</v>
      </c>
      <c r="O2449" t="s">
        <v>8308</v>
      </c>
      <c r="P2449" s="12">
        <f t="shared" si="190"/>
        <v>427</v>
      </c>
      <c r="Q2449">
        <f t="shared" si="191"/>
        <v>31.69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4" t="s">
        <v>8292</v>
      </c>
      <c r="O2450" t="s">
        <v>8308</v>
      </c>
      <c r="P2450" s="12">
        <f t="shared" si="190"/>
        <v>108</v>
      </c>
      <c r="Q2450">
        <f t="shared" si="191"/>
        <v>47.78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4" t="s">
        <v>8292</v>
      </c>
      <c r="O2451" t="s">
        <v>8308</v>
      </c>
      <c r="P2451" s="12">
        <f t="shared" si="190"/>
        <v>108</v>
      </c>
      <c r="Q2451">
        <f t="shared" si="191"/>
        <v>90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4" t="s">
        <v>8292</v>
      </c>
      <c r="O2452" t="s">
        <v>8308</v>
      </c>
      <c r="P2452" s="12">
        <f t="shared" si="190"/>
        <v>102</v>
      </c>
      <c r="Q2452">
        <f t="shared" si="191"/>
        <v>149.31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4" t="s">
        <v>8292</v>
      </c>
      <c r="O2453" t="s">
        <v>8308</v>
      </c>
      <c r="P2453" s="12">
        <f t="shared" si="190"/>
        <v>115</v>
      </c>
      <c r="Q2453">
        <f t="shared" si="191"/>
        <v>62.07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4" t="s">
        <v>8292</v>
      </c>
      <c r="O2454" t="s">
        <v>8308</v>
      </c>
      <c r="P2454" s="12">
        <f t="shared" si="190"/>
        <v>134</v>
      </c>
      <c r="Q2454">
        <f t="shared" si="191"/>
        <v>53.4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4" t="s">
        <v>8292</v>
      </c>
      <c r="O2455" t="s">
        <v>8308</v>
      </c>
      <c r="P2455" s="12">
        <f t="shared" si="190"/>
        <v>155</v>
      </c>
      <c r="Q2455">
        <f t="shared" si="191"/>
        <v>69.27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4" t="s">
        <v>8292</v>
      </c>
      <c r="O2456" t="s">
        <v>8308</v>
      </c>
      <c r="P2456" s="12">
        <f t="shared" si="190"/>
        <v>101</v>
      </c>
      <c r="Q2456">
        <f t="shared" si="191"/>
        <v>271.51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4" t="s">
        <v>8292</v>
      </c>
      <c r="O2457" t="s">
        <v>8308</v>
      </c>
      <c r="P2457" s="12">
        <f t="shared" si="190"/>
        <v>182</v>
      </c>
      <c r="Q2457">
        <f t="shared" si="191"/>
        <v>34.130000000000003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4" t="s">
        <v>8292</v>
      </c>
      <c r="O2458" t="s">
        <v>8308</v>
      </c>
      <c r="P2458" s="12">
        <f t="shared" si="190"/>
        <v>181</v>
      </c>
      <c r="Q2458">
        <f t="shared" si="191"/>
        <v>40.49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4" t="s">
        <v>8292</v>
      </c>
      <c r="O2459" t="s">
        <v>8308</v>
      </c>
      <c r="P2459" s="12">
        <f t="shared" si="190"/>
        <v>102</v>
      </c>
      <c r="Q2459">
        <f t="shared" si="191"/>
        <v>189.76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4" t="s">
        <v>8292</v>
      </c>
      <c r="O2460" t="s">
        <v>8308</v>
      </c>
      <c r="P2460" s="12">
        <f t="shared" si="190"/>
        <v>110</v>
      </c>
      <c r="Q2460">
        <f t="shared" si="191"/>
        <v>68.86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4" t="s">
        <v>8292</v>
      </c>
      <c r="O2461" t="s">
        <v>8308</v>
      </c>
      <c r="P2461" s="12">
        <f t="shared" si="190"/>
        <v>102</v>
      </c>
      <c r="Q2461">
        <f t="shared" si="191"/>
        <v>108.78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4" t="s">
        <v>8292</v>
      </c>
      <c r="O2462" t="s">
        <v>8308</v>
      </c>
      <c r="P2462" s="12">
        <f t="shared" si="190"/>
        <v>101</v>
      </c>
      <c r="Q2462">
        <f t="shared" si="191"/>
        <v>125.99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4" t="s">
        <v>8281</v>
      </c>
      <c r="O2463" t="s">
        <v>8285</v>
      </c>
      <c r="P2463" s="12">
        <f t="shared" si="190"/>
        <v>104</v>
      </c>
      <c r="Q2463">
        <f t="shared" si="191"/>
        <v>90.52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4" t="s">
        <v>8281</v>
      </c>
      <c r="O2464" t="s">
        <v>8285</v>
      </c>
      <c r="P2464" s="12">
        <f t="shared" si="190"/>
        <v>111</v>
      </c>
      <c r="Q2464">
        <f t="shared" si="191"/>
        <v>28.88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4" t="s">
        <v>8281</v>
      </c>
      <c r="O2465" t="s">
        <v>8285</v>
      </c>
      <c r="P2465" s="12">
        <f t="shared" si="190"/>
        <v>116</v>
      </c>
      <c r="Q2465">
        <f t="shared" si="191"/>
        <v>31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4" t="s">
        <v>8281</v>
      </c>
      <c r="O2466" t="s">
        <v>8285</v>
      </c>
      <c r="P2466" s="12">
        <f t="shared" si="190"/>
        <v>111</v>
      </c>
      <c r="Q2466">
        <f t="shared" si="191"/>
        <v>51.67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4" t="s">
        <v>8281</v>
      </c>
      <c r="O2467" t="s">
        <v>8285</v>
      </c>
      <c r="P2467" s="12">
        <f t="shared" si="190"/>
        <v>180</v>
      </c>
      <c r="Q2467">
        <f t="shared" si="191"/>
        <v>26.27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4" t="s">
        <v>8281</v>
      </c>
      <c r="O2468" t="s">
        <v>8285</v>
      </c>
      <c r="P2468" s="12">
        <f t="shared" si="190"/>
        <v>100</v>
      </c>
      <c r="Q2468">
        <f t="shared" si="191"/>
        <v>48.08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4" t="s">
        <v>8281</v>
      </c>
      <c r="O2469" t="s">
        <v>8285</v>
      </c>
      <c r="P2469" s="12">
        <f t="shared" si="190"/>
        <v>119</v>
      </c>
      <c r="Q2469">
        <f t="shared" si="191"/>
        <v>27.56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4" t="s">
        <v>8281</v>
      </c>
      <c r="O2470" t="s">
        <v>8285</v>
      </c>
      <c r="P2470" s="12">
        <f t="shared" si="190"/>
        <v>107</v>
      </c>
      <c r="Q2470">
        <f t="shared" si="191"/>
        <v>36.97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4" t="s">
        <v>8281</v>
      </c>
      <c r="O2471" t="s">
        <v>8285</v>
      </c>
      <c r="P2471" s="12">
        <f t="shared" si="190"/>
        <v>114</v>
      </c>
      <c r="Q2471">
        <f t="shared" si="191"/>
        <v>29.02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4" t="s">
        <v>8281</v>
      </c>
      <c r="O2472" t="s">
        <v>8285</v>
      </c>
      <c r="P2472" s="12">
        <f t="shared" si="190"/>
        <v>103</v>
      </c>
      <c r="Q2472">
        <f t="shared" si="191"/>
        <v>28.66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4" t="s">
        <v>8281</v>
      </c>
      <c r="O2473" t="s">
        <v>8285</v>
      </c>
      <c r="P2473" s="12">
        <f t="shared" si="190"/>
        <v>128</v>
      </c>
      <c r="Q2473">
        <f t="shared" si="191"/>
        <v>37.65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4" t="s">
        <v>8281</v>
      </c>
      <c r="O2474" t="s">
        <v>8285</v>
      </c>
      <c r="P2474" s="12">
        <f t="shared" si="190"/>
        <v>136</v>
      </c>
      <c r="Q2474">
        <f t="shared" si="191"/>
        <v>97.9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4" t="s">
        <v>8281</v>
      </c>
      <c r="O2475" t="s">
        <v>8285</v>
      </c>
      <c r="P2475" s="12">
        <f t="shared" si="190"/>
        <v>100</v>
      </c>
      <c r="Q2475">
        <f t="shared" si="191"/>
        <v>42.55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4" t="s">
        <v>8281</v>
      </c>
      <c r="O2476" t="s">
        <v>8285</v>
      </c>
      <c r="P2476" s="12">
        <f t="shared" si="190"/>
        <v>100</v>
      </c>
      <c r="Q2476">
        <f t="shared" si="191"/>
        <v>131.58000000000001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4" t="s">
        <v>8281</v>
      </c>
      <c r="O2477" t="s">
        <v>8285</v>
      </c>
      <c r="P2477" s="12">
        <f t="shared" si="190"/>
        <v>105</v>
      </c>
      <c r="Q2477">
        <f t="shared" si="191"/>
        <v>32.32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4" t="s">
        <v>8281</v>
      </c>
      <c r="O2478" t="s">
        <v>8285</v>
      </c>
      <c r="P2478" s="12">
        <f t="shared" si="190"/>
        <v>105</v>
      </c>
      <c r="Q2478">
        <f t="shared" si="191"/>
        <v>61.1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4" t="s">
        <v>8281</v>
      </c>
      <c r="O2479" t="s">
        <v>8285</v>
      </c>
      <c r="P2479" s="12">
        <f t="shared" si="190"/>
        <v>171</v>
      </c>
      <c r="Q2479">
        <f t="shared" si="191"/>
        <v>31.34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4" t="s">
        <v>8281</v>
      </c>
      <c r="O2480" t="s">
        <v>8285</v>
      </c>
      <c r="P2480" s="12">
        <f t="shared" si="190"/>
        <v>128</v>
      </c>
      <c r="Q2480">
        <f t="shared" si="191"/>
        <v>129.11000000000001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4" t="s">
        <v>8281</v>
      </c>
      <c r="O2481" t="s">
        <v>8285</v>
      </c>
      <c r="P2481" s="12">
        <f t="shared" si="190"/>
        <v>133</v>
      </c>
      <c r="Q2481">
        <f t="shared" si="191"/>
        <v>25.02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4" t="s">
        <v>8281</v>
      </c>
      <c r="O2482" t="s">
        <v>8285</v>
      </c>
      <c r="P2482" s="12">
        <f t="shared" si="190"/>
        <v>100</v>
      </c>
      <c r="Q2482">
        <f t="shared" si="191"/>
        <v>250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4" t="s">
        <v>8281</v>
      </c>
      <c r="O2483" t="s">
        <v>8285</v>
      </c>
      <c r="P2483" s="12">
        <f t="shared" si="190"/>
        <v>113</v>
      </c>
      <c r="Q2483">
        <f t="shared" si="191"/>
        <v>47.54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4" t="s">
        <v>8281</v>
      </c>
      <c r="O2484" t="s">
        <v>8285</v>
      </c>
      <c r="P2484" s="12">
        <f t="shared" si="190"/>
        <v>100</v>
      </c>
      <c r="Q2484">
        <f t="shared" si="191"/>
        <v>40.04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4" t="s">
        <v>8281</v>
      </c>
      <c r="O2485" t="s">
        <v>8285</v>
      </c>
      <c r="P2485" s="12">
        <f t="shared" si="190"/>
        <v>114</v>
      </c>
      <c r="Q2485">
        <f t="shared" si="191"/>
        <v>65.84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4" t="s">
        <v>8281</v>
      </c>
      <c r="O2486" t="s">
        <v>8285</v>
      </c>
      <c r="P2486" s="12">
        <f t="shared" si="190"/>
        <v>119</v>
      </c>
      <c r="Q2486">
        <f t="shared" si="191"/>
        <v>46.4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4" t="s">
        <v>8281</v>
      </c>
      <c r="O2487" t="s">
        <v>8285</v>
      </c>
      <c r="P2487" s="12">
        <f t="shared" si="190"/>
        <v>103</v>
      </c>
      <c r="Q2487">
        <f t="shared" si="191"/>
        <v>50.37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4" t="s">
        <v>8281</v>
      </c>
      <c r="O2488" t="s">
        <v>8285</v>
      </c>
      <c r="P2488" s="12">
        <f t="shared" si="190"/>
        <v>266</v>
      </c>
      <c r="Q2488">
        <f t="shared" si="191"/>
        <v>26.57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4" t="s">
        <v>8281</v>
      </c>
      <c r="O2489" t="s">
        <v>8285</v>
      </c>
      <c r="P2489" s="12">
        <f t="shared" si="190"/>
        <v>100</v>
      </c>
      <c r="Q2489">
        <f t="shared" si="191"/>
        <v>39.49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4" t="s">
        <v>8281</v>
      </c>
      <c r="O2490" t="s">
        <v>8285</v>
      </c>
      <c r="P2490" s="12">
        <f t="shared" si="190"/>
        <v>107</v>
      </c>
      <c r="Q2490">
        <f t="shared" si="191"/>
        <v>49.25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4" t="s">
        <v>8281</v>
      </c>
      <c r="O2491" t="s">
        <v>8285</v>
      </c>
      <c r="P2491" s="12">
        <f t="shared" si="190"/>
        <v>134</v>
      </c>
      <c r="Q2491">
        <f t="shared" si="191"/>
        <v>62.38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4" t="s">
        <v>8281</v>
      </c>
      <c r="O2492" t="s">
        <v>8285</v>
      </c>
      <c r="P2492" s="12">
        <f t="shared" si="190"/>
        <v>121</v>
      </c>
      <c r="Q2492">
        <f t="shared" si="191"/>
        <v>37.94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4" t="s">
        <v>8281</v>
      </c>
      <c r="O2493" t="s">
        <v>8285</v>
      </c>
      <c r="P2493" s="12">
        <f t="shared" si="190"/>
        <v>103</v>
      </c>
      <c r="Q2493">
        <f t="shared" si="191"/>
        <v>51.6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4" t="s">
        <v>8281</v>
      </c>
      <c r="O2494" t="s">
        <v>8285</v>
      </c>
      <c r="P2494" s="12">
        <f t="shared" si="190"/>
        <v>125</v>
      </c>
      <c r="Q2494">
        <f t="shared" si="191"/>
        <v>27.78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4" t="s">
        <v>8281</v>
      </c>
      <c r="O2495" t="s">
        <v>8285</v>
      </c>
      <c r="P2495" s="12">
        <f t="shared" si="190"/>
        <v>129</v>
      </c>
      <c r="Q2495">
        <f t="shared" si="191"/>
        <v>99.38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4" t="s">
        <v>8281</v>
      </c>
      <c r="O2496" t="s">
        <v>8285</v>
      </c>
      <c r="P2496" s="12">
        <f t="shared" si="190"/>
        <v>101</v>
      </c>
      <c r="Q2496">
        <f t="shared" si="191"/>
        <v>38.85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4" t="s">
        <v>8281</v>
      </c>
      <c r="O2497" t="s">
        <v>8285</v>
      </c>
      <c r="P2497" s="12">
        <f t="shared" si="190"/>
        <v>128</v>
      </c>
      <c r="Q2497">
        <f t="shared" si="191"/>
        <v>45.55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4" t="s">
        <v>8281</v>
      </c>
      <c r="O2498" t="s">
        <v>8285</v>
      </c>
      <c r="P2498" s="12">
        <f t="shared" ref="P2498:P2561" si="195">ROUND(E2498/D2498*100,0)</f>
        <v>100</v>
      </c>
      <c r="Q2498">
        <f t="shared" ref="Q2498:Q2561" si="196">IFERROR(ROUND(E2498/L2498,2),0)</f>
        <v>600</v>
      </c>
      <c r="S2498" s="17">
        <f t="shared" ref="S2498:S2561" si="197">(((J2498/60)/60)/24)+DATE(1970,1,1)</f>
        <v>41327.996435185189</v>
      </c>
      <c r="T2498" s="17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4" t="s">
        <v>8281</v>
      </c>
      <c r="O2499" t="s">
        <v>8285</v>
      </c>
      <c r="P2499" s="12">
        <f t="shared" si="195"/>
        <v>113</v>
      </c>
      <c r="Q2499">
        <f t="shared" si="196"/>
        <v>80.55</v>
      </c>
      <c r="S2499" s="17">
        <f t="shared" si="197"/>
        <v>40730.878912037035</v>
      </c>
      <c r="T2499" s="17">
        <f t="shared" si="198"/>
        <v>40760.878912037035</v>
      </c>
      <c r="U2499">
        <f t="shared" si="199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4" t="s">
        <v>8281</v>
      </c>
      <c r="O2500" t="s">
        <v>8285</v>
      </c>
      <c r="P2500" s="12">
        <f t="shared" si="195"/>
        <v>106</v>
      </c>
      <c r="Q2500">
        <f t="shared" si="196"/>
        <v>52.8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4" t="s">
        <v>8281</v>
      </c>
      <c r="O2501" t="s">
        <v>8285</v>
      </c>
      <c r="P2501" s="12">
        <f t="shared" si="195"/>
        <v>203</v>
      </c>
      <c r="Q2501">
        <f t="shared" si="196"/>
        <v>47.68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4" t="s">
        <v>8281</v>
      </c>
      <c r="O2502" t="s">
        <v>8285</v>
      </c>
      <c r="P2502" s="12">
        <f t="shared" si="195"/>
        <v>113</v>
      </c>
      <c r="Q2502">
        <f t="shared" si="196"/>
        <v>23.45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4" t="s">
        <v>8292</v>
      </c>
      <c r="O2503" t="s">
        <v>8309</v>
      </c>
      <c r="P2503" s="12">
        <f t="shared" si="195"/>
        <v>3</v>
      </c>
      <c r="Q2503">
        <f t="shared" si="196"/>
        <v>40.14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4" t="s">
        <v>8292</v>
      </c>
      <c r="O2504" t="s">
        <v>8309</v>
      </c>
      <c r="P2504" s="12">
        <f t="shared" si="195"/>
        <v>0</v>
      </c>
      <c r="Q2504">
        <f t="shared" si="196"/>
        <v>17.2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4" t="s">
        <v>8292</v>
      </c>
      <c r="O2505" t="s">
        <v>8309</v>
      </c>
      <c r="P2505" s="12">
        <f t="shared" si="195"/>
        <v>0</v>
      </c>
      <c r="Q2505">
        <f t="shared" si="196"/>
        <v>0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4" t="s">
        <v>8292</v>
      </c>
      <c r="O2506" t="s">
        <v>8309</v>
      </c>
      <c r="P2506" s="12">
        <f t="shared" si="195"/>
        <v>0</v>
      </c>
      <c r="Q2506">
        <f t="shared" si="196"/>
        <v>0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4" t="s">
        <v>8292</v>
      </c>
      <c r="O2507" t="s">
        <v>8309</v>
      </c>
      <c r="P2507" s="12">
        <f t="shared" si="195"/>
        <v>0</v>
      </c>
      <c r="Q2507">
        <f t="shared" si="196"/>
        <v>0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4" t="s">
        <v>8292</v>
      </c>
      <c r="O2508" t="s">
        <v>8309</v>
      </c>
      <c r="P2508" s="12">
        <f t="shared" si="195"/>
        <v>1</v>
      </c>
      <c r="Q2508">
        <f t="shared" si="196"/>
        <v>15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4" t="s">
        <v>8292</v>
      </c>
      <c r="O2509" t="s">
        <v>8309</v>
      </c>
      <c r="P2509" s="12">
        <f t="shared" si="195"/>
        <v>0</v>
      </c>
      <c r="Q2509">
        <f t="shared" si="196"/>
        <v>0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4" t="s">
        <v>8292</v>
      </c>
      <c r="O2510" t="s">
        <v>8309</v>
      </c>
      <c r="P2510" s="12">
        <f t="shared" si="195"/>
        <v>0</v>
      </c>
      <c r="Q2510">
        <f t="shared" si="196"/>
        <v>0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4" t="s">
        <v>8292</v>
      </c>
      <c r="O2511" t="s">
        <v>8309</v>
      </c>
      <c r="P2511" s="12">
        <f t="shared" si="195"/>
        <v>1</v>
      </c>
      <c r="Q2511">
        <f t="shared" si="196"/>
        <v>35.71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4" t="s">
        <v>8292</v>
      </c>
      <c r="O2512" t="s">
        <v>8309</v>
      </c>
      <c r="P2512" s="12">
        <f t="shared" si="195"/>
        <v>0</v>
      </c>
      <c r="Q2512">
        <f t="shared" si="196"/>
        <v>37.5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4" t="s">
        <v>8292</v>
      </c>
      <c r="O2513" t="s">
        <v>8309</v>
      </c>
      <c r="P2513" s="12">
        <f t="shared" si="195"/>
        <v>0</v>
      </c>
      <c r="Q2513">
        <f t="shared" si="196"/>
        <v>0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4" t="s">
        <v>8292</v>
      </c>
      <c r="O2514" t="s">
        <v>8309</v>
      </c>
      <c r="P2514" s="12">
        <f t="shared" si="195"/>
        <v>0</v>
      </c>
      <c r="Q2514">
        <f t="shared" si="196"/>
        <v>0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4" t="s">
        <v>8292</v>
      </c>
      <c r="O2515" t="s">
        <v>8309</v>
      </c>
      <c r="P2515" s="12">
        <f t="shared" si="195"/>
        <v>0</v>
      </c>
      <c r="Q2515">
        <f t="shared" si="196"/>
        <v>0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4" t="s">
        <v>8292</v>
      </c>
      <c r="O2516" t="s">
        <v>8309</v>
      </c>
      <c r="P2516" s="12">
        <f t="shared" si="195"/>
        <v>2</v>
      </c>
      <c r="Q2516">
        <f t="shared" si="196"/>
        <v>52.5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4" t="s">
        <v>8292</v>
      </c>
      <c r="O2517" t="s">
        <v>8309</v>
      </c>
      <c r="P2517" s="12">
        <f t="shared" si="195"/>
        <v>19</v>
      </c>
      <c r="Q2517">
        <f t="shared" si="196"/>
        <v>77.5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4" t="s">
        <v>8292</v>
      </c>
      <c r="O2518" t="s">
        <v>8309</v>
      </c>
      <c r="P2518" s="12">
        <f t="shared" si="195"/>
        <v>0</v>
      </c>
      <c r="Q2518">
        <f t="shared" si="196"/>
        <v>0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4" t="s">
        <v>8292</v>
      </c>
      <c r="O2519" t="s">
        <v>8309</v>
      </c>
      <c r="P2519" s="12">
        <f t="shared" si="195"/>
        <v>10</v>
      </c>
      <c r="Q2519">
        <f t="shared" si="196"/>
        <v>53.55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4" t="s">
        <v>8292</v>
      </c>
      <c r="O2520" t="s">
        <v>8309</v>
      </c>
      <c r="P2520" s="12">
        <f t="shared" si="195"/>
        <v>0</v>
      </c>
      <c r="Q2520">
        <f t="shared" si="196"/>
        <v>0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4" t="s">
        <v>8292</v>
      </c>
      <c r="O2521" t="s">
        <v>8309</v>
      </c>
      <c r="P2521" s="12">
        <f t="shared" si="195"/>
        <v>0</v>
      </c>
      <c r="Q2521">
        <f t="shared" si="196"/>
        <v>16.25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4" t="s">
        <v>8292</v>
      </c>
      <c r="O2522" t="s">
        <v>8309</v>
      </c>
      <c r="P2522" s="12">
        <f t="shared" si="195"/>
        <v>0</v>
      </c>
      <c r="Q2522">
        <f t="shared" si="196"/>
        <v>0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4" t="s">
        <v>8281</v>
      </c>
      <c r="O2523" t="s">
        <v>8310</v>
      </c>
      <c r="P2523" s="12">
        <f t="shared" si="195"/>
        <v>109</v>
      </c>
      <c r="Q2523">
        <f t="shared" si="196"/>
        <v>103.68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4" t="s">
        <v>8281</v>
      </c>
      <c r="O2524" t="s">
        <v>8310</v>
      </c>
      <c r="P2524" s="12">
        <f t="shared" si="195"/>
        <v>100</v>
      </c>
      <c r="Q2524">
        <f t="shared" si="196"/>
        <v>185.19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4" t="s">
        <v>8281</v>
      </c>
      <c r="O2525" t="s">
        <v>8310</v>
      </c>
      <c r="P2525" s="12">
        <f t="shared" si="195"/>
        <v>156</v>
      </c>
      <c r="Q2525">
        <f t="shared" si="196"/>
        <v>54.15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4" t="s">
        <v>8281</v>
      </c>
      <c r="O2526" t="s">
        <v>8310</v>
      </c>
      <c r="P2526" s="12">
        <f t="shared" si="195"/>
        <v>102</v>
      </c>
      <c r="Q2526">
        <f t="shared" si="196"/>
        <v>177.21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4" t="s">
        <v>8281</v>
      </c>
      <c r="O2527" t="s">
        <v>8310</v>
      </c>
      <c r="P2527" s="12">
        <f t="shared" si="195"/>
        <v>100</v>
      </c>
      <c r="Q2527">
        <f t="shared" si="196"/>
        <v>100.33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4" t="s">
        <v>8281</v>
      </c>
      <c r="O2528" t="s">
        <v>8310</v>
      </c>
      <c r="P2528" s="12">
        <f t="shared" si="195"/>
        <v>113</v>
      </c>
      <c r="Q2528">
        <f t="shared" si="196"/>
        <v>136.91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4" t="s">
        <v>8281</v>
      </c>
      <c r="O2529" t="s">
        <v>8310</v>
      </c>
      <c r="P2529" s="12">
        <f t="shared" si="195"/>
        <v>102</v>
      </c>
      <c r="Q2529">
        <f t="shared" si="196"/>
        <v>57.54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4" t="s">
        <v>8281</v>
      </c>
      <c r="O2530" t="s">
        <v>8310</v>
      </c>
      <c r="P2530" s="12">
        <f t="shared" si="195"/>
        <v>107</v>
      </c>
      <c r="Q2530">
        <f t="shared" si="196"/>
        <v>52.96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4" t="s">
        <v>8281</v>
      </c>
      <c r="O2531" t="s">
        <v>8310</v>
      </c>
      <c r="P2531" s="12">
        <f t="shared" si="195"/>
        <v>104</v>
      </c>
      <c r="Q2531">
        <f t="shared" si="196"/>
        <v>82.33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4" t="s">
        <v>8281</v>
      </c>
      <c r="O2532" t="s">
        <v>8310</v>
      </c>
      <c r="P2532" s="12">
        <f t="shared" si="195"/>
        <v>100</v>
      </c>
      <c r="Q2532">
        <f t="shared" si="196"/>
        <v>135.41999999999999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4" t="s">
        <v>8281</v>
      </c>
      <c r="O2533" t="s">
        <v>8310</v>
      </c>
      <c r="P2533" s="12">
        <f t="shared" si="195"/>
        <v>100</v>
      </c>
      <c r="Q2533">
        <f t="shared" si="196"/>
        <v>74.069999999999993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4" t="s">
        <v>8281</v>
      </c>
      <c r="O2534" t="s">
        <v>8310</v>
      </c>
      <c r="P2534" s="12">
        <f t="shared" si="195"/>
        <v>126</v>
      </c>
      <c r="Q2534">
        <f t="shared" si="196"/>
        <v>84.08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4" t="s">
        <v>8281</v>
      </c>
      <c r="O2535" t="s">
        <v>8310</v>
      </c>
      <c r="P2535" s="12">
        <f t="shared" si="195"/>
        <v>111</v>
      </c>
      <c r="Q2535">
        <f t="shared" si="196"/>
        <v>61.03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4" t="s">
        <v>8281</v>
      </c>
      <c r="O2536" t="s">
        <v>8310</v>
      </c>
      <c r="P2536" s="12">
        <f t="shared" si="195"/>
        <v>105</v>
      </c>
      <c r="Q2536">
        <f t="shared" si="196"/>
        <v>150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4" t="s">
        <v>8281</v>
      </c>
      <c r="O2537" t="s">
        <v>8310</v>
      </c>
      <c r="P2537" s="12">
        <f t="shared" si="195"/>
        <v>104</v>
      </c>
      <c r="Q2537">
        <f t="shared" si="196"/>
        <v>266.08999999999997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4" t="s">
        <v>8281</v>
      </c>
      <c r="O2538" t="s">
        <v>8310</v>
      </c>
      <c r="P2538" s="12">
        <f t="shared" si="195"/>
        <v>116</v>
      </c>
      <c r="Q2538">
        <f t="shared" si="196"/>
        <v>7.25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4" t="s">
        <v>8281</v>
      </c>
      <c r="O2539" t="s">
        <v>8310</v>
      </c>
      <c r="P2539" s="12">
        <f t="shared" si="195"/>
        <v>110</v>
      </c>
      <c r="Q2539">
        <f t="shared" si="196"/>
        <v>100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4" t="s">
        <v>8281</v>
      </c>
      <c r="O2540" t="s">
        <v>8310</v>
      </c>
      <c r="P2540" s="12">
        <f t="shared" si="195"/>
        <v>113</v>
      </c>
      <c r="Q2540">
        <f t="shared" si="196"/>
        <v>109.96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4" t="s">
        <v>8281</v>
      </c>
      <c r="O2541" t="s">
        <v>8310</v>
      </c>
      <c r="P2541" s="12">
        <f t="shared" si="195"/>
        <v>100</v>
      </c>
      <c r="Q2541">
        <f t="shared" si="196"/>
        <v>169.92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4" t="s">
        <v>8281</v>
      </c>
      <c r="O2542" t="s">
        <v>8310</v>
      </c>
      <c r="P2542" s="12">
        <f t="shared" si="195"/>
        <v>103</v>
      </c>
      <c r="Q2542">
        <f t="shared" si="196"/>
        <v>95.74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4" t="s">
        <v>8281</v>
      </c>
      <c r="O2543" t="s">
        <v>8310</v>
      </c>
      <c r="P2543" s="12">
        <f t="shared" si="195"/>
        <v>107</v>
      </c>
      <c r="Q2543">
        <f t="shared" si="196"/>
        <v>59.46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4" t="s">
        <v>8281</v>
      </c>
      <c r="O2544" t="s">
        <v>8310</v>
      </c>
      <c r="P2544" s="12">
        <f t="shared" si="195"/>
        <v>104</v>
      </c>
      <c r="Q2544">
        <f t="shared" si="196"/>
        <v>55.77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4" t="s">
        <v>8281</v>
      </c>
      <c r="O2545" t="s">
        <v>8310</v>
      </c>
      <c r="P2545" s="12">
        <f t="shared" si="195"/>
        <v>156</v>
      </c>
      <c r="Q2545">
        <f t="shared" si="196"/>
        <v>30.08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4" t="s">
        <v>8281</v>
      </c>
      <c r="O2546" t="s">
        <v>8310</v>
      </c>
      <c r="P2546" s="12">
        <f t="shared" si="195"/>
        <v>101</v>
      </c>
      <c r="Q2546">
        <f t="shared" si="196"/>
        <v>88.44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4" t="s">
        <v>8281</v>
      </c>
      <c r="O2547" t="s">
        <v>8310</v>
      </c>
      <c r="P2547" s="12">
        <f t="shared" si="195"/>
        <v>195</v>
      </c>
      <c r="Q2547">
        <f t="shared" si="196"/>
        <v>64.03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4" t="s">
        <v>8281</v>
      </c>
      <c r="O2548" t="s">
        <v>8310</v>
      </c>
      <c r="P2548" s="12">
        <f t="shared" si="195"/>
        <v>112</v>
      </c>
      <c r="Q2548">
        <f t="shared" si="196"/>
        <v>60.15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4" t="s">
        <v>8281</v>
      </c>
      <c r="O2549" t="s">
        <v>8310</v>
      </c>
      <c r="P2549" s="12">
        <f t="shared" si="195"/>
        <v>120</v>
      </c>
      <c r="Q2549">
        <f t="shared" si="196"/>
        <v>49.19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4" t="s">
        <v>8281</v>
      </c>
      <c r="O2550" t="s">
        <v>8310</v>
      </c>
      <c r="P2550" s="12">
        <f t="shared" si="195"/>
        <v>102</v>
      </c>
      <c r="Q2550">
        <f t="shared" si="196"/>
        <v>165.16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4" t="s">
        <v>8281</v>
      </c>
      <c r="O2551" t="s">
        <v>8310</v>
      </c>
      <c r="P2551" s="12">
        <f t="shared" si="195"/>
        <v>103</v>
      </c>
      <c r="Q2551">
        <f t="shared" si="196"/>
        <v>43.62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4" t="s">
        <v>8281</v>
      </c>
      <c r="O2552" t="s">
        <v>8310</v>
      </c>
      <c r="P2552" s="12">
        <f t="shared" si="195"/>
        <v>101</v>
      </c>
      <c r="Q2552">
        <f t="shared" si="196"/>
        <v>43.7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4" t="s">
        <v>8281</v>
      </c>
      <c r="O2553" t="s">
        <v>8310</v>
      </c>
      <c r="P2553" s="12">
        <f t="shared" si="195"/>
        <v>103</v>
      </c>
      <c r="Q2553">
        <f t="shared" si="196"/>
        <v>67.42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4" t="s">
        <v>8281</v>
      </c>
      <c r="O2554" t="s">
        <v>8310</v>
      </c>
      <c r="P2554" s="12">
        <f t="shared" si="195"/>
        <v>107</v>
      </c>
      <c r="Q2554">
        <f t="shared" si="196"/>
        <v>177.5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4" t="s">
        <v>8281</v>
      </c>
      <c r="O2555" t="s">
        <v>8310</v>
      </c>
      <c r="P2555" s="12">
        <f t="shared" si="195"/>
        <v>156</v>
      </c>
      <c r="Q2555">
        <f t="shared" si="196"/>
        <v>38.880000000000003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4" t="s">
        <v>8281</v>
      </c>
      <c r="O2556" t="s">
        <v>8310</v>
      </c>
      <c r="P2556" s="12">
        <f t="shared" si="195"/>
        <v>123</v>
      </c>
      <c r="Q2556">
        <f t="shared" si="196"/>
        <v>54.99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4" t="s">
        <v>8281</v>
      </c>
      <c r="O2557" t="s">
        <v>8310</v>
      </c>
      <c r="P2557" s="12">
        <f t="shared" si="195"/>
        <v>107</v>
      </c>
      <c r="Q2557">
        <f t="shared" si="196"/>
        <v>61.34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4" t="s">
        <v>8281</v>
      </c>
      <c r="O2558" t="s">
        <v>8310</v>
      </c>
      <c r="P2558" s="12">
        <f t="shared" si="195"/>
        <v>106</v>
      </c>
      <c r="Q2558">
        <f t="shared" si="196"/>
        <v>23.12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4" t="s">
        <v>8281</v>
      </c>
      <c r="O2559" t="s">
        <v>8310</v>
      </c>
      <c r="P2559" s="12">
        <f t="shared" si="195"/>
        <v>118</v>
      </c>
      <c r="Q2559">
        <f t="shared" si="196"/>
        <v>29.61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4" t="s">
        <v>8281</v>
      </c>
      <c r="O2560" t="s">
        <v>8310</v>
      </c>
      <c r="P2560" s="12">
        <f t="shared" si="195"/>
        <v>109</v>
      </c>
      <c r="Q2560">
        <f t="shared" si="196"/>
        <v>75.61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4" t="s">
        <v>8281</v>
      </c>
      <c r="O2561" t="s">
        <v>8310</v>
      </c>
      <c r="P2561" s="12">
        <f t="shared" si="195"/>
        <v>111</v>
      </c>
      <c r="Q2561">
        <f t="shared" si="196"/>
        <v>35.6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4" t="s">
        <v>8281</v>
      </c>
      <c r="O2562" t="s">
        <v>8310</v>
      </c>
      <c r="P2562" s="12">
        <f t="shared" ref="P2562:P2625" si="200">ROUND(E2562/D2562*100,0)</f>
        <v>100</v>
      </c>
      <c r="Q2562">
        <f t="shared" ref="Q2562:Q2625" si="201">IFERROR(ROUND(E2562/L2562,2),0)</f>
        <v>143</v>
      </c>
      <c r="S2562" s="17">
        <f t="shared" ref="S2562:S2625" si="202">(((J2562/60)/60)/24)+DATE(1970,1,1)</f>
        <v>42039.951087962967</v>
      </c>
      <c r="T2562" s="17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4" t="s">
        <v>8292</v>
      </c>
      <c r="O2563" t="s">
        <v>8293</v>
      </c>
      <c r="P2563" s="12">
        <f t="shared" si="200"/>
        <v>0</v>
      </c>
      <c r="Q2563">
        <f t="shared" si="201"/>
        <v>0</v>
      </c>
      <c r="S2563" s="17">
        <f t="shared" si="202"/>
        <v>42260.528807870374</v>
      </c>
      <c r="T2563" s="17">
        <f t="shared" si="203"/>
        <v>42290.528807870374</v>
      </c>
      <c r="U2563">
        <f t="shared" si="204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4" t="s">
        <v>8292</v>
      </c>
      <c r="O2564" t="s">
        <v>8293</v>
      </c>
      <c r="P2564" s="12">
        <f t="shared" si="200"/>
        <v>1</v>
      </c>
      <c r="Q2564">
        <f t="shared" si="201"/>
        <v>25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4" t="s">
        <v>8292</v>
      </c>
      <c r="O2565" t="s">
        <v>8293</v>
      </c>
      <c r="P2565" s="12">
        <f t="shared" si="200"/>
        <v>0</v>
      </c>
      <c r="Q2565">
        <f t="shared" si="201"/>
        <v>0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4" t="s">
        <v>8292</v>
      </c>
      <c r="O2566" t="s">
        <v>8293</v>
      </c>
      <c r="P2566" s="12">
        <f t="shared" si="200"/>
        <v>0</v>
      </c>
      <c r="Q2566">
        <f t="shared" si="201"/>
        <v>0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4" t="s">
        <v>8292</v>
      </c>
      <c r="O2567" t="s">
        <v>8293</v>
      </c>
      <c r="P2567" s="12">
        <f t="shared" si="200"/>
        <v>1</v>
      </c>
      <c r="Q2567">
        <f t="shared" si="201"/>
        <v>100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4" t="s">
        <v>8292</v>
      </c>
      <c r="O2568" t="s">
        <v>8293</v>
      </c>
      <c r="P2568" s="12">
        <f t="shared" si="200"/>
        <v>0</v>
      </c>
      <c r="Q2568">
        <f t="shared" si="201"/>
        <v>0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4" t="s">
        <v>8292</v>
      </c>
      <c r="O2569" t="s">
        <v>8293</v>
      </c>
      <c r="P2569" s="12">
        <f t="shared" si="200"/>
        <v>0</v>
      </c>
      <c r="Q2569">
        <f t="shared" si="201"/>
        <v>60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4" t="s">
        <v>8292</v>
      </c>
      <c r="O2570" t="s">
        <v>8293</v>
      </c>
      <c r="P2570" s="12">
        <f t="shared" si="200"/>
        <v>1</v>
      </c>
      <c r="Q2570">
        <f t="shared" si="201"/>
        <v>50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4" t="s">
        <v>8292</v>
      </c>
      <c r="O2571" t="s">
        <v>8293</v>
      </c>
      <c r="P2571" s="12">
        <f t="shared" si="200"/>
        <v>2</v>
      </c>
      <c r="Q2571">
        <f t="shared" si="201"/>
        <v>72.5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4" t="s">
        <v>8292</v>
      </c>
      <c r="O2572" t="s">
        <v>8293</v>
      </c>
      <c r="P2572" s="12">
        <f t="shared" si="200"/>
        <v>1</v>
      </c>
      <c r="Q2572">
        <f t="shared" si="201"/>
        <v>29.5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4" t="s">
        <v>8292</v>
      </c>
      <c r="O2573" t="s">
        <v>8293</v>
      </c>
      <c r="P2573" s="12">
        <f t="shared" si="200"/>
        <v>0</v>
      </c>
      <c r="Q2573">
        <f t="shared" si="201"/>
        <v>62.5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4" t="s">
        <v>8292</v>
      </c>
      <c r="O2574" t="s">
        <v>8293</v>
      </c>
      <c r="P2574" s="12">
        <f t="shared" si="200"/>
        <v>0</v>
      </c>
      <c r="Q2574">
        <f t="shared" si="201"/>
        <v>0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4" t="s">
        <v>8292</v>
      </c>
      <c r="O2575" t="s">
        <v>8293</v>
      </c>
      <c r="P2575" s="12">
        <f t="shared" si="200"/>
        <v>0</v>
      </c>
      <c r="Q2575">
        <f t="shared" si="201"/>
        <v>0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4" t="s">
        <v>8292</v>
      </c>
      <c r="O2576" t="s">
        <v>8293</v>
      </c>
      <c r="P2576" s="12">
        <f t="shared" si="200"/>
        <v>0</v>
      </c>
      <c r="Q2576">
        <f t="shared" si="201"/>
        <v>0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4" t="s">
        <v>8292</v>
      </c>
      <c r="O2577" t="s">
        <v>8293</v>
      </c>
      <c r="P2577" s="12">
        <f t="shared" si="200"/>
        <v>0</v>
      </c>
      <c r="Q2577">
        <f t="shared" si="201"/>
        <v>0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4" t="s">
        <v>8292</v>
      </c>
      <c r="O2578" t="s">
        <v>8293</v>
      </c>
      <c r="P2578" s="12">
        <f t="shared" si="200"/>
        <v>0</v>
      </c>
      <c r="Q2578">
        <f t="shared" si="201"/>
        <v>0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4" t="s">
        <v>8292</v>
      </c>
      <c r="O2579" t="s">
        <v>8293</v>
      </c>
      <c r="P2579" s="12">
        <f t="shared" si="200"/>
        <v>0</v>
      </c>
      <c r="Q2579">
        <f t="shared" si="201"/>
        <v>0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4" t="s">
        <v>8292</v>
      </c>
      <c r="O2580" t="s">
        <v>8293</v>
      </c>
      <c r="P2580" s="12">
        <f t="shared" si="200"/>
        <v>0</v>
      </c>
      <c r="Q2580">
        <f t="shared" si="201"/>
        <v>0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4" t="s">
        <v>8292</v>
      </c>
      <c r="O2581" t="s">
        <v>8293</v>
      </c>
      <c r="P2581" s="12">
        <f t="shared" si="200"/>
        <v>0</v>
      </c>
      <c r="Q2581">
        <f t="shared" si="201"/>
        <v>23.08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4" t="s">
        <v>8292</v>
      </c>
      <c r="O2582" t="s">
        <v>8293</v>
      </c>
      <c r="P2582" s="12">
        <f t="shared" si="200"/>
        <v>1</v>
      </c>
      <c r="Q2582">
        <f t="shared" si="201"/>
        <v>25.5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4" t="s">
        <v>8292</v>
      </c>
      <c r="O2583" t="s">
        <v>8293</v>
      </c>
      <c r="P2583" s="12">
        <f t="shared" si="200"/>
        <v>11</v>
      </c>
      <c r="Q2583">
        <f t="shared" si="201"/>
        <v>48.18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4" t="s">
        <v>8292</v>
      </c>
      <c r="O2584" t="s">
        <v>8293</v>
      </c>
      <c r="P2584" s="12">
        <f t="shared" si="200"/>
        <v>0</v>
      </c>
      <c r="Q2584">
        <f t="shared" si="201"/>
        <v>1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4" t="s">
        <v>8292</v>
      </c>
      <c r="O2585" t="s">
        <v>8293</v>
      </c>
      <c r="P2585" s="12">
        <f t="shared" si="200"/>
        <v>1</v>
      </c>
      <c r="Q2585">
        <f t="shared" si="201"/>
        <v>1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4" t="s">
        <v>8292</v>
      </c>
      <c r="O2586" t="s">
        <v>8293</v>
      </c>
      <c r="P2586" s="12">
        <f t="shared" si="200"/>
        <v>0</v>
      </c>
      <c r="Q2586">
        <f t="shared" si="201"/>
        <v>0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4" t="s">
        <v>8292</v>
      </c>
      <c r="O2587" t="s">
        <v>8293</v>
      </c>
      <c r="P2587" s="12">
        <f t="shared" si="200"/>
        <v>0</v>
      </c>
      <c r="Q2587">
        <f t="shared" si="201"/>
        <v>50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4" t="s">
        <v>8292</v>
      </c>
      <c r="O2588" t="s">
        <v>8293</v>
      </c>
      <c r="P2588" s="12">
        <f t="shared" si="200"/>
        <v>0</v>
      </c>
      <c r="Q2588">
        <f t="shared" si="201"/>
        <v>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4" t="s">
        <v>8292</v>
      </c>
      <c r="O2589" t="s">
        <v>8293</v>
      </c>
      <c r="P2589" s="12">
        <f t="shared" si="200"/>
        <v>2</v>
      </c>
      <c r="Q2589">
        <f t="shared" si="201"/>
        <v>202.83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4" t="s">
        <v>8292</v>
      </c>
      <c r="O2590" t="s">
        <v>8293</v>
      </c>
      <c r="P2590" s="12">
        <f t="shared" si="200"/>
        <v>4</v>
      </c>
      <c r="Q2590">
        <f t="shared" si="201"/>
        <v>29.13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4" t="s">
        <v>8292</v>
      </c>
      <c r="O2591" t="s">
        <v>8293</v>
      </c>
      <c r="P2591" s="12">
        <f t="shared" si="200"/>
        <v>0</v>
      </c>
      <c r="Q2591">
        <f t="shared" si="201"/>
        <v>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4" t="s">
        <v>8292</v>
      </c>
      <c r="O2592" t="s">
        <v>8293</v>
      </c>
      <c r="P2592" s="12">
        <f t="shared" si="200"/>
        <v>0</v>
      </c>
      <c r="Q2592">
        <f t="shared" si="201"/>
        <v>0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4" t="s">
        <v>8292</v>
      </c>
      <c r="O2593" t="s">
        <v>8293</v>
      </c>
      <c r="P2593" s="12">
        <f t="shared" si="200"/>
        <v>2</v>
      </c>
      <c r="Q2593">
        <f t="shared" si="201"/>
        <v>13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4" t="s">
        <v>8292</v>
      </c>
      <c r="O2594" t="s">
        <v>8293</v>
      </c>
      <c r="P2594" s="12">
        <f t="shared" si="200"/>
        <v>0</v>
      </c>
      <c r="Q2594">
        <f t="shared" si="201"/>
        <v>50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4" t="s">
        <v>8292</v>
      </c>
      <c r="O2595" t="s">
        <v>8293</v>
      </c>
      <c r="P2595" s="12">
        <f t="shared" si="200"/>
        <v>0</v>
      </c>
      <c r="Q2595">
        <f t="shared" si="201"/>
        <v>0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4" t="s">
        <v>8292</v>
      </c>
      <c r="O2596" t="s">
        <v>8293</v>
      </c>
      <c r="P2596" s="12">
        <f t="shared" si="200"/>
        <v>0</v>
      </c>
      <c r="Q2596">
        <f t="shared" si="201"/>
        <v>1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4" t="s">
        <v>8292</v>
      </c>
      <c r="O2597" t="s">
        <v>8293</v>
      </c>
      <c r="P2597" s="12">
        <f t="shared" si="200"/>
        <v>12</v>
      </c>
      <c r="Q2597">
        <f t="shared" si="201"/>
        <v>96.05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4" t="s">
        <v>8292</v>
      </c>
      <c r="O2598" t="s">
        <v>8293</v>
      </c>
      <c r="P2598" s="12">
        <f t="shared" si="200"/>
        <v>24</v>
      </c>
      <c r="Q2598">
        <f t="shared" si="201"/>
        <v>305.77999999999997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4" t="s">
        <v>8292</v>
      </c>
      <c r="O2599" t="s">
        <v>8293</v>
      </c>
      <c r="P2599" s="12">
        <f t="shared" si="200"/>
        <v>6</v>
      </c>
      <c r="Q2599">
        <f t="shared" si="201"/>
        <v>12.14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4" t="s">
        <v>8292</v>
      </c>
      <c r="O2600" t="s">
        <v>8293</v>
      </c>
      <c r="P2600" s="12">
        <f t="shared" si="200"/>
        <v>39</v>
      </c>
      <c r="Q2600">
        <f t="shared" si="201"/>
        <v>83.57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4" t="s">
        <v>8292</v>
      </c>
      <c r="O2601" t="s">
        <v>8293</v>
      </c>
      <c r="P2601" s="12">
        <f t="shared" si="200"/>
        <v>1</v>
      </c>
      <c r="Q2601">
        <f t="shared" si="201"/>
        <v>18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4" t="s">
        <v>8292</v>
      </c>
      <c r="O2602" t="s">
        <v>8293</v>
      </c>
      <c r="P2602" s="12">
        <f t="shared" si="200"/>
        <v>7</v>
      </c>
      <c r="Q2602">
        <f t="shared" si="201"/>
        <v>115.53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4" t="s">
        <v>8275</v>
      </c>
      <c r="O2603" t="s">
        <v>8311</v>
      </c>
      <c r="P2603" s="12">
        <f t="shared" si="200"/>
        <v>661</v>
      </c>
      <c r="Q2603">
        <f t="shared" si="201"/>
        <v>21.9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4" t="s">
        <v>8275</v>
      </c>
      <c r="O2604" t="s">
        <v>8311</v>
      </c>
      <c r="P2604" s="12">
        <f t="shared" si="200"/>
        <v>326</v>
      </c>
      <c r="Q2604">
        <f t="shared" si="201"/>
        <v>80.02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4" t="s">
        <v>8275</v>
      </c>
      <c r="O2605" t="s">
        <v>8311</v>
      </c>
      <c r="P2605" s="12">
        <f t="shared" si="200"/>
        <v>101</v>
      </c>
      <c r="Q2605">
        <f t="shared" si="201"/>
        <v>35.520000000000003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4" t="s">
        <v>8275</v>
      </c>
      <c r="O2606" t="s">
        <v>8311</v>
      </c>
      <c r="P2606" s="12">
        <f t="shared" si="200"/>
        <v>104</v>
      </c>
      <c r="Q2606">
        <f t="shared" si="201"/>
        <v>64.930000000000007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4" t="s">
        <v>8275</v>
      </c>
      <c r="O2607" t="s">
        <v>8311</v>
      </c>
      <c r="P2607" s="12">
        <f t="shared" si="200"/>
        <v>107</v>
      </c>
      <c r="Q2607">
        <f t="shared" si="201"/>
        <v>60.97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4" t="s">
        <v>8275</v>
      </c>
      <c r="O2608" t="s">
        <v>8311</v>
      </c>
      <c r="P2608" s="12">
        <f t="shared" si="200"/>
        <v>110</v>
      </c>
      <c r="Q2608">
        <f t="shared" si="201"/>
        <v>31.44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4" t="s">
        <v>8275</v>
      </c>
      <c r="O2609" t="s">
        <v>8311</v>
      </c>
      <c r="P2609" s="12">
        <f t="shared" si="200"/>
        <v>408</v>
      </c>
      <c r="Q2609">
        <f t="shared" si="201"/>
        <v>81.95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4" t="s">
        <v>8275</v>
      </c>
      <c r="O2610" t="s">
        <v>8311</v>
      </c>
      <c r="P2610" s="12">
        <f t="shared" si="200"/>
        <v>224</v>
      </c>
      <c r="Q2610">
        <f t="shared" si="201"/>
        <v>58.93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4" t="s">
        <v>8275</v>
      </c>
      <c r="O2611" t="s">
        <v>8311</v>
      </c>
      <c r="P2611" s="12">
        <f t="shared" si="200"/>
        <v>304</v>
      </c>
      <c r="Q2611">
        <f t="shared" si="201"/>
        <v>157.29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4" t="s">
        <v>8275</v>
      </c>
      <c r="O2612" t="s">
        <v>8311</v>
      </c>
      <c r="P2612" s="12">
        <f t="shared" si="200"/>
        <v>141</v>
      </c>
      <c r="Q2612">
        <f t="shared" si="201"/>
        <v>55.76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4" t="s">
        <v>8275</v>
      </c>
      <c r="O2613" t="s">
        <v>8311</v>
      </c>
      <c r="P2613" s="12">
        <f t="shared" si="200"/>
        <v>2791</v>
      </c>
      <c r="Q2613">
        <f t="shared" si="201"/>
        <v>83.8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4" t="s">
        <v>8275</v>
      </c>
      <c r="O2614" t="s">
        <v>8311</v>
      </c>
      <c r="P2614" s="12">
        <f t="shared" si="200"/>
        <v>172</v>
      </c>
      <c r="Q2614">
        <f t="shared" si="201"/>
        <v>58.42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4" t="s">
        <v>8275</v>
      </c>
      <c r="O2615" t="s">
        <v>8311</v>
      </c>
      <c r="P2615" s="12">
        <f t="shared" si="200"/>
        <v>101</v>
      </c>
      <c r="Q2615">
        <f t="shared" si="201"/>
        <v>270.57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4" t="s">
        <v>8275</v>
      </c>
      <c r="O2616" t="s">
        <v>8311</v>
      </c>
      <c r="P2616" s="12">
        <f t="shared" si="200"/>
        <v>102</v>
      </c>
      <c r="Q2616">
        <f t="shared" si="201"/>
        <v>107.1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4" t="s">
        <v>8275</v>
      </c>
      <c r="O2617" t="s">
        <v>8311</v>
      </c>
      <c r="P2617" s="12">
        <f t="shared" si="200"/>
        <v>170</v>
      </c>
      <c r="Q2617">
        <f t="shared" si="201"/>
        <v>47.18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4" t="s">
        <v>8275</v>
      </c>
      <c r="O2618" t="s">
        <v>8311</v>
      </c>
      <c r="P2618" s="12">
        <f t="shared" si="200"/>
        <v>115</v>
      </c>
      <c r="Q2618">
        <f t="shared" si="201"/>
        <v>120.31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4" t="s">
        <v>8275</v>
      </c>
      <c r="O2619" t="s">
        <v>8311</v>
      </c>
      <c r="P2619" s="12">
        <f t="shared" si="200"/>
        <v>878</v>
      </c>
      <c r="Q2619">
        <f t="shared" si="201"/>
        <v>27.6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4" t="s">
        <v>8275</v>
      </c>
      <c r="O2620" t="s">
        <v>8311</v>
      </c>
      <c r="P2620" s="12">
        <f t="shared" si="200"/>
        <v>105</v>
      </c>
      <c r="Q2620">
        <f t="shared" si="201"/>
        <v>205.3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4" t="s">
        <v>8275</v>
      </c>
      <c r="O2621" t="s">
        <v>8311</v>
      </c>
      <c r="P2621" s="12">
        <f t="shared" si="200"/>
        <v>188</v>
      </c>
      <c r="Q2621">
        <f t="shared" si="201"/>
        <v>35.549999999999997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4" t="s">
        <v>8275</v>
      </c>
      <c r="O2622" t="s">
        <v>8311</v>
      </c>
      <c r="P2622" s="12">
        <f t="shared" si="200"/>
        <v>144</v>
      </c>
      <c r="Q2622">
        <f t="shared" si="201"/>
        <v>74.64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4" t="s">
        <v>8275</v>
      </c>
      <c r="O2623" t="s">
        <v>8311</v>
      </c>
      <c r="P2623" s="12">
        <f t="shared" si="200"/>
        <v>146</v>
      </c>
      <c r="Q2623">
        <f t="shared" si="201"/>
        <v>47.06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4" t="s">
        <v>8275</v>
      </c>
      <c r="O2624" t="s">
        <v>8311</v>
      </c>
      <c r="P2624" s="12">
        <f t="shared" si="200"/>
        <v>131</v>
      </c>
      <c r="Q2624">
        <f t="shared" si="201"/>
        <v>26.59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4" t="s">
        <v>8275</v>
      </c>
      <c r="O2625" t="s">
        <v>8311</v>
      </c>
      <c r="P2625" s="12">
        <f t="shared" si="200"/>
        <v>114</v>
      </c>
      <c r="Q2625">
        <f t="shared" si="201"/>
        <v>36.770000000000003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4" t="s">
        <v>8275</v>
      </c>
      <c r="O2626" t="s">
        <v>8311</v>
      </c>
      <c r="P2626" s="12">
        <f t="shared" ref="P2626:P2689" si="205">ROUND(E2626/D2626*100,0)</f>
        <v>1379</v>
      </c>
      <c r="Q2626">
        <f t="shared" ref="Q2626:Q2689" si="206">IFERROR(ROUND(E2626/L2626,2),0)</f>
        <v>31.82</v>
      </c>
      <c r="S2626" s="17">
        <f t="shared" ref="S2626:S2689" si="207">(((J2626/60)/60)/24)+DATE(1970,1,1)</f>
        <v>41144.42155092593</v>
      </c>
      <c r="T2626" s="17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4" t="s">
        <v>8275</v>
      </c>
      <c r="O2627" t="s">
        <v>8311</v>
      </c>
      <c r="P2627" s="12">
        <f t="shared" si="205"/>
        <v>956</v>
      </c>
      <c r="Q2627">
        <f t="shared" si="206"/>
        <v>27.58</v>
      </c>
      <c r="S2627" s="17">
        <f t="shared" si="207"/>
        <v>42658.810277777782</v>
      </c>
      <c r="T2627" s="17">
        <f t="shared" si="208"/>
        <v>42683.851944444439</v>
      </c>
      <c r="U2627">
        <f t="shared" si="209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4" t="s">
        <v>8275</v>
      </c>
      <c r="O2628" t="s">
        <v>8311</v>
      </c>
      <c r="P2628" s="12">
        <f t="shared" si="205"/>
        <v>112</v>
      </c>
      <c r="Q2628">
        <f t="shared" si="206"/>
        <v>56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4" t="s">
        <v>8275</v>
      </c>
      <c r="O2629" t="s">
        <v>8311</v>
      </c>
      <c r="P2629" s="12">
        <f t="shared" si="205"/>
        <v>647</v>
      </c>
      <c r="Q2629">
        <f t="shared" si="206"/>
        <v>21.56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4" t="s">
        <v>8275</v>
      </c>
      <c r="O2630" t="s">
        <v>8311</v>
      </c>
      <c r="P2630" s="12">
        <f t="shared" si="205"/>
        <v>110</v>
      </c>
      <c r="Q2630">
        <f t="shared" si="206"/>
        <v>44.1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4" t="s">
        <v>8275</v>
      </c>
      <c r="O2631" t="s">
        <v>8311</v>
      </c>
      <c r="P2631" s="12">
        <f t="shared" si="205"/>
        <v>128</v>
      </c>
      <c r="Q2631">
        <f t="shared" si="206"/>
        <v>63.87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4" t="s">
        <v>8275</v>
      </c>
      <c r="O2632" t="s">
        <v>8311</v>
      </c>
      <c r="P2632" s="12">
        <f t="shared" si="205"/>
        <v>158</v>
      </c>
      <c r="Q2632">
        <f t="shared" si="206"/>
        <v>38.99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4" t="s">
        <v>8275</v>
      </c>
      <c r="O2633" t="s">
        <v>8311</v>
      </c>
      <c r="P2633" s="12">
        <f t="shared" si="205"/>
        <v>115</v>
      </c>
      <c r="Q2633">
        <f t="shared" si="206"/>
        <v>80.19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4" t="s">
        <v>8275</v>
      </c>
      <c r="O2634" t="s">
        <v>8311</v>
      </c>
      <c r="P2634" s="12">
        <f t="shared" si="205"/>
        <v>137</v>
      </c>
      <c r="Q2634">
        <f t="shared" si="206"/>
        <v>34.9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4" t="s">
        <v>8275</v>
      </c>
      <c r="O2635" t="s">
        <v>8311</v>
      </c>
      <c r="P2635" s="12">
        <f t="shared" si="205"/>
        <v>355</v>
      </c>
      <c r="Q2635">
        <f t="shared" si="206"/>
        <v>89.1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4" t="s">
        <v>8275</v>
      </c>
      <c r="O2636" t="s">
        <v>8311</v>
      </c>
      <c r="P2636" s="12">
        <f t="shared" si="205"/>
        <v>106</v>
      </c>
      <c r="Q2636">
        <f t="shared" si="206"/>
        <v>39.44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4" t="s">
        <v>8275</v>
      </c>
      <c r="O2637" t="s">
        <v>8311</v>
      </c>
      <c r="P2637" s="12">
        <f t="shared" si="205"/>
        <v>100</v>
      </c>
      <c r="Q2637">
        <f t="shared" si="206"/>
        <v>136.9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4" t="s">
        <v>8275</v>
      </c>
      <c r="O2638" t="s">
        <v>8311</v>
      </c>
      <c r="P2638" s="12">
        <f t="shared" si="205"/>
        <v>187</v>
      </c>
      <c r="Q2638">
        <f t="shared" si="206"/>
        <v>37.46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4" t="s">
        <v>8275</v>
      </c>
      <c r="O2639" t="s">
        <v>8311</v>
      </c>
      <c r="P2639" s="12">
        <f t="shared" si="205"/>
        <v>166</v>
      </c>
      <c r="Q2639">
        <f t="shared" si="206"/>
        <v>31.96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4" t="s">
        <v>8275</v>
      </c>
      <c r="O2640" t="s">
        <v>8311</v>
      </c>
      <c r="P2640" s="12">
        <f t="shared" si="205"/>
        <v>102</v>
      </c>
      <c r="Q2640">
        <f t="shared" si="206"/>
        <v>25.21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4" t="s">
        <v>8275</v>
      </c>
      <c r="O2641" t="s">
        <v>8311</v>
      </c>
      <c r="P2641" s="12">
        <f t="shared" si="205"/>
        <v>164</v>
      </c>
      <c r="Q2641">
        <f t="shared" si="206"/>
        <v>10.039999999999999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4" t="s">
        <v>8275</v>
      </c>
      <c r="O2642" t="s">
        <v>8311</v>
      </c>
      <c r="P2642" s="12">
        <f t="shared" si="205"/>
        <v>106</v>
      </c>
      <c r="Q2642">
        <f t="shared" si="206"/>
        <v>45.94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4" t="s">
        <v>8275</v>
      </c>
      <c r="O2643" t="s">
        <v>8311</v>
      </c>
      <c r="P2643" s="12">
        <f t="shared" si="205"/>
        <v>1</v>
      </c>
      <c r="Q2643">
        <f t="shared" si="206"/>
        <v>15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4" t="s">
        <v>8275</v>
      </c>
      <c r="O2644" t="s">
        <v>8311</v>
      </c>
      <c r="P2644" s="12">
        <f t="shared" si="205"/>
        <v>0</v>
      </c>
      <c r="Q2644">
        <f t="shared" si="206"/>
        <v>0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4" t="s">
        <v>8275</v>
      </c>
      <c r="O2645" t="s">
        <v>8311</v>
      </c>
      <c r="P2645" s="12">
        <f t="shared" si="205"/>
        <v>34</v>
      </c>
      <c r="Q2645">
        <f t="shared" si="206"/>
        <v>223.58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4" t="s">
        <v>8275</v>
      </c>
      <c r="O2646" t="s">
        <v>8311</v>
      </c>
      <c r="P2646" s="12">
        <f t="shared" si="205"/>
        <v>2</v>
      </c>
      <c r="Q2646">
        <f t="shared" si="206"/>
        <v>39.479999999999997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4" t="s">
        <v>8275</v>
      </c>
      <c r="O2647" t="s">
        <v>8311</v>
      </c>
      <c r="P2647" s="12">
        <f t="shared" si="205"/>
        <v>11</v>
      </c>
      <c r="Q2647">
        <f t="shared" si="206"/>
        <v>91.3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4" t="s">
        <v>8275</v>
      </c>
      <c r="O2648" t="s">
        <v>8311</v>
      </c>
      <c r="P2648" s="12">
        <f t="shared" si="205"/>
        <v>8</v>
      </c>
      <c r="Q2648">
        <f t="shared" si="206"/>
        <v>78.67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4" t="s">
        <v>8275</v>
      </c>
      <c r="O2649" t="s">
        <v>8311</v>
      </c>
      <c r="P2649" s="12">
        <f t="shared" si="205"/>
        <v>1</v>
      </c>
      <c r="Q2649">
        <f t="shared" si="206"/>
        <v>12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4" t="s">
        <v>8275</v>
      </c>
      <c r="O2650" t="s">
        <v>8311</v>
      </c>
      <c r="P2650" s="12">
        <f t="shared" si="205"/>
        <v>1</v>
      </c>
      <c r="Q2650">
        <f t="shared" si="206"/>
        <v>17.670000000000002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4" t="s">
        <v>8275</v>
      </c>
      <c r="O2651" t="s">
        <v>8311</v>
      </c>
      <c r="P2651" s="12">
        <f t="shared" si="205"/>
        <v>0</v>
      </c>
      <c r="Q2651">
        <f t="shared" si="206"/>
        <v>41.33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4" t="s">
        <v>8275</v>
      </c>
      <c r="O2652" t="s">
        <v>8311</v>
      </c>
      <c r="P2652" s="12">
        <f t="shared" si="205"/>
        <v>1</v>
      </c>
      <c r="Q2652">
        <f t="shared" si="206"/>
        <v>71.599999999999994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4" t="s">
        <v>8275</v>
      </c>
      <c r="O2653" t="s">
        <v>8311</v>
      </c>
      <c r="P2653" s="12">
        <f t="shared" si="205"/>
        <v>2</v>
      </c>
      <c r="Q2653">
        <f t="shared" si="206"/>
        <v>307.82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4" t="s">
        <v>8275</v>
      </c>
      <c r="O2654" t="s">
        <v>8311</v>
      </c>
      <c r="P2654" s="12">
        <f t="shared" si="205"/>
        <v>1</v>
      </c>
      <c r="Q2654">
        <f t="shared" si="206"/>
        <v>80.45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4" t="s">
        <v>8275</v>
      </c>
      <c r="O2655" t="s">
        <v>8311</v>
      </c>
      <c r="P2655" s="12">
        <f t="shared" si="205"/>
        <v>12</v>
      </c>
      <c r="Q2655">
        <f t="shared" si="206"/>
        <v>83.94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4" t="s">
        <v>8275</v>
      </c>
      <c r="O2656" t="s">
        <v>8311</v>
      </c>
      <c r="P2656" s="12">
        <f t="shared" si="205"/>
        <v>0</v>
      </c>
      <c r="Q2656">
        <f t="shared" si="206"/>
        <v>8.5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4" t="s">
        <v>8275</v>
      </c>
      <c r="O2657" t="s">
        <v>8311</v>
      </c>
      <c r="P2657" s="12">
        <f t="shared" si="205"/>
        <v>21</v>
      </c>
      <c r="Q2657">
        <f t="shared" si="206"/>
        <v>73.37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4" t="s">
        <v>8275</v>
      </c>
      <c r="O2658" t="s">
        <v>8311</v>
      </c>
      <c r="P2658" s="12">
        <f t="shared" si="205"/>
        <v>11</v>
      </c>
      <c r="Q2658">
        <f t="shared" si="206"/>
        <v>112.86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4" t="s">
        <v>8275</v>
      </c>
      <c r="O2659" t="s">
        <v>8311</v>
      </c>
      <c r="P2659" s="12">
        <f t="shared" si="205"/>
        <v>19</v>
      </c>
      <c r="Q2659">
        <f t="shared" si="206"/>
        <v>95.28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4" t="s">
        <v>8275</v>
      </c>
      <c r="O2660" t="s">
        <v>8311</v>
      </c>
      <c r="P2660" s="12">
        <f t="shared" si="205"/>
        <v>0</v>
      </c>
      <c r="Q2660">
        <f t="shared" si="206"/>
        <v>22.75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4" t="s">
        <v>8275</v>
      </c>
      <c r="O2661" t="s">
        <v>8311</v>
      </c>
      <c r="P2661" s="12">
        <f t="shared" si="205"/>
        <v>3</v>
      </c>
      <c r="Q2661">
        <f t="shared" si="206"/>
        <v>133.30000000000001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4" t="s">
        <v>8275</v>
      </c>
      <c r="O2662" t="s">
        <v>8311</v>
      </c>
      <c r="P2662" s="12">
        <f t="shared" si="205"/>
        <v>0</v>
      </c>
      <c r="Q2662">
        <f t="shared" si="206"/>
        <v>3.8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4" t="s">
        <v>8275</v>
      </c>
      <c r="O2663" t="s">
        <v>8312</v>
      </c>
      <c r="P2663" s="12">
        <f t="shared" si="205"/>
        <v>103</v>
      </c>
      <c r="Q2663">
        <f t="shared" si="206"/>
        <v>85.75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4" t="s">
        <v>8275</v>
      </c>
      <c r="O2664" t="s">
        <v>8312</v>
      </c>
      <c r="P2664" s="12">
        <f t="shared" si="205"/>
        <v>107</v>
      </c>
      <c r="Q2664">
        <f t="shared" si="206"/>
        <v>267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4" t="s">
        <v>8275</v>
      </c>
      <c r="O2665" t="s">
        <v>8312</v>
      </c>
      <c r="P2665" s="12">
        <f t="shared" si="205"/>
        <v>105</v>
      </c>
      <c r="Q2665">
        <f t="shared" si="206"/>
        <v>373.56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4" t="s">
        <v>8275</v>
      </c>
      <c r="O2666" t="s">
        <v>8312</v>
      </c>
      <c r="P2666" s="12">
        <f t="shared" si="205"/>
        <v>103</v>
      </c>
      <c r="Q2666">
        <f t="shared" si="206"/>
        <v>174.04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4" t="s">
        <v>8275</v>
      </c>
      <c r="O2667" t="s">
        <v>8312</v>
      </c>
      <c r="P2667" s="12">
        <f t="shared" si="205"/>
        <v>123</v>
      </c>
      <c r="Q2667">
        <f t="shared" si="206"/>
        <v>93.7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4" t="s">
        <v>8275</v>
      </c>
      <c r="O2668" t="s">
        <v>8312</v>
      </c>
      <c r="P2668" s="12">
        <f t="shared" si="205"/>
        <v>159</v>
      </c>
      <c r="Q2668">
        <f t="shared" si="206"/>
        <v>77.33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4" t="s">
        <v>8275</v>
      </c>
      <c r="O2669" t="s">
        <v>8312</v>
      </c>
      <c r="P2669" s="12">
        <f t="shared" si="205"/>
        <v>111</v>
      </c>
      <c r="Q2669">
        <f t="shared" si="206"/>
        <v>92.22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4" t="s">
        <v>8275</v>
      </c>
      <c r="O2670" t="s">
        <v>8312</v>
      </c>
      <c r="P2670" s="12">
        <f t="shared" si="205"/>
        <v>171</v>
      </c>
      <c r="Q2670">
        <f t="shared" si="206"/>
        <v>60.96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4" t="s">
        <v>8275</v>
      </c>
      <c r="O2671" t="s">
        <v>8312</v>
      </c>
      <c r="P2671" s="12">
        <f t="shared" si="205"/>
        <v>125</v>
      </c>
      <c r="Q2671">
        <f t="shared" si="206"/>
        <v>91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4" t="s">
        <v>8275</v>
      </c>
      <c r="O2672" t="s">
        <v>8312</v>
      </c>
      <c r="P2672" s="12">
        <f t="shared" si="205"/>
        <v>6</v>
      </c>
      <c r="Q2672">
        <f t="shared" si="206"/>
        <v>41.58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4" t="s">
        <v>8275</v>
      </c>
      <c r="O2673" t="s">
        <v>8312</v>
      </c>
      <c r="P2673" s="12">
        <f t="shared" si="205"/>
        <v>11</v>
      </c>
      <c r="Q2673">
        <f t="shared" si="206"/>
        <v>33.76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4" t="s">
        <v>8275</v>
      </c>
      <c r="O2674" t="s">
        <v>8312</v>
      </c>
      <c r="P2674" s="12">
        <f t="shared" si="205"/>
        <v>33</v>
      </c>
      <c r="Q2674">
        <f t="shared" si="206"/>
        <v>70.62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4" t="s">
        <v>8275</v>
      </c>
      <c r="O2675" t="s">
        <v>8312</v>
      </c>
      <c r="P2675" s="12">
        <f t="shared" si="205"/>
        <v>28</v>
      </c>
      <c r="Q2675">
        <f t="shared" si="206"/>
        <v>167.15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4" t="s">
        <v>8275</v>
      </c>
      <c r="O2676" t="s">
        <v>8312</v>
      </c>
      <c r="P2676" s="12">
        <f t="shared" si="205"/>
        <v>63</v>
      </c>
      <c r="Q2676">
        <f t="shared" si="206"/>
        <v>128.62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4" t="s">
        <v>8275</v>
      </c>
      <c r="O2677" t="s">
        <v>8312</v>
      </c>
      <c r="P2677" s="12">
        <f t="shared" si="205"/>
        <v>8</v>
      </c>
      <c r="Q2677">
        <f t="shared" si="206"/>
        <v>65.41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4" t="s">
        <v>8275</v>
      </c>
      <c r="O2678" t="s">
        <v>8312</v>
      </c>
      <c r="P2678" s="12">
        <f t="shared" si="205"/>
        <v>50</v>
      </c>
      <c r="Q2678">
        <f t="shared" si="206"/>
        <v>117.56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4" t="s">
        <v>8275</v>
      </c>
      <c r="O2679" t="s">
        <v>8312</v>
      </c>
      <c r="P2679" s="12">
        <f t="shared" si="205"/>
        <v>18</v>
      </c>
      <c r="Q2679">
        <f t="shared" si="206"/>
        <v>126.48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4" t="s">
        <v>8275</v>
      </c>
      <c r="O2680" t="s">
        <v>8312</v>
      </c>
      <c r="P2680" s="12">
        <f t="shared" si="205"/>
        <v>0</v>
      </c>
      <c r="Q2680">
        <f t="shared" si="206"/>
        <v>550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4" t="s">
        <v>8275</v>
      </c>
      <c r="O2681" t="s">
        <v>8312</v>
      </c>
      <c r="P2681" s="12">
        <f t="shared" si="205"/>
        <v>0</v>
      </c>
      <c r="Q2681">
        <f t="shared" si="206"/>
        <v>44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4" t="s">
        <v>8275</v>
      </c>
      <c r="O2682" t="s">
        <v>8312</v>
      </c>
      <c r="P2682" s="12">
        <f t="shared" si="205"/>
        <v>1</v>
      </c>
      <c r="Q2682">
        <f t="shared" si="206"/>
        <v>69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4" t="s">
        <v>8292</v>
      </c>
      <c r="O2683" t="s">
        <v>8293</v>
      </c>
      <c r="P2683" s="12">
        <f t="shared" si="205"/>
        <v>1</v>
      </c>
      <c r="Q2683">
        <f t="shared" si="206"/>
        <v>27.5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4" t="s">
        <v>8292</v>
      </c>
      <c r="O2684" t="s">
        <v>8293</v>
      </c>
      <c r="P2684" s="12">
        <f t="shared" si="205"/>
        <v>28</v>
      </c>
      <c r="Q2684">
        <f t="shared" si="206"/>
        <v>84.9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4" t="s">
        <v>8292</v>
      </c>
      <c r="O2685" t="s">
        <v>8293</v>
      </c>
      <c r="P2685" s="12">
        <f t="shared" si="205"/>
        <v>0</v>
      </c>
      <c r="Q2685">
        <f t="shared" si="206"/>
        <v>12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4" t="s">
        <v>8292</v>
      </c>
      <c r="O2686" t="s">
        <v>8293</v>
      </c>
      <c r="P2686" s="12">
        <f t="shared" si="205"/>
        <v>1</v>
      </c>
      <c r="Q2686">
        <f t="shared" si="206"/>
        <v>200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4" t="s">
        <v>8292</v>
      </c>
      <c r="O2687" t="s">
        <v>8293</v>
      </c>
      <c r="P2687" s="12">
        <f t="shared" si="205"/>
        <v>0</v>
      </c>
      <c r="Q2687">
        <f t="shared" si="206"/>
        <v>10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4" t="s">
        <v>8292</v>
      </c>
      <c r="O2688" t="s">
        <v>8293</v>
      </c>
      <c r="P2688" s="12">
        <f t="shared" si="205"/>
        <v>0</v>
      </c>
      <c r="Q2688">
        <f t="shared" si="206"/>
        <v>0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4" t="s">
        <v>8292</v>
      </c>
      <c r="O2689" t="s">
        <v>8293</v>
      </c>
      <c r="P2689" s="12">
        <f t="shared" si="205"/>
        <v>0</v>
      </c>
      <c r="Q2689">
        <f t="shared" si="206"/>
        <v>0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4" t="s">
        <v>8292</v>
      </c>
      <c r="O2690" t="s">
        <v>8293</v>
      </c>
      <c r="P2690" s="12">
        <f t="shared" ref="P2690:P2753" si="210">ROUND(E2690/D2690*100,0)</f>
        <v>0</v>
      </c>
      <c r="Q2690">
        <f t="shared" ref="Q2690:Q2753" si="211">IFERROR(ROUND(E2690/L2690,2),0)</f>
        <v>5.29</v>
      </c>
      <c r="S2690" s="17">
        <f t="shared" ref="S2690:S2753" si="212">(((J2690/60)/60)/24)+DATE(1970,1,1)</f>
        <v>42028.118865740747</v>
      </c>
      <c r="T2690" s="17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4" t="s">
        <v>8292</v>
      </c>
      <c r="O2691" t="s">
        <v>8293</v>
      </c>
      <c r="P2691" s="12">
        <f t="shared" si="210"/>
        <v>0</v>
      </c>
      <c r="Q2691">
        <f t="shared" si="211"/>
        <v>1</v>
      </c>
      <c r="S2691" s="17">
        <f t="shared" si="212"/>
        <v>42551.961689814809</v>
      </c>
      <c r="T2691" s="17">
        <f t="shared" si="213"/>
        <v>42581.961689814809</v>
      </c>
      <c r="U2691">
        <f t="shared" si="214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4" t="s">
        <v>8292</v>
      </c>
      <c r="O2692" t="s">
        <v>8293</v>
      </c>
      <c r="P2692" s="12">
        <f t="shared" si="210"/>
        <v>11</v>
      </c>
      <c r="Q2692">
        <f t="shared" si="211"/>
        <v>72.760000000000005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4" t="s">
        <v>8292</v>
      </c>
      <c r="O2693" t="s">
        <v>8293</v>
      </c>
      <c r="P2693" s="12">
        <f t="shared" si="210"/>
        <v>0</v>
      </c>
      <c r="Q2693">
        <f t="shared" si="211"/>
        <v>17.5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4" t="s">
        <v>8292</v>
      </c>
      <c r="O2694" t="s">
        <v>8293</v>
      </c>
      <c r="P2694" s="12">
        <f t="shared" si="210"/>
        <v>1</v>
      </c>
      <c r="Q2694">
        <f t="shared" si="211"/>
        <v>25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4" t="s">
        <v>8292</v>
      </c>
      <c r="O2695" t="s">
        <v>8293</v>
      </c>
      <c r="P2695" s="12">
        <f t="shared" si="210"/>
        <v>1</v>
      </c>
      <c r="Q2695">
        <f t="shared" si="211"/>
        <v>13.33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4" t="s">
        <v>8292</v>
      </c>
      <c r="O2696" t="s">
        <v>8293</v>
      </c>
      <c r="P2696" s="12">
        <f t="shared" si="210"/>
        <v>0</v>
      </c>
      <c r="Q2696">
        <f t="shared" si="211"/>
        <v>1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4" t="s">
        <v>8292</v>
      </c>
      <c r="O2697" t="s">
        <v>8293</v>
      </c>
      <c r="P2697" s="12">
        <f t="shared" si="210"/>
        <v>0</v>
      </c>
      <c r="Q2697">
        <f t="shared" si="211"/>
        <v>23.67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4" t="s">
        <v>8292</v>
      </c>
      <c r="O2698" t="s">
        <v>8293</v>
      </c>
      <c r="P2698" s="12">
        <f t="shared" si="210"/>
        <v>6</v>
      </c>
      <c r="Q2698">
        <f t="shared" si="211"/>
        <v>89.21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4" t="s">
        <v>8292</v>
      </c>
      <c r="O2699" t="s">
        <v>8293</v>
      </c>
      <c r="P2699" s="12">
        <f t="shared" si="210"/>
        <v>26</v>
      </c>
      <c r="Q2699">
        <f t="shared" si="211"/>
        <v>116.56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4" t="s">
        <v>8292</v>
      </c>
      <c r="O2700" t="s">
        <v>8293</v>
      </c>
      <c r="P2700" s="12">
        <f t="shared" si="210"/>
        <v>0</v>
      </c>
      <c r="Q2700">
        <f t="shared" si="211"/>
        <v>13.01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4" t="s">
        <v>8292</v>
      </c>
      <c r="O2701" t="s">
        <v>8293</v>
      </c>
      <c r="P2701" s="12">
        <f t="shared" si="210"/>
        <v>0</v>
      </c>
      <c r="Q2701">
        <f t="shared" si="211"/>
        <v>0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4" t="s">
        <v>8292</v>
      </c>
      <c r="O2702" t="s">
        <v>8293</v>
      </c>
      <c r="P2702" s="12">
        <f t="shared" si="210"/>
        <v>1</v>
      </c>
      <c r="Q2702">
        <f t="shared" si="211"/>
        <v>17.5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4" t="s">
        <v>8273</v>
      </c>
      <c r="O2703" t="s">
        <v>8313</v>
      </c>
      <c r="P2703" s="12">
        <f t="shared" si="210"/>
        <v>46</v>
      </c>
      <c r="Q2703">
        <f t="shared" si="211"/>
        <v>34.130000000000003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4" t="s">
        <v>8273</v>
      </c>
      <c r="O2704" t="s">
        <v>8313</v>
      </c>
      <c r="P2704" s="12">
        <f t="shared" si="210"/>
        <v>34</v>
      </c>
      <c r="Q2704">
        <f t="shared" si="211"/>
        <v>132.35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4" t="s">
        <v>8273</v>
      </c>
      <c r="O2705" t="s">
        <v>8313</v>
      </c>
      <c r="P2705" s="12">
        <f t="shared" si="210"/>
        <v>104</v>
      </c>
      <c r="Q2705">
        <f t="shared" si="211"/>
        <v>922.22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4" t="s">
        <v>8273</v>
      </c>
      <c r="O2706" t="s">
        <v>8313</v>
      </c>
      <c r="P2706" s="12">
        <f t="shared" si="210"/>
        <v>6</v>
      </c>
      <c r="Q2706">
        <f t="shared" si="211"/>
        <v>163.57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4" t="s">
        <v>8273</v>
      </c>
      <c r="O2707" t="s">
        <v>8313</v>
      </c>
      <c r="P2707" s="12">
        <f t="shared" si="210"/>
        <v>11</v>
      </c>
      <c r="Q2707">
        <f t="shared" si="211"/>
        <v>217.38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4" t="s">
        <v>8273</v>
      </c>
      <c r="O2708" t="s">
        <v>8313</v>
      </c>
      <c r="P2708" s="12">
        <f t="shared" si="210"/>
        <v>112</v>
      </c>
      <c r="Q2708">
        <f t="shared" si="211"/>
        <v>149.44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4" t="s">
        <v>8273</v>
      </c>
      <c r="O2709" t="s">
        <v>8313</v>
      </c>
      <c r="P2709" s="12">
        <f t="shared" si="210"/>
        <v>351</v>
      </c>
      <c r="Q2709">
        <f t="shared" si="211"/>
        <v>71.239999999999995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4" t="s">
        <v>8273</v>
      </c>
      <c r="O2710" t="s">
        <v>8313</v>
      </c>
      <c r="P2710" s="12">
        <f t="shared" si="210"/>
        <v>233</v>
      </c>
      <c r="Q2710">
        <f t="shared" si="211"/>
        <v>44.46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4" t="s">
        <v>8273</v>
      </c>
      <c r="O2711" t="s">
        <v>8313</v>
      </c>
      <c r="P2711" s="12">
        <f t="shared" si="210"/>
        <v>102</v>
      </c>
      <c r="Q2711">
        <f t="shared" si="211"/>
        <v>164.94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4" t="s">
        <v>8273</v>
      </c>
      <c r="O2712" t="s">
        <v>8313</v>
      </c>
      <c r="P2712" s="12">
        <f t="shared" si="210"/>
        <v>154</v>
      </c>
      <c r="Q2712">
        <f t="shared" si="211"/>
        <v>84.87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4" t="s">
        <v>8273</v>
      </c>
      <c r="O2713" t="s">
        <v>8313</v>
      </c>
      <c r="P2713" s="12">
        <f t="shared" si="210"/>
        <v>101</v>
      </c>
      <c r="Q2713">
        <f t="shared" si="211"/>
        <v>53.95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4" t="s">
        <v>8273</v>
      </c>
      <c r="O2714" t="s">
        <v>8313</v>
      </c>
      <c r="P2714" s="12">
        <f t="shared" si="210"/>
        <v>131</v>
      </c>
      <c r="Q2714">
        <f t="shared" si="211"/>
        <v>50.53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4" t="s">
        <v>8273</v>
      </c>
      <c r="O2715" t="s">
        <v>8313</v>
      </c>
      <c r="P2715" s="12">
        <f t="shared" si="210"/>
        <v>102</v>
      </c>
      <c r="Q2715">
        <f t="shared" si="211"/>
        <v>108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4" t="s">
        <v>8273</v>
      </c>
      <c r="O2716" t="s">
        <v>8313</v>
      </c>
      <c r="P2716" s="12">
        <f t="shared" si="210"/>
        <v>116</v>
      </c>
      <c r="Q2716">
        <f t="shared" si="211"/>
        <v>95.37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4" t="s">
        <v>8273</v>
      </c>
      <c r="O2717" t="s">
        <v>8313</v>
      </c>
      <c r="P2717" s="12">
        <f t="shared" si="210"/>
        <v>265</v>
      </c>
      <c r="Q2717">
        <f t="shared" si="211"/>
        <v>57.63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4" t="s">
        <v>8273</v>
      </c>
      <c r="O2718" t="s">
        <v>8313</v>
      </c>
      <c r="P2718" s="12">
        <f t="shared" si="210"/>
        <v>120</v>
      </c>
      <c r="Q2718">
        <f t="shared" si="211"/>
        <v>64.16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4" t="s">
        <v>8273</v>
      </c>
      <c r="O2719" t="s">
        <v>8313</v>
      </c>
      <c r="P2719" s="12">
        <f t="shared" si="210"/>
        <v>120</v>
      </c>
      <c r="Q2719">
        <f t="shared" si="211"/>
        <v>92.39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4" t="s">
        <v>8273</v>
      </c>
      <c r="O2720" t="s">
        <v>8313</v>
      </c>
      <c r="P2720" s="12">
        <f t="shared" si="210"/>
        <v>104</v>
      </c>
      <c r="Q2720">
        <f t="shared" si="211"/>
        <v>125.98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4" t="s">
        <v>8273</v>
      </c>
      <c r="O2721" t="s">
        <v>8313</v>
      </c>
      <c r="P2721" s="12">
        <f t="shared" si="210"/>
        <v>109</v>
      </c>
      <c r="Q2721">
        <f t="shared" si="211"/>
        <v>94.64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4" t="s">
        <v>8273</v>
      </c>
      <c r="O2722" t="s">
        <v>8313</v>
      </c>
      <c r="P2722" s="12">
        <f t="shared" si="210"/>
        <v>118</v>
      </c>
      <c r="Q2722">
        <f t="shared" si="211"/>
        <v>170.7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4" t="s">
        <v>8275</v>
      </c>
      <c r="O2723" t="s">
        <v>8305</v>
      </c>
      <c r="P2723" s="12">
        <f t="shared" si="210"/>
        <v>1462</v>
      </c>
      <c r="Q2723">
        <f t="shared" si="211"/>
        <v>40.76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4" t="s">
        <v>8275</v>
      </c>
      <c r="O2724" t="s">
        <v>8305</v>
      </c>
      <c r="P2724" s="12">
        <f t="shared" si="210"/>
        <v>253</v>
      </c>
      <c r="Q2724">
        <f t="shared" si="211"/>
        <v>68.25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4" t="s">
        <v>8275</v>
      </c>
      <c r="O2725" t="s">
        <v>8305</v>
      </c>
      <c r="P2725" s="12">
        <f t="shared" si="210"/>
        <v>140</v>
      </c>
      <c r="Q2725">
        <f t="shared" si="211"/>
        <v>95.49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4" t="s">
        <v>8275</v>
      </c>
      <c r="O2726" t="s">
        <v>8305</v>
      </c>
      <c r="P2726" s="12">
        <f t="shared" si="210"/>
        <v>297</v>
      </c>
      <c r="Q2726">
        <f t="shared" si="211"/>
        <v>7.19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4" t="s">
        <v>8275</v>
      </c>
      <c r="O2727" t="s">
        <v>8305</v>
      </c>
      <c r="P2727" s="12">
        <f t="shared" si="210"/>
        <v>145</v>
      </c>
      <c r="Q2727">
        <f t="shared" si="211"/>
        <v>511.65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4" t="s">
        <v>8275</v>
      </c>
      <c r="O2728" t="s">
        <v>8305</v>
      </c>
      <c r="P2728" s="12">
        <f t="shared" si="210"/>
        <v>106</v>
      </c>
      <c r="Q2728">
        <f t="shared" si="211"/>
        <v>261.75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4" t="s">
        <v>8275</v>
      </c>
      <c r="O2729" t="s">
        <v>8305</v>
      </c>
      <c r="P2729" s="12">
        <f t="shared" si="210"/>
        <v>493</v>
      </c>
      <c r="Q2729">
        <f t="shared" si="211"/>
        <v>69.760000000000005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4" t="s">
        <v>8275</v>
      </c>
      <c r="O2730" t="s">
        <v>8305</v>
      </c>
      <c r="P2730" s="12">
        <f t="shared" si="210"/>
        <v>202</v>
      </c>
      <c r="Q2730">
        <f t="shared" si="211"/>
        <v>77.23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4" t="s">
        <v>8275</v>
      </c>
      <c r="O2731" t="s">
        <v>8305</v>
      </c>
      <c r="P2731" s="12">
        <f t="shared" si="210"/>
        <v>104</v>
      </c>
      <c r="Q2731">
        <f t="shared" si="211"/>
        <v>340.57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4" t="s">
        <v>8275</v>
      </c>
      <c r="O2732" t="s">
        <v>8305</v>
      </c>
      <c r="P2732" s="12">
        <f t="shared" si="210"/>
        <v>170</v>
      </c>
      <c r="Q2732">
        <f t="shared" si="211"/>
        <v>67.42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4" t="s">
        <v>8275</v>
      </c>
      <c r="O2733" t="s">
        <v>8305</v>
      </c>
      <c r="P2733" s="12">
        <f t="shared" si="210"/>
        <v>104</v>
      </c>
      <c r="Q2733">
        <f t="shared" si="211"/>
        <v>845.7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4" t="s">
        <v>8275</v>
      </c>
      <c r="O2734" t="s">
        <v>8305</v>
      </c>
      <c r="P2734" s="12">
        <f t="shared" si="210"/>
        <v>118</v>
      </c>
      <c r="Q2734">
        <f t="shared" si="211"/>
        <v>97.19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4" t="s">
        <v>8275</v>
      </c>
      <c r="O2735" t="s">
        <v>8305</v>
      </c>
      <c r="P2735" s="12">
        <f t="shared" si="210"/>
        <v>108</v>
      </c>
      <c r="Q2735">
        <f t="shared" si="211"/>
        <v>451.84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4" t="s">
        <v>8275</v>
      </c>
      <c r="O2736" t="s">
        <v>8305</v>
      </c>
      <c r="P2736" s="12">
        <f t="shared" si="210"/>
        <v>2260300</v>
      </c>
      <c r="Q2736">
        <f t="shared" si="211"/>
        <v>138.66999999999999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4" t="s">
        <v>8275</v>
      </c>
      <c r="O2737" t="s">
        <v>8305</v>
      </c>
      <c r="P2737" s="12">
        <f t="shared" si="210"/>
        <v>978</v>
      </c>
      <c r="Q2737">
        <f t="shared" si="211"/>
        <v>21.64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4" t="s">
        <v>8275</v>
      </c>
      <c r="O2738" t="s">
        <v>8305</v>
      </c>
      <c r="P2738" s="12">
        <f t="shared" si="210"/>
        <v>123</v>
      </c>
      <c r="Q2738">
        <f t="shared" si="211"/>
        <v>169.52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4" t="s">
        <v>8275</v>
      </c>
      <c r="O2739" t="s">
        <v>8305</v>
      </c>
      <c r="P2739" s="12">
        <f t="shared" si="210"/>
        <v>246</v>
      </c>
      <c r="Q2739">
        <f t="shared" si="211"/>
        <v>161.88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4" t="s">
        <v>8275</v>
      </c>
      <c r="O2740" t="s">
        <v>8305</v>
      </c>
      <c r="P2740" s="12">
        <f t="shared" si="210"/>
        <v>148</v>
      </c>
      <c r="Q2740">
        <f t="shared" si="211"/>
        <v>493.13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4" t="s">
        <v>8275</v>
      </c>
      <c r="O2741" t="s">
        <v>8305</v>
      </c>
      <c r="P2741" s="12">
        <f t="shared" si="210"/>
        <v>384</v>
      </c>
      <c r="Q2741">
        <f t="shared" si="211"/>
        <v>22.12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4" t="s">
        <v>8275</v>
      </c>
      <c r="O2742" t="s">
        <v>8305</v>
      </c>
      <c r="P2742" s="12">
        <f t="shared" si="210"/>
        <v>103</v>
      </c>
      <c r="Q2742">
        <f t="shared" si="211"/>
        <v>18.239999999999998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4" t="s">
        <v>8278</v>
      </c>
      <c r="O2743" t="s">
        <v>8314</v>
      </c>
      <c r="P2743" s="12">
        <f t="shared" si="210"/>
        <v>0</v>
      </c>
      <c r="Q2743">
        <f t="shared" si="211"/>
        <v>8.75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4" t="s">
        <v>8278</v>
      </c>
      <c r="O2744" t="s">
        <v>8314</v>
      </c>
      <c r="P2744" s="12">
        <f t="shared" si="210"/>
        <v>29</v>
      </c>
      <c r="Q2744">
        <f t="shared" si="211"/>
        <v>40.61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4" t="s">
        <v>8278</v>
      </c>
      <c r="O2745" t="s">
        <v>8314</v>
      </c>
      <c r="P2745" s="12">
        <f t="shared" si="210"/>
        <v>0</v>
      </c>
      <c r="Q2745">
        <f t="shared" si="211"/>
        <v>0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4" t="s">
        <v>8278</v>
      </c>
      <c r="O2746" t="s">
        <v>8314</v>
      </c>
      <c r="P2746" s="12">
        <f t="shared" si="210"/>
        <v>5</v>
      </c>
      <c r="Q2746">
        <f t="shared" si="211"/>
        <v>37.950000000000003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4" t="s">
        <v>8278</v>
      </c>
      <c r="O2747" t="s">
        <v>8314</v>
      </c>
      <c r="P2747" s="12">
        <f t="shared" si="210"/>
        <v>22</v>
      </c>
      <c r="Q2747">
        <f t="shared" si="211"/>
        <v>35.729999999999997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4" t="s">
        <v>8278</v>
      </c>
      <c r="O2748" t="s">
        <v>8314</v>
      </c>
      <c r="P2748" s="12">
        <f t="shared" si="210"/>
        <v>27</v>
      </c>
      <c r="Q2748">
        <f t="shared" si="211"/>
        <v>42.16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4" t="s">
        <v>8278</v>
      </c>
      <c r="O2749" t="s">
        <v>8314</v>
      </c>
      <c r="P2749" s="12">
        <f t="shared" si="210"/>
        <v>28</v>
      </c>
      <c r="Q2749">
        <f t="shared" si="211"/>
        <v>35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4" t="s">
        <v>8278</v>
      </c>
      <c r="O2750" t="s">
        <v>8314</v>
      </c>
      <c r="P2750" s="12">
        <f t="shared" si="210"/>
        <v>1</v>
      </c>
      <c r="Q2750">
        <f t="shared" si="211"/>
        <v>13.25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4" t="s">
        <v>8278</v>
      </c>
      <c r="O2751" t="s">
        <v>8314</v>
      </c>
      <c r="P2751" s="12">
        <f t="shared" si="210"/>
        <v>1</v>
      </c>
      <c r="Q2751">
        <f t="shared" si="211"/>
        <v>55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4" t="s">
        <v>8278</v>
      </c>
      <c r="O2752" t="s">
        <v>8314</v>
      </c>
      <c r="P2752" s="12">
        <f t="shared" si="210"/>
        <v>0</v>
      </c>
      <c r="Q2752">
        <f t="shared" si="211"/>
        <v>0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4" t="s">
        <v>8278</v>
      </c>
      <c r="O2753" t="s">
        <v>8314</v>
      </c>
      <c r="P2753" s="12">
        <f t="shared" si="210"/>
        <v>0</v>
      </c>
      <c r="Q2753">
        <f t="shared" si="211"/>
        <v>0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4" t="s">
        <v>8278</v>
      </c>
      <c r="O2754" t="s">
        <v>8314</v>
      </c>
      <c r="P2754" s="12">
        <f t="shared" ref="P2754:P2817" si="215">ROUND(E2754/D2754*100,0)</f>
        <v>11</v>
      </c>
      <c r="Q2754">
        <f t="shared" ref="Q2754:Q2817" si="216">IFERROR(ROUND(E2754/L2754,2),0)</f>
        <v>39.29</v>
      </c>
      <c r="S2754" s="17">
        <f t="shared" ref="S2754:S2817" si="217">(((J2754/60)/60)/24)+DATE(1970,1,1)</f>
        <v>40855.765092592592</v>
      </c>
      <c r="T2754" s="17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4" t="s">
        <v>8278</v>
      </c>
      <c r="O2755" t="s">
        <v>8314</v>
      </c>
      <c r="P2755" s="12">
        <f t="shared" si="215"/>
        <v>19</v>
      </c>
      <c r="Q2755">
        <f t="shared" si="216"/>
        <v>47.5</v>
      </c>
      <c r="S2755" s="17">
        <f t="shared" si="217"/>
        <v>41117.900729166664</v>
      </c>
      <c r="T2755" s="17">
        <f t="shared" si="218"/>
        <v>41147.900729166664</v>
      </c>
      <c r="U2755">
        <f t="shared" si="219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4" t="s">
        <v>8278</v>
      </c>
      <c r="O2756" t="s">
        <v>8314</v>
      </c>
      <c r="P2756" s="12">
        <f t="shared" si="215"/>
        <v>0</v>
      </c>
      <c r="Q2756">
        <f t="shared" si="216"/>
        <v>0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4" t="s">
        <v>8278</v>
      </c>
      <c r="O2757" t="s">
        <v>8314</v>
      </c>
      <c r="P2757" s="12">
        <f t="shared" si="215"/>
        <v>52</v>
      </c>
      <c r="Q2757">
        <f t="shared" si="216"/>
        <v>17.329999999999998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4" t="s">
        <v>8278</v>
      </c>
      <c r="O2758" t="s">
        <v>8314</v>
      </c>
      <c r="P2758" s="12">
        <f t="shared" si="215"/>
        <v>10</v>
      </c>
      <c r="Q2758">
        <f t="shared" si="216"/>
        <v>31.76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4" t="s">
        <v>8278</v>
      </c>
      <c r="O2759" t="s">
        <v>8314</v>
      </c>
      <c r="P2759" s="12">
        <f t="shared" si="215"/>
        <v>1</v>
      </c>
      <c r="Q2759">
        <f t="shared" si="216"/>
        <v>5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4" t="s">
        <v>8278</v>
      </c>
      <c r="O2760" t="s">
        <v>8314</v>
      </c>
      <c r="P2760" s="12">
        <f t="shared" si="215"/>
        <v>12</v>
      </c>
      <c r="Q2760">
        <f t="shared" si="216"/>
        <v>39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4" t="s">
        <v>8278</v>
      </c>
      <c r="O2761" t="s">
        <v>8314</v>
      </c>
      <c r="P2761" s="12">
        <f t="shared" si="215"/>
        <v>11</v>
      </c>
      <c r="Q2761">
        <f t="shared" si="216"/>
        <v>52.5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4" t="s">
        <v>8278</v>
      </c>
      <c r="O2762" t="s">
        <v>8314</v>
      </c>
      <c r="P2762" s="12">
        <f t="shared" si="215"/>
        <v>0</v>
      </c>
      <c r="Q2762">
        <f t="shared" si="216"/>
        <v>0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4" t="s">
        <v>8278</v>
      </c>
      <c r="O2763" t="s">
        <v>8314</v>
      </c>
      <c r="P2763" s="12">
        <f t="shared" si="215"/>
        <v>1</v>
      </c>
      <c r="Q2763">
        <f t="shared" si="216"/>
        <v>9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4" t="s">
        <v>8278</v>
      </c>
      <c r="O2764" t="s">
        <v>8314</v>
      </c>
      <c r="P2764" s="12">
        <f t="shared" si="215"/>
        <v>1</v>
      </c>
      <c r="Q2764">
        <f t="shared" si="216"/>
        <v>25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4" t="s">
        <v>8278</v>
      </c>
      <c r="O2765" t="s">
        <v>8314</v>
      </c>
      <c r="P2765" s="12">
        <f t="shared" si="215"/>
        <v>0</v>
      </c>
      <c r="Q2765">
        <f t="shared" si="216"/>
        <v>30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4" t="s">
        <v>8278</v>
      </c>
      <c r="O2766" t="s">
        <v>8314</v>
      </c>
      <c r="P2766" s="12">
        <f t="shared" si="215"/>
        <v>1</v>
      </c>
      <c r="Q2766">
        <f t="shared" si="216"/>
        <v>11.25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4" t="s">
        <v>8278</v>
      </c>
      <c r="O2767" t="s">
        <v>8314</v>
      </c>
      <c r="P2767" s="12">
        <f t="shared" si="215"/>
        <v>0</v>
      </c>
      <c r="Q2767">
        <f t="shared" si="216"/>
        <v>0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4" t="s">
        <v>8278</v>
      </c>
      <c r="O2768" t="s">
        <v>8314</v>
      </c>
      <c r="P2768" s="12">
        <f t="shared" si="215"/>
        <v>2</v>
      </c>
      <c r="Q2768">
        <f t="shared" si="216"/>
        <v>25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4" t="s">
        <v>8278</v>
      </c>
      <c r="O2769" t="s">
        <v>8314</v>
      </c>
      <c r="P2769" s="12">
        <f t="shared" si="215"/>
        <v>1</v>
      </c>
      <c r="Q2769">
        <f t="shared" si="216"/>
        <v>11.33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4" t="s">
        <v>8278</v>
      </c>
      <c r="O2770" t="s">
        <v>8314</v>
      </c>
      <c r="P2770" s="12">
        <f t="shared" si="215"/>
        <v>14</v>
      </c>
      <c r="Q2770">
        <f t="shared" si="216"/>
        <v>29.47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4" t="s">
        <v>8278</v>
      </c>
      <c r="O2771" t="s">
        <v>8314</v>
      </c>
      <c r="P2771" s="12">
        <f t="shared" si="215"/>
        <v>0</v>
      </c>
      <c r="Q2771">
        <f t="shared" si="216"/>
        <v>1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4" t="s">
        <v>8278</v>
      </c>
      <c r="O2772" t="s">
        <v>8314</v>
      </c>
      <c r="P2772" s="12">
        <f t="shared" si="215"/>
        <v>10</v>
      </c>
      <c r="Q2772">
        <f t="shared" si="216"/>
        <v>63.1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4" t="s">
        <v>8278</v>
      </c>
      <c r="O2773" t="s">
        <v>8314</v>
      </c>
      <c r="P2773" s="12">
        <f t="shared" si="215"/>
        <v>0</v>
      </c>
      <c r="Q2773">
        <f t="shared" si="216"/>
        <v>0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4" t="s">
        <v>8278</v>
      </c>
      <c r="O2774" t="s">
        <v>8314</v>
      </c>
      <c r="P2774" s="12">
        <f t="shared" si="215"/>
        <v>0</v>
      </c>
      <c r="Q2774">
        <f t="shared" si="216"/>
        <v>0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4" t="s">
        <v>8278</v>
      </c>
      <c r="O2775" t="s">
        <v>8314</v>
      </c>
      <c r="P2775" s="12">
        <f t="shared" si="215"/>
        <v>0</v>
      </c>
      <c r="Q2775">
        <f t="shared" si="216"/>
        <v>1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4" t="s">
        <v>8278</v>
      </c>
      <c r="O2776" t="s">
        <v>8314</v>
      </c>
      <c r="P2776" s="12">
        <f t="shared" si="215"/>
        <v>14</v>
      </c>
      <c r="Q2776">
        <f t="shared" si="216"/>
        <v>43.85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4" t="s">
        <v>8278</v>
      </c>
      <c r="O2777" t="s">
        <v>8314</v>
      </c>
      <c r="P2777" s="12">
        <f t="shared" si="215"/>
        <v>3</v>
      </c>
      <c r="Q2777">
        <f t="shared" si="216"/>
        <v>75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4" t="s">
        <v>8278</v>
      </c>
      <c r="O2778" t="s">
        <v>8314</v>
      </c>
      <c r="P2778" s="12">
        <f t="shared" si="215"/>
        <v>8</v>
      </c>
      <c r="Q2778">
        <f t="shared" si="216"/>
        <v>45.97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4" t="s">
        <v>8278</v>
      </c>
      <c r="O2779" t="s">
        <v>8314</v>
      </c>
      <c r="P2779" s="12">
        <f t="shared" si="215"/>
        <v>0</v>
      </c>
      <c r="Q2779">
        <f t="shared" si="216"/>
        <v>10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4" t="s">
        <v>8278</v>
      </c>
      <c r="O2780" t="s">
        <v>8314</v>
      </c>
      <c r="P2780" s="12">
        <f t="shared" si="215"/>
        <v>26</v>
      </c>
      <c r="Q2780">
        <f t="shared" si="216"/>
        <v>93.67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4" t="s">
        <v>8278</v>
      </c>
      <c r="O2781" t="s">
        <v>8314</v>
      </c>
      <c r="P2781" s="12">
        <f t="shared" si="215"/>
        <v>2</v>
      </c>
      <c r="Q2781">
        <f t="shared" si="216"/>
        <v>53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4" t="s">
        <v>8278</v>
      </c>
      <c r="O2782" t="s">
        <v>8314</v>
      </c>
      <c r="P2782" s="12">
        <f t="shared" si="215"/>
        <v>0</v>
      </c>
      <c r="Q2782">
        <f t="shared" si="216"/>
        <v>0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4" t="s">
        <v>8273</v>
      </c>
      <c r="O2783" t="s">
        <v>8274</v>
      </c>
      <c r="P2783" s="12">
        <f t="shared" si="215"/>
        <v>105</v>
      </c>
      <c r="Q2783">
        <f t="shared" si="216"/>
        <v>47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4" t="s">
        <v>8273</v>
      </c>
      <c r="O2784" t="s">
        <v>8274</v>
      </c>
      <c r="P2784" s="12">
        <f t="shared" si="215"/>
        <v>120</v>
      </c>
      <c r="Q2784">
        <f t="shared" si="216"/>
        <v>66.67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4" t="s">
        <v>8273</v>
      </c>
      <c r="O2785" t="s">
        <v>8274</v>
      </c>
      <c r="P2785" s="12">
        <f t="shared" si="215"/>
        <v>115</v>
      </c>
      <c r="Q2785">
        <f t="shared" si="216"/>
        <v>18.77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4" t="s">
        <v>8273</v>
      </c>
      <c r="O2786" t="s">
        <v>8274</v>
      </c>
      <c r="P2786" s="12">
        <f t="shared" si="215"/>
        <v>119</v>
      </c>
      <c r="Q2786">
        <f t="shared" si="216"/>
        <v>66.11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4" t="s">
        <v>8273</v>
      </c>
      <c r="O2787" t="s">
        <v>8274</v>
      </c>
      <c r="P2787" s="12">
        <f t="shared" si="215"/>
        <v>105</v>
      </c>
      <c r="Q2787">
        <f t="shared" si="216"/>
        <v>36.86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4" t="s">
        <v>8273</v>
      </c>
      <c r="O2788" t="s">
        <v>8274</v>
      </c>
      <c r="P2788" s="12">
        <f t="shared" si="215"/>
        <v>118</v>
      </c>
      <c r="Q2788">
        <f t="shared" si="216"/>
        <v>39.81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4" t="s">
        <v>8273</v>
      </c>
      <c r="O2789" t="s">
        <v>8274</v>
      </c>
      <c r="P2789" s="12">
        <f t="shared" si="215"/>
        <v>120</v>
      </c>
      <c r="Q2789">
        <f t="shared" si="216"/>
        <v>31.5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4" t="s">
        <v>8273</v>
      </c>
      <c r="O2790" t="s">
        <v>8274</v>
      </c>
      <c r="P2790" s="12">
        <f t="shared" si="215"/>
        <v>103</v>
      </c>
      <c r="Q2790">
        <f t="shared" si="216"/>
        <v>102.5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4" t="s">
        <v>8273</v>
      </c>
      <c r="O2791" t="s">
        <v>8274</v>
      </c>
      <c r="P2791" s="12">
        <f t="shared" si="215"/>
        <v>101</v>
      </c>
      <c r="Q2791">
        <f t="shared" si="216"/>
        <v>126.46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4" t="s">
        <v>8273</v>
      </c>
      <c r="O2792" t="s">
        <v>8274</v>
      </c>
      <c r="P2792" s="12">
        <f t="shared" si="215"/>
        <v>105</v>
      </c>
      <c r="Q2792">
        <f t="shared" si="216"/>
        <v>47.88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4" t="s">
        <v>8273</v>
      </c>
      <c r="O2793" t="s">
        <v>8274</v>
      </c>
      <c r="P2793" s="12">
        <f t="shared" si="215"/>
        <v>103</v>
      </c>
      <c r="Q2793">
        <f t="shared" si="216"/>
        <v>73.209999999999994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4" t="s">
        <v>8273</v>
      </c>
      <c r="O2794" t="s">
        <v>8274</v>
      </c>
      <c r="P2794" s="12">
        <f t="shared" si="215"/>
        <v>108</v>
      </c>
      <c r="Q2794">
        <f t="shared" si="216"/>
        <v>89.67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4" t="s">
        <v>8273</v>
      </c>
      <c r="O2795" t="s">
        <v>8274</v>
      </c>
      <c r="P2795" s="12">
        <f t="shared" si="215"/>
        <v>111</v>
      </c>
      <c r="Q2795">
        <f t="shared" si="216"/>
        <v>151.46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4" t="s">
        <v>8273</v>
      </c>
      <c r="O2796" t="s">
        <v>8274</v>
      </c>
      <c r="P2796" s="12">
        <f t="shared" si="215"/>
        <v>150</v>
      </c>
      <c r="Q2796">
        <f t="shared" si="216"/>
        <v>25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4" t="s">
        <v>8273</v>
      </c>
      <c r="O2797" t="s">
        <v>8274</v>
      </c>
      <c r="P2797" s="12">
        <f t="shared" si="215"/>
        <v>104</v>
      </c>
      <c r="Q2797">
        <f t="shared" si="216"/>
        <v>36.5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4" t="s">
        <v>8273</v>
      </c>
      <c r="O2798" t="s">
        <v>8274</v>
      </c>
      <c r="P2798" s="12">
        <f t="shared" si="215"/>
        <v>116</v>
      </c>
      <c r="Q2798">
        <f t="shared" si="216"/>
        <v>44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4" t="s">
        <v>8273</v>
      </c>
      <c r="O2799" t="s">
        <v>8274</v>
      </c>
      <c r="P2799" s="12">
        <f t="shared" si="215"/>
        <v>103</v>
      </c>
      <c r="Q2799">
        <f t="shared" si="216"/>
        <v>87.36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4" t="s">
        <v>8273</v>
      </c>
      <c r="O2800" t="s">
        <v>8274</v>
      </c>
      <c r="P2800" s="12">
        <f t="shared" si="215"/>
        <v>101</v>
      </c>
      <c r="Q2800">
        <f t="shared" si="216"/>
        <v>36.47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4" t="s">
        <v>8273</v>
      </c>
      <c r="O2801" t="s">
        <v>8274</v>
      </c>
      <c r="P2801" s="12">
        <f t="shared" si="215"/>
        <v>117</v>
      </c>
      <c r="Q2801">
        <f t="shared" si="216"/>
        <v>44.86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4" t="s">
        <v>8273</v>
      </c>
      <c r="O2802" t="s">
        <v>8274</v>
      </c>
      <c r="P2802" s="12">
        <f t="shared" si="215"/>
        <v>133</v>
      </c>
      <c r="Q2802">
        <f t="shared" si="216"/>
        <v>42.9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4" t="s">
        <v>8273</v>
      </c>
      <c r="O2803" t="s">
        <v>8274</v>
      </c>
      <c r="P2803" s="12">
        <f t="shared" si="215"/>
        <v>133</v>
      </c>
      <c r="Q2803">
        <f t="shared" si="216"/>
        <v>51.23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4" t="s">
        <v>8273</v>
      </c>
      <c r="O2804" t="s">
        <v>8274</v>
      </c>
      <c r="P2804" s="12">
        <f t="shared" si="215"/>
        <v>102</v>
      </c>
      <c r="Q2804">
        <f t="shared" si="216"/>
        <v>33.94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4" t="s">
        <v>8273</v>
      </c>
      <c r="O2805" t="s">
        <v>8274</v>
      </c>
      <c r="P2805" s="12">
        <f t="shared" si="215"/>
        <v>128</v>
      </c>
      <c r="Q2805">
        <f t="shared" si="216"/>
        <v>90.74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4" t="s">
        <v>8273</v>
      </c>
      <c r="O2806" t="s">
        <v>8274</v>
      </c>
      <c r="P2806" s="12">
        <f t="shared" si="215"/>
        <v>115</v>
      </c>
      <c r="Q2806">
        <f t="shared" si="216"/>
        <v>50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4" t="s">
        <v>8273</v>
      </c>
      <c r="O2807" t="s">
        <v>8274</v>
      </c>
      <c r="P2807" s="12">
        <f t="shared" si="215"/>
        <v>110</v>
      </c>
      <c r="Q2807">
        <f t="shared" si="216"/>
        <v>24.44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4" t="s">
        <v>8273</v>
      </c>
      <c r="O2808" t="s">
        <v>8274</v>
      </c>
      <c r="P2808" s="12">
        <f t="shared" si="215"/>
        <v>112</v>
      </c>
      <c r="Q2808">
        <f t="shared" si="216"/>
        <v>44.25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4" t="s">
        <v>8273</v>
      </c>
      <c r="O2809" t="s">
        <v>8274</v>
      </c>
      <c r="P2809" s="12">
        <f t="shared" si="215"/>
        <v>126</v>
      </c>
      <c r="Q2809">
        <f t="shared" si="216"/>
        <v>67.739999999999995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4" t="s">
        <v>8273</v>
      </c>
      <c r="O2810" t="s">
        <v>8274</v>
      </c>
      <c r="P2810" s="12">
        <f t="shared" si="215"/>
        <v>100</v>
      </c>
      <c r="Q2810">
        <f t="shared" si="216"/>
        <v>65.38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4" t="s">
        <v>8273</v>
      </c>
      <c r="O2811" t="s">
        <v>8274</v>
      </c>
      <c r="P2811" s="12">
        <f t="shared" si="215"/>
        <v>102</v>
      </c>
      <c r="Q2811">
        <f t="shared" si="216"/>
        <v>121.9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4" t="s">
        <v>8273</v>
      </c>
      <c r="O2812" t="s">
        <v>8274</v>
      </c>
      <c r="P2812" s="12">
        <f t="shared" si="215"/>
        <v>108</v>
      </c>
      <c r="Q2812">
        <f t="shared" si="216"/>
        <v>47.46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4" t="s">
        <v>8273</v>
      </c>
      <c r="O2813" t="s">
        <v>8274</v>
      </c>
      <c r="P2813" s="12">
        <f t="shared" si="215"/>
        <v>100</v>
      </c>
      <c r="Q2813">
        <f t="shared" si="216"/>
        <v>92.84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4" t="s">
        <v>8273</v>
      </c>
      <c r="O2814" t="s">
        <v>8274</v>
      </c>
      <c r="P2814" s="12">
        <f t="shared" si="215"/>
        <v>113</v>
      </c>
      <c r="Q2814">
        <f t="shared" si="216"/>
        <v>68.25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4" t="s">
        <v>8273</v>
      </c>
      <c r="O2815" t="s">
        <v>8274</v>
      </c>
      <c r="P2815" s="12">
        <f t="shared" si="215"/>
        <v>128</v>
      </c>
      <c r="Q2815">
        <f t="shared" si="216"/>
        <v>37.21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4" t="s">
        <v>8273</v>
      </c>
      <c r="O2816" t="s">
        <v>8274</v>
      </c>
      <c r="P2816" s="12">
        <f t="shared" si="215"/>
        <v>108</v>
      </c>
      <c r="Q2816">
        <f t="shared" si="216"/>
        <v>25.25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4" t="s">
        <v>8273</v>
      </c>
      <c r="O2817" t="s">
        <v>8274</v>
      </c>
      <c r="P2817" s="12">
        <f t="shared" si="215"/>
        <v>242</v>
      </c>
      <c r="Q2817">
        <f t="shared" si="216"/>
        <v>43.21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4" t="s">
        <v>8273</v>
      </c>
      <c r="O2818" t="s">
        <v>8274</v>
      </c>
      <c r="P2818" s="12">
        <f t="shared" ref="P2818:P2881" si="220">ROUND(E2818/D2818*100,0)</f>
        <v>142</v>
      </c>
      <c r="Q2818">
        <f t="shared" ref="Q2818:Q2881" si="221">IFERROR(ROUND(E2818/L2818,2),0)</f>
        <v>25.13</v>
      </c>
      <c r="S2818" s="17">
        <f t="shared" ref="S2818:S2881" si="222">(((J2818/60)/60)/24)+DATE(1970,1,1)</f>
        <v>42188.467499999999</v>
      </c>
      <c r="T2818" s="17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4" t="s">
        <v>8273</v>
      </c>
      <c r="O2819" t="s">
        <v>8274</v>
      </c>
      <c r="P2819" s="12">
        <f t="shared" si="220"/>
        <v>130</v>
      </c>
      <c r="Q2819">
        <f t="shared" si="221"/>
        <v>23.64</v>
      </c>
      <c r="S2819" s="17">
        <f t="shared" si="222"/>
        <v>42023.634976851856</v>
      </c>
      <c r="T2819" s="17">
        <f t="shared" si="223"/>
        <v>42063.634976851856</v>
      </c>
      <c r="U2819">
        <f t="shared" si="224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4" t="s">
        <v>8273</v>
      </c>
      <c r="O2820" t="s">
        <v>8274</v>
      </c>
      <c r="P2820" s="12">
        <f t="shared" si="220"/>
        <v>106</v>
      </c>
      <c r="Q2820">
        <f t="shared" si="221"/>
        <v>103.95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4" t="s">
        <v>8273</v>
      </c>
      <c r="O2821" t="s">
        <v>8274</v>
      </c>
      <c r="P2821" s="12">
        <f t="shared" si="220"/>
        <v>105</v>
      </c>
      <c r="Q2821">
        <f t="shared" si="221"/>
        <v>50.38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4" t="s">
        <v>8273</v>
      </c>
      <c r="O2822" t="s">
        <v>8274</v>
      </c>
      <c r="P2822" s="12">
        <f t="shared" si="220"/>
        <v>136</v>
      </c>
      <c r="Q2822">
        <f t="shared" si="221"/>
        <v>13.6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4" t="s">
        <v>8273</v>
      </c>
      <c r="O2823" t="s">
        <v>8274</v>
      </c>
      <c r="P2823" s="12">
        <f t="shared" si="220"/>
        <v>100</v>
      </c>
      <c r="Q2823">
        <f t="shared" si="221"/>
        <v>28.57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4" t="s">
        <v>8273</v>
      </c>
      <c r="O2824" t="s">
        <v>8274</v>
      </c>
      <c r="P2824" s="12">
        <f t="shared" si="220"/>
        <v>100</v>
      </c>
      <c r="Q2824">
        <f t="shared" si="221"/>
        <v>63.83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4" t="s">
        <v>8273</v>
      </c>
      <c r="O2825" t="s">
        <v>8274</v>
      </c>
      <c r="P2825" s="12">
        <f t="shared" si="220"/>
        <v>124</v>
      </c>
      <c r="Q2825">
        <f t="shared" si="221"/>
        <v>8.86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4" t="s">
        <v>8273</v>
      </c>
      <c r="O2826" t="s">
        <v>8274</v>
      </c>
      <c r="P2826" s="12">
        <f t="shared" si="220"/>
        <v>117</v>
      </c>
      <c r="Q2826">
        <f t="shared" si="221"/>
        <v>50.67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4" t="s">
        <v>8273</v>
      </c>
      <c r="O2827" t="s">
        <v>8274</v>
      </c>
      <c r="P2827" s="12">
        <f t="shared" si="220"/>
        <v>103</v>
      </c>
      <c r="Q2827">
        <f t="shared" si="221"/>
        <v>60.78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4" t="s">
        <v>8273</v>
      </c>
      <c r="O2828" t="s">
        <v>8274</v>
      </c>
      <c r="P2828" s="12">
        <f t="shared" si="220"/>
        <v>108</v>
      </c>
      <c r="Q2828">
        <f t="shared" si="221"/>
        <v>113.42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4" t="s">
        <v>8273</v>
      </c>
      <c r="O2829" t="s">
        <v>8274</v>
      </c>
      <c r="P2829" s="12">
        <f t="shared" si="220"/>
        <v>120</v>
      </c>
      <c r="Q2829">
        <f t="shared" si="221"/>
        <v>104.57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4" t="s">
        <v>8273</v>
      </c>
      <c r="O2830" t="s">
        <v>8274</v>
      </c>
      <c r="P2830" s="12">
        <f t="shared" si="220"/>
        <v>100</v>
      </c>
      <c r="Q2830">
        <f t="shared" si="221"/>
        <v>98.31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4" t="s">
        <v>8273</v>
      </c>
      <c r="O2831" t="s">
        <v>8274</v>
      </c>
      <c r="P2831" s="12">
        <f t="shared" si="220"/>
        <v>107</v>
      </c>
      <c r="Q2831">
        <f t="shared" si="221"/>
        <v>35.04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4" t="s">
        <v>8273</v>
      </c>
      <c r="O2832" t="s">
        <v>8274</v>
      </c>
      <c r="P2832" s="12">
        <f t="shared" si="220"/>
        <v>100</v>
      </c>
      <c r="Q2832">
        <f t="shared" si="221"/>
        <v>272.73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4" t="s">
        <v>8273</v>
      </c>
      <c r="O2833" t="s">
        <v>8274</v>
      </c>
      <c r="P2833" s="12">
        <f t="shared" si="220"/>
        <v>111</v>
      </c>
      <c r="Q2833">
        <f t="shared" si="221"/>
        <v>63.85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4" t="s">
        <v>8273</v>
      </c>
      <c r="O2834" t="s">
        <v>8274</v>
      </c>
      <c r="P2834" s="12">
        <f t="shared" si="220"/>
        <v>115</v>
      </c>
      <c r="Q2834">
        <f t="shared" si="221"/>
        <v>30.19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4" t="s">
        <v>8273</v>
      </c>
      <c r="O2835" t="s">
        <v>8274</v>
      </c>
      <c r="P2835" s="12">
        <f t="shared" si="220"/>
        <v>108</v>
      </c>
      <c r="Q2835">
        <f t="shared" si="221"/>
        <v>83.51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4" t="s">
        <v>8273</v>
      </c>
      <c r="O2836" t="s">
        <v>8274</v>
      </c>
      <c r="P2836" s="12">
        <f t="shared" si="220"/>
        <v>170</v>
      </c>
      <c r="Q2836">
        <f t="shared" si="221"/>
        <v>64.760000000000005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4" t="s">
        <v>8273</v>
      </c>
      <c r="O2837" t="s">
        <v>8274</v>
      </c>
      <c r="P2837" s="12">
        <f t="shared" si="220"/>
        <v>187</v>
      </c>
      <c r="Q2837">
        <f t="shared" si="221"/>
        <v>20.12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4" t="s">
        <v>8273</v>
      </c>
      <c r="O2838" t="s">
        <v>8274</v>
      </c>
      <c r="P2838" s="12">
        <f t="shared" si="220"/>
        <v>108</v>
      </c>
      <c r="Q2838">
        <f t="shared" si="221"/>
        <v>44.09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4" t="s">
        <v>8273</v>
      </c>
      <c r="O2839" t="s">
        <v>8274</v>
      </c>
      <c r="P2839" s="12">
        <f t="shared" si="220"/>
        <v>100</v>
      </c>
      <c r="Q2839">
        <f t="shared" si="221"/>
        <v>40.479999999999997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4" t="s">
        <v>8273</v>
      </c>
      <c r="O2840" t="s">
        <v>8274</v>
      </c>
      <c r="P2840" s="12">
        <f t="shared" si="220"/>
        <v>120</v>
      </c>
      <c r="Q2840">
        <f t="shared" si="221"/>
        <v>44.54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4" t="s">
        <v>8273</v>
      </c>
      <c r="O2841" t="s">
        <v>8274</v>
      </c>
      <c r="P2841" s="12">
        <f t="shared" si="220"/>
        <v>111</v>
      </c>
      <c r="Q2841">
        <f t="shared" si="221"/>
        <v>125.81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4" t="s">
        <v>8273</v>
      </c>
      <c r="O2842" t="s">
        <v>8274</v>
      </c>
      <c r="P2842" s="12">
        <f t="shared" si="220"/>
        <v>104</v>
      </c>
      <c r="Q2842">
        <f t="shared" si="221"/>
        <v>19.7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4" t="s">
        <v>8273</v>
      </c>
      <c r="O2843" t="s">
        <v>8274</v>
      </c>
      <c r="P2843" s="12">
        <f t="shared" si="220"/>
        <v>1</v>
      </c>
      <c r="Q2843">
        <f t="shared" si="221"/>
        <v>10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4" t="s">
        <v>8273</v>
      </c>
      <c r="O2844" t="s">
        <v>8274</v>
      </c>
      <c r="P2844" s="12">
        <f t="shared" si="220"/>
        <v>0</v>
      </c>
      <c r="Q2844">
        <f t="shared" si="221"/>
        <v>0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4" t="s">
        <v>8273</v>
      </c>
      <c r="O2845" t="s">
        <v>8274</v>
      </c>
      <c r="P2845" s="12">
        <f t="shared" si="220"/>
        <v>0</v>
      </c>
      <c r="Q2845">
        <f t="shared" si="221"/>
        <v>0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4" t="s">
        <v>8273</v>
      </c>
      <c r="O2846" t="s">
        <v>8274</v>
      </c>
      <c r="P2846" s="12">
        <f t="shared" si="220"/>
        <v>5</v>
      </c>
      <c r="Q2846">
        <f t="shared" si="221"/>
        <v>30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4" t="s">
        <v>8273</v>
      </c>
      <c r="O2847" t="s">
        <v>8274</v>
      </c>
      <c r="P2847" s="12">
        <f t="shared" si="220"/>
        <v>32</v>
      </c>
      <c r="Q2847">
        <f t="shared" si="221"/>
        <v>60.67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4" t="s">
        <v>8273</v>
      </c>
      <c r="O2848" t="s">
        <v>8274</v>
      </c>
      <c r="P2848" s="12">
        <f t="shared" si="220"/>
        <v>0</v>
      </c>
      <c r="Q2848">
        <f t="shared" si="221"/>
        <v>0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4" t="s">
        <v>8273</v>
      </c>
      <c r="O2849" t="s">
        <v>8274</v>
      </c>
      <c r="P2849" s="12">
        <f t="shared" si="220"/>
        <v>0</v>
      </c>
      <c r="Q2849">
        <f t="shared" si="221"/>
        <v>0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4" t="s">
        <v>8273</v>
      </c>
      <c r="O2850" t="s">
        <v>8274</v>
      </c>
      <c r="P2850" s="12">
        <f t="shared" si="220"/>
        <v>0</v>
      </c>
      <c r="Q2850">
        <f t="shared" si="221"/>
        <v>23.33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4" t="s">
        <v>8273</v>
      </c>
      <c r="O2851" t="s">
        <v>8274</v>
      </c>
      <c r="P2851" s="12">
        <f t="shared" si="220"/>
        <v>1</v>
      </c>
      <c r="Q2851">
        <f t="shared" si="221"/>
        <v>5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4" t="s">
        <v>8273</v>
      </c>
      <c r="O2852" t="s">
        <v>8274</v>
      </c>
      <c r="P2852" s="12">
        <f t="shared" si="220"/>
        <v>4</v>
      </c>
      <c r="Q2852">
        <f t="shared" si="221"/>
        <v>23.92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4" t="s">
        <v>8273</v>
      </c>
      <c r="O2853" t="s">
        <v>8274</v>
      </c>
      <c r="P2853" s="12">
        <f t="shared" si="220"/>
        <v>0</v>
      </c>
      <c r="Q2853">
        <f t="shared" si="221"/>
        <v>0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4" t="s">
        <v>8273</v>
      </c>
      <c r="O2854" t="s">
        <v>8274</v>
      </c>
      <c r="P2854" s="12">
        <f t="shared" si="220"/>
        <v>2</v>
      </c>
      <c r="Q2854">
        <f t="shared" si="221"/>
        <v>15.83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4" t="s">
        <v>8273</v>
      </c>
      <c r="O2855" t="s">
        <v>8274</v>
      </c>
      <c r="P2855" s="12">
        <f t="shared" si="220"/>
        <v>0</v>
      </c>
      <c r="Q2855">
        <f t="shared" si="221"/>
        <v>0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4" t="s">
        <v>8273</v>
      </c>
      <c r="O2856" t="s">
        <v>8274</v>
      </c>
      <c r="P2856" s="12">
        <f t="shared" si="220"/>
        <v>42</v>
      </c>
      <c r="Q2856">
        <f t="shared" si="221"/>
        <v>29.79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4" t="s">
        <v>8273</v>
      </c>
      <c r="O2857" t="s">
        <v>8274</v>
      </c>
      <c r="P2857" s="12">
        <f t="shared" si="220"/>
        <v>50</v>
      </c>
      <c r="Q2857">
        <f t="shared" si="221"/>
        <v>60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4" t="s">
        <v>8273</v>
      </c>
      <c r="O2858" t="s">
        <v>8274</v>
      </c>
      <c r="P2858" s="12">
        <f t="shared" si="220"/>
        <v>5</v>
      </c>
      <c r="Q2858">
        <f t="shared" si="221"/>
        <v>24.33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4" t="s">
        <v>8273</v>
      </c>
      <c r="O2859" t="s">
        <v>8274</v>
      </c>
      <c r="P2859" s="12">
        <f t="shared" si="220"/>
        <v>20</v>
      </c>
      <c r="Q2859">
        <f t="shared" si="221"/>
        <v>500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4" t="s">
        <v>8273</v>
      </c>
      <c r="O2860" t="s">
        <v>8274</v>
      </c>
      <c r="P2860" s="12">
        <f t="shared" si="220"/>
        <v>0</v>
      </c>
      <c r="Q2860">
        <f t="shared" si="221"/>
        <v>0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4" t="s">
        <v>8273</v>
      </c>
      <c r="O2861" t="s">
        <v>8274</v>
      </c>
      <c r="P2861" s="12">
        <f t="shared" si="220"/>
        <v>2</v>
      </c>
      <c r="Q2861">
        <f t="shared" si="221"/>
        <v>35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4" t="s">
        <v>8273</v>
      </c>
      <c r="O2862" t="s">
        <v>8274</v>
      </c>
      <c r="P2862" s="12">
        <f t="shared" si="220"/>
        <v>7</v>
      </c>
      <c r="Q2862">
        <f t="shared" si="221"/>
        <v>29.56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4" t="s">
        <v>8273</v>
      </c>
      <c r="O2863" t="s">
        <v>8274</v>
      </c>
      <c r="P2863" s="12">
        <f t="shared" si="220"/>
        <v>32</v>
      </c>
      <c r="Q2863">
        <f t="shared" si="221"/>
        <v>26.67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4" t="s">
        <v>8273</v>
      </c>
      <c r="O2864" t="s">
        <v>8274</v>
      </c>
      <c r="P2864" s="12">
        <f t="shared" si="220"/>
        <v>0</v>
      </c>
      <c r="Q2864">
        <f t="shared" si="221"/>
        <v>18.329999999999998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4" t="s">
        <v>8273</v>
      </c>
      <c r="O2865" t="s">
        <v>8274</v>
      </c>
      <c r="P2865" s="12">
        <f t="shared" si="220"/>
        <v>0</v>
      </c>
      <c r="Q2865">
        <f t="shared" si="221"/>
        <v>20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4" t="s">
        <v>8273</v>
      </c>
      <c r="O2866" t="s">
        <v>8274</v>
      </c>
      <c r="P2866" s="12">
        <f t="shared" si="220"/>
        <v>2</v>
      </c>
      <c r="Q2866">
        <f t="shared" si="221"/>
        <v>13.33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4" t="s">
        <v>8273</v>
      </c>
      <c r="O2867" t="s">
        <v>8274</v>
      </c>
      <c r="P2867" s="12">
        <f t="shared" si="220"/>
        <v>0</v>
      </c>
      <c r="Q2867">
        <f t="shared" si="221"/>
        <v>0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4" t="s">
        <v>8273</v>
      </c>
      <c r="O2868" t="s">
        <v>8274</v>
      </c>
      <c r="P2868" s="12">
        <f t="shared" si="220"/>
        <v>1</v>
      </c>
      <c r="Q2868">
        <f t="shared" si="221"/>
        <v>22.5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4" t="s">
        <v>8273</v>
      </c>
      <c r="O2869" t="s">
        <v>8274</v>
      </c>
      <c r="P2869" s="12">
        <f t="shared" si="220"/>
        <v>20</v>
      </c>
      <c r="Q2869">
        <f t="shared" si="221"/>
        <v>50.4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4" t="s">
        <v>8273</v>
      </c>
      <c r="O2870" t="s">
        <v>8274</v>
      </c>
      <c r="P2870" s="12">
        <f t="shared" si="220"/>
        <v>42</v>
      </c>
      <c r="Q2870">
        <f t="shared" si="221"/>
        <v>105.03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4" t="s">
        <v>8273</v>
      </c>
      <c r="O2871" t="s">
        <v>8274</v>
      </c>
      <c r="P2871" s="12">
        <f t="shared" si="220"/>
        <v>1</v>
      </c>
      <c r="Q2871">
        <f t="shared" si="221"/>
        <v>35.4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4" t="s">
        <v>8273</v>
      </c>
      <c r="O2872" t="s">
        <v>8274</v>
      </c>
      <c r="P2872" s="12">
        <f t="shared" si="220"/>
        <v>15</v>
      </c>
      <c r="Q2872">
        <f t="shared" si="221"/>
        <v>83.33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4" t="s">
        <v>8273</v>
      </c>
      <c r="O2873" t="s">
        <v>8274</v>
      </c>
      <c r="P2873" s="12">
        <f t="shared" si="220"/>
        <v>5</v>
      </c>
      <c r="Q2873">
        <f t="shared" si="221"/>
        <v>35.92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4" t="s">
        <v>8273</v>
      </c>
      <c r="O2874" t="s">
        <v>8274</v>
      </c>
      <c r="P2874" s="12">
        <f t="shared" si="220"/>
        <v>0</v>
      </c>
      <c r="Q2874">
        <f t="shared" si="221"/>
        <v>0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4" t="s">
        <v>8273</v>
      </c>
      <c r="O2875" t="s">
        <v>8274</v>
      </c>
      <c r="P2875" s="12">
        <f t="shared" si="220"/>
        <v>38</v>
      </c>
      <c r="Q2875">
        <f t="shared" si="221"/>
        <v>119.13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4" t="s">
        <v>8273</v>
      </c>
      <c r="O2876" t="s">
        <v>8274</v>
      </c>
      <c r="P2876" s="12">
        <f t="shared" si="220"/>
        <v>5</v>
      </c>
      <c r="Q2876">
        <f t="shared" si="221"/>
        <v>90.33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4" t="s">
        <v>8273</v>
      </c>
      <c r="O2877" t="s">
        <v>8274</v>
      </c>
      <c r="P2877" s="12">
        <f t="shared" si="220"/>
        <v>0</v>
      </c>
      <c r="Q2877">
        <f t="shared" si="221"/>
        <v>2.33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4" t="s">
        <v>8273</v>
      </c>
      <c r="O2878" t="s">
        <v>8274</v>
      </c>
      <c r="P2878" s="12">
        <f t="shared" si="220"/>
        <v>0</v>
      </c>
      <c r="Q2878">
        <f t="shared" si="221"/>
        <v>0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4" t="s">
        <v>8273</v>
      </c>
      <c r="O2879" t="s">
        <v>8274</v>
      </c>
      <c r="P2879" s="12">
        <f t="shared" si="220"/>
        <v>11</v>
      </c>
      <c r="Q2879">
        <f t="shared" si="221"/>
        <v>108.33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4" t="s">
        <v>8273</v>
      </c>
      <c r="O2880" t="s">
        <v>8274</v>
      </c>
      <c r="P2880" s="12">
        <f t="shared" si="220"/>
        <v>2</v>
      </c>
      <c r="Q2880">
        <f t="shared" si="221"/>
        <v>15.75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4" t="s">
        <v>8273</v>
      </c>
      <c r="O2881" t="s">
        <v>8274</v>
      </c>
      <c r="P2881" s="12">
        <f t="shared" si="220"/>
        <v>0</v>
      </c>
      <c r="Q2881">
        <f t="shared" si="221"/>
        <v>29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4" t="s">
        <v>8273</v>
      </c>
      <c r="O2882" t="s">
        <v>8274</v>
      </c>
      <c r="P2882" s="12">
        <f t="shared" ref="P2882:P2945" si="225">ROUND(E2882/D2882*100,0)</f>
        <v>23</v>
      </c>
      <c r="Q2882">
        <f t="shared" ref="Q2882:Q2945" si="226">IFERROR(ROUND(E2882/L2882,2),0)</f>
        <v>96.55</v>
      </c>
      <c r="S2882" s="17">
        <f t="shared" ref="S2882:S2945" si="227">(((J2882/60)/60)/24)+DATE(1970,1,1)</f>
        <v>42192.905694444446</v>
      </c>
      <c r="T2882" s="17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4" t="s">
        <v>8273</v>
      </c>
      <c r="O2883" t="s">
        <v>8274</v>
      </c>
      <c r="P2883" s="12">
        <f t="shared" si="225"/>
        <v>0</v>
      </c>
      <c r="Q2883">
        <f t="shared" si="226"/>
        <v>0</v>
      </c>
      <c r="S2883" s="17">
        <f t="shared" si="227"/>
        <v>41916.597638888888</v>
      </c>
      <c r="T2883" s="17">
        <f t="shared" si="228"/>
        <v>41976.639305555553</v>
      </c>
      <c r="U2883">
        <f t="shared" si="229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4" t="s">
        <v>8273</v>
      </c>
      <c r="O2884" t="s">
        <v>8274</v>
      </c>
      <c r="P2884" s="12">
        <f t="shared" si="225"/>
        <v>34</v>
      </c>
      <c r="Q2884">
        <f t="shared" si="226"/>
        <v>63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4" t="s">
        <v>8273</v>
      </c>
      <c r="O2885" t="s">
        <v>8274</v>
      </c>
      <c r="P2885" s="12">
        <f t="shared" si="225"/>
        <v>19</v>
      </c>
      <c r="Q2885">
        <f t="shared" si="226"/>
        <v>381.6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4" t="s">
        <v>8273</v>
      </c>
      <c r="O2886" t="s">
        <v>8274</v>
      </c>
      <c r="P2886" s="12">
        <f t="shared" si="225"/>
        <v>0</v>
      </c>
      <c r="Q2886">
        <f t="shared" si="226"/>
        <v>46.25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4" t="s">
        <v>8273</v>
      </c>
      <c r="O2887" t="s">
        <v>8274</v>
      </c>
      <c r="P2887" s="12">
        <f t="shared" si="225"/>
        <v>33</v>
      </c>
      <c r="Q2887">
        <f t="shared" si="226"/>
        <v>26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4" t="s">
        <v>8273</v>
      </c>
      <c r="O2888" t="s">
        <v>8274</v>
      </c>
      <c r="P2888" s="12">
        <f t="shared" si="225"/>
        <v>5</v>
      </c>
      <c r="Q2888">
        <f t="shared" si="226"/>
        <v>10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4" t="s">
        <v>8273</v>
      </c>
      <c r="O2889" t="s">
        <v>8274</v>
      </c>
      <c r="P2889" s="12">
        <f t="shared" si="225"/>
        <v>0</v>
      </c>
      <c r="Q2889">
        <f t="shared" si="226"/>
        <v>5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4" t="s">
        <v>8273</v>
      </c>
      <c r="O2890" t="s">
        <v>8274</v>
      </c>
      <c r="P2890" s="12">
        <f t="shared" si="225"/>
        <v>0</v>
      </c>
      <c r="Q2890">
        <f t="shared" si="226"/>
        <v>0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4" t="s">
        <v>8273</v>
      </c>
      <c r="O2891" t="s">
        <v>8274</v>
      </c>
      <c r="P2891" s="12">
        <f t="shared" si="225"/>
        <v>38</v>
      </c>
      <c r="Q2891">
        <f t="shared" si="226"/>
        <v>81.569999999999993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4" t="s">
        <v>8273</v>
      </c>
      <c r="O2892" t="s">
        <v>8274</v>
      </c>
      <c r="P2892" s="12">
        <f t="shared" si="225"/>
        <v>1</v>
      </c>
      <c r="Q2892">
        <f t="shared" si="226"/>
        <v>7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4" t="s">
        <v>8273</v>
      </c>
      <c r="O2893" t="s">
        <v>8274</v>
      </c>
      <c r="P2893" s="12">
        <f t="shared" si="225"/>
        <v>3</v>
      </c>
      <c r="Q2893">
        <f t="shared" si="226"/>
        <v>27.3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4" t="s">
        <v>8273</v>
      </c>
      <c r="O2894" t="s">
        <v>8274</v>
      </c>
      <c r="P2894" s="12">
        <f t="shared" si="225"/>
        <v>9</v>
      </c>
      <c r="Q2894">
        <f t="shared" si="226"/>
        <v>29.41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4" t="s">
        <v>8273</v>
      </c>
      <c r="O2895" t="s">
        <v>8274</v>
      </c>
      <c r="P2895" s="12">
        <f t="shared" si="225"/>
        <v>1</v>
      </c>
      <c r="Q2895">
        <f t="shared" si="226"/>
        <v>12.5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4" t="s">
        <v>8273</v>
      </c>
      <c r="O2896" t="s">
        <v>8274</v>
      </c>
      <c r="P2896" s="12">
        <f t="shared" si="225"/>
        <v>0</v>
      </c>
      <c r="Q2896">
        <f t="shared" si="226"/>
        <v>0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4" t="s">
        <v>8273</v>
      </c>
      <c r="O2897" t="s">
        <v>8274</v>
      </c>
      <c r="P2897" s="12">
        <f t="shared" si="225"/>
        <v>5</v>
      </c>
      <c r="Q2897">
        <f t="shared" si="226"/>
        <v>5.75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4" t="s">
        <v>8273</v>
      </c>
      <c r="O2898" t="s">
        <v>8274</v>
      </c>
      <c r="P2898" s="12">
        <f t="shared" si="225"/>
        <v>21</v>
      </c>
      <c r="Q2898">
        <f t="shared" si="226"/>
        <v>52.08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4" t="s">
        <v>8273</v>
      </c>
      <c r="O2899" t="s">
        <v>8274</v>
      </c>
      <c r="P2899" s="12">
        <f t="shared" si="225"/>
        <v>5</v>
      </c>
      <c r="Q2899">
        <f t="shared" si="226"/>
        <v>183.33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4" t="s">
        <v>8273</v>
      </c>
      <c r="O2900" t="s">
        <v>8274</v>
      </c>
      <c r="P2900" s="12">
        <f t="shared" si="225"/>
        <v>4</v>
      </c>
      <c r="Q2900">
        <f t="shared" si="226"/>
        <v>26.33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4" t="s">
        <v>8273</v>
      </c>
      <c r="O2901" t="s">
        <v>8274</v>
      </c>
      <c r="P2901" s="12">
        <f t="shared" si="225"/>
        <v>0</v>
      </c>
      <c r="Q2901">
        <f t="shared" si="226"/>
        <v>0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4" t="s">
        <v>8273</v>
      </c>
      <c r="O2902" t="s">
        <v>8274</v>
      </c>
      <c r="P2902" s="12">
        <f t="shared" si="225"/>
        <v>62</v>
      </c>
      <c r="Q2902">
        <f t="shared" si="226"/>
        <v>486.43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4" t="s">
        <v>8273</v>
      </c>
      <c r="O2903" t="s">
        <v>8274</v>
      </c>
      <c r="P2903" s="12">
        <f t="shared" si="225"/>
        <v>1</v>
      </c>
      <c r="Q2903">
        <f t="shared" si="226"/>
        <v>3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4" t="s">
        <v>8273</v>
      </c>
      <c r="O2904" t="s">
        <v>8274</v>
      </c>
      <c r="P2904" s="12">
        <f t="shared" si="225"/>
        <v>0</v>
      </c>
      <c r="Q2904">
        <f t="shared" si="226"/>
        <v>25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4" t="s">
        <v>8273</v>
      </c>
      <c r="O2905" t="s">
        <v>8274</v>
      </c>
      <c r="P2905" s="12">
        <f t="shared" si="225"/>
        <v>1</v>
      </c>
      <c r="Q2905">
        <f t="shared" si="226"/>
        <v>9.75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4" t="s">
        <v>8273</v>
      </c>
      <c r="O2906" t="s">
        <v>8274</v>
      </c>
      <c r="P2906" s="12">
        <f t="shared" si="225"/>
        <v>5</v>
      </c>
      <c r="Q2906">
        <f t="shared" si="226"/>
        <v>18.75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4" t="s">
        <v>8273</v>
      </c>
      <c r="O2907" t="s">
        <v>8274</v>
      </c>
      <c r="P2907" s="12">
        <f t="shared" si="225"/>
        <v>18</v>
      </c>
      <c r="Q2907">
        <f t="shared" si="226"/>
        <v>36.590000000000003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4" t="s">
        <v>8273</v>
      </c>
      <c r="O2908" t="s">
        <v>8274</v>
      </c>
      <c r="P2908" s="12">
        <f t="shared" si="225"/>
        <v>9</v>
      </c>
      <c r="Q2908">
        <f t="shared" si="226"/>
        <v>80.709999999999994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4" t="s">
        <v>8273</v>
      </c>
      <c r="O2909" t="s">
        <v>8274</v>
      </c>
      <c r="P2909" s="12">
        <f t="shared" si="225"/>
        <v>0</v>
      </c>
      <c r="Q2909">
        <f t="shared" si="226"/>
        <v>1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4" t="s">
        <v>8273</v>
      </c>
      <c r="O2910" t="s">
        <v>8274</v>
      </c>
      <c r="P2910" s="12">
        <f t="shared" si="225"/>
        <v>3</v>
      </c>
      <c r="Q2910">
        <f t="shared" si="226"/>
        <v>52.8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4" t="s">
        <v>8273</v>
      </c>
      <c r="O2911" t="s">
        <v>8274</v>
      </c>
      <c r="P2911" s="12">
        <f t="shared" si="225"/>
        <v>0</v>
      </c>
      <c r="Q2911">
        <f t="shared" si="226"/>
        <v>20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4" t="s">
        <v>8273</v>
      </c>
      <c r="O2912" t="s">
        <v>8274</v>
      </c>
      <c r="P2912" s="12">
        <f t="shared" si="225"/>
        <v>0</v>
      </c>
      <c r="Q2912">
        <f t="shared" si="226"/>
        <v>1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4" t="s">
        <v>8273</v>
      </c>
      <c r="O2913" t="s">
        <v>8274</v>
      </c>
      <c r="P2913" s="12">
        <f t="shared" si="225"/>
        <v>37</v>
      </c>
      <c r="Q2913">
        <f t="shared" si="226"/>
        <v>46.93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4" t="s">
        <v>8273</v>
      </c>
      <c r="O2914" t="s">
        <v>8274</v>
      </c>
      <c r="P2914" s="12">
        <f t="shared" si="225"/>
        <v>14</v>
      </c>
      <c r="Q2914">
        <f t="shared" si="226"/>
        <v>78.08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4" t="s">
        <v>8273</v>
      </c>
      <c r="O2915" t="s">
        <v>8274</v>
      </c>
      <c r="P2915" s="12">
        <f t="shared" si="225"/>
        <v>0</v>
      </c>
      <c r="Q2915">
        <f t="shared" si="226"/>
        <v>1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4" t="s">
        <v>8273</v>
      </c>
      <c r="O2916" t="s">
        <v>8274</v>
      </c>
      <c r="P2916" s="12">
        <f t="shared" si="225"/>
        <v>0</v>
      </c>
      <c r="Q2916">
        <f t="shared" si="226"/>
        <v>1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4" t="s">
        <v>8273</v>
      </c>
      <c r="O2917" t="s">
        <v>8274</v>
      </c>
      <c r="P2917" s="12">
        <f t="shared" si="225"/>
        <v>61</v>
      </c>
      <c r="Q2917">
        <f t="shared" si="226"/>
        <v>203.67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4" t="s">
        <v>8273</v>
      </c>
      <c r="O2918" t="s">
        <v>8274</v>
      </c>
      <c r="P2918" s="12">
        <f t="shared" si="225"/>
        <v>8</v>
      </c>
      <c r="Q2918">
        <f t="shared" si="226"/>
        <v>20.71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4" t="s">
        <v>8273</v>
      </c>
      <c r="O2919" t="s">
        <v>8274</v>
      </c>
      <c r="P2919" s="12">
        <f t="shared" si="225"/>
        <v>22</v>
      </c>
      <c r="Q2919">
        <f t="shared" si="226"/>
        <v>48.56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4" t="s">
        <v>8273</v>
      </c>
      <c r="O2920" t="s">
        <v>8274</v>
      </c>
      <c r="P2920" s="12">
        <f t="shared" si="225"/>
        <v>27</v>
      </c>
      <c r="Q2920">
        <f t="shared" si="226"/>
        <v>68.099999999999994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4" t="s">
        <v>8273</v>
      </c>
      <c r="O2921" t="s">
        <v>8274</v>
      </c>
      <c r="P2921" s="12">
        <f t="shared" si="225"/>
        <v>9</v>
      </c>
      <c r="Q2921">
        <f t="shared" si="226"/>
        <v>8.5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4" t="s">
        <v>8273</v>
      </c>
      <c r="O2922" t="s">
        <v>8274</v>
      </c>
      <c r="P2922" s="12">
        <f t="shared" si="225"/>
        <v>27</v>
      </c>
      <c r="Q2922">
        <f t="shared" si="226"/>
        <v>51.62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4" t="s">
        <v>8273</v>
      </c>
      <c r="O2923" t="s">
        <v>8315</v>
      </c>
      <c r="P2923" s="12">
        <f t="shared" si="225"/>
        <v>129</v>
      </c>
      <c r="Q2923">
        <f t="shared" si="226"/>
        <v>43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4" t="s">
        <v>8273</v>
      </c>
      <c r="O2924" t="s">
        <v>8315</v>
      </c>
      <c r="P2924" s="12">
        <f t="shared" si="225"/>
        <v>100</v>
      </c>
      <c r="Q2924">
        <f t="shared" si="226"/>
        <v>83.33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4" t="s">
        <v>8273</v>
      </c>
      <c r="O2925" t="s">
        <v>8315</v>
      </c>
      <c r="P2925" s="12">
        <f t="shared" si="225"/>
        <v>100</v>
      </c>
      <c r="Q2925">
        <f t="shared" si="226"/>
        <v>30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4" t="s">
        <v>8273</v>
      </c>
      <c r="O2926" t="s">
        <v>8315</v>
      </c>
      <c r="P2926" s="12">
        <f t="shared" si="225"/>
        <v>103</v>
      </c>
      <c r="Q2926">
        <f t="shared" si="226"/>
        <v>175.51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4" t="s">
        <v>8273</v>
      </c>
      <c r="O2927" t="s">
        <v>8315</v>
      </c>
      <c r="P2927" s="12">
        <f t="shared" si="225"/>
        <v>102</v>
      </c>
      <c r="Q2927">
        <f t="shared" si="226"/>
        <v>231.66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4" t="s">
        <v>8273</v>
      </c>
      <c r="O2928" t="s">
        <v>8315</v>
      </c>
      <c r="P2928" s="12">
        <f t="shared" si="225"/>
        <v>125</v>
      </c>
      <c r="Q2928">
        <f t="shared" si="226"/>
        <v>75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4" t="s">
        <v>8273</v>
      </c>
      <c r="O2929" t="s">
        <v>8315</v>
      </c>
      <c r="P2929" s="12">
        <f t="shared" si="225"/>
        <v>131</v>
      </c>
      <c r="Q2929">
        <f t="shared" si="226"/>
        <v>112.14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4" t="s">
        <v>8273</v>
      </c>
      <c r="O2930" t="s">
        <v>8315</v>
      </c>
      <c r="P2930" s="12">
        <f t="shared" si="225"/>
        <v>100</v>
      </c>
      <c r="Q2930">
        <f t="shared" si="226"/>
        <v>41.67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4" t="s">
        <v>8273</v>
      </c>
      <c r="O2931" t="s">
        <v>8315</v>
      </c>
      <c r="P2931" s="12">
        <f t="shared" si="225"/>
        <v>102</v>
      </c>
      <c r="Q2931">
        <f t="shared" si="226"/>
        <v>255.17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4" t="s">
        <v>8273</v>
      </c>
      <c r="O2932" t="s">
        <v>8315</v>
      </c>
      <c r="P2932" s="12">
        <f t="shared" si="225"/>
        <v>101</v>
      </c>
      <c r="Q2932">
        <f t="shared" si="226"/>
        <v>162.77000000000001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4" t="s">
        <v>8273</v>
      </c>
      <c r="O2933" t="s">
        <v>8315</v>
      </c>
      <c r="P2933" s="12">
        <f t="shared" si="225"/>
        <v>106</v>
      </c>
      <c r="Q2933">
        <f t="shared" si="226"/>
        <v>88.33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4" t="s">
        <v>8273</v>
      </c>
      <c r="O2934" t="s">
        <v>8315</v>
      </c>
      <c r="P2934" s="12">
        <f t="shared" si="225"/>
        <v>105</v>
      </c>
      <c r="Q2934">
        <f t="shared" si="226"/>
        <v>85.74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4" t="s">
        <v>8273</v>
      </c>
      <c r="O2935" t="s">
        <v>8315</v>
      </c>
      <c r="P2935" s="12">
        <f t="shared" si="225"/>
        <v>103</v>
      </c>
      <c r="Q2935">
        <f t="shared" si="226"/>
        <v>47.57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4" t="s">
        <v>8273</v>
      </c>
      <c r="O2936" t="s">
        <v>8315</v>
      </c>
      <c r="P2936" s="12">
        <f t="shared" si="225"/>
        <v>108</v>
      </c>
      <c r="Q2936">
        <f t="shared" si="226"/>
        <v>72.97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4" t="s">
        <v>8273</v>
      </c>
      <c r="O2937" t="s">
        <v>8315</v>
      </c>
      <c r="P2937" s="12">
        <f t="shared" si="225"/>
        <v>101</v>
      </c>
      <c r="Q2937">
        <f t="shared" si="226"/>
        <v>90.54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4" t="s">
        <v>8273</v>
      </c>
      <c r="O2938" t="s">
        <v>8315</v>
      </c>
      <c r="P2938" s="12">
        <f t="shared" si="225"/>
        <v>128</v>
      </c>
      <c r="Q2938">
        <f t="shared" si="226"/>
        <v>37.65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4" t="s">
        <v>8273</v>
      </c>
      <c r="O2939" t="s">
        <v>8315</v>
      </c>
      <c r="P2939" s="12">
        <f t="shared" si="225"/>
        <v>133</v>
      </c>
      <c r="Q2939">
        <f t="shared" si="226"/>
        <v>36.36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4" t="s">
        <v>8273</v>
      </c>
      <c r="O2940" t="s">
        <v>8315</v>
      </c>
      <c r="P2940" s="12">
        <f t="shared" si="225"/>
        <v>101</v>
      </c>
      <c r="Q2940">
        <f t="shared" si="226"/>
        <v>126.72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4" t="s">
        <v>8273</v>
      </c>
      <c r="O2941" t="s">
        <v>8315</v>
      </c>
      <c r="P2941" s="12">
        <f t="shared" si="225"/>
        <v>103</v>
      </c>
      <c r="Q2941">
        <f t="shared" si="226"/>
        <v>329.2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4" t="s">
        <v>8273</v>
      </c>
      <c r="O2942" t="s">
        <v>8315</v>
      </c>
      <c r="P2942" s="12">
        <f t="shared" si="225"/>
        <v>107</v>
      </c>
      <c r="Q2942">
        <f t="shared" si="226"/>
        <v>81.239999999999995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4" t="s">
        <v>8273</v>
      </c>
      <c r="O2943" t="s">
        <v>8313</v>
      </c>
      <c r="P2943" s="12">
        <f t="shared" si="225"/>
        <v>0</v>
      </c>
      <c r="Q2943">
        <f t="shared" si="226"/>
        <v>1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4" t="s">
        <v>8273</v>
      </c>
      <c r="O2944" t="s">
        <v>8313</v>
      </c>
      <c r="P2944" s="12">
        <f t="shared" si="225"/>
        <v>20</v>
      </c>
      <c r="Q2944">
        <f t="shared" si="226"/>
        <v>202.23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4" t="s">
        <v>8273</v>
      </c>
      <c r="O2945" t="s">
        <v>8313</v>
      </c>
      <c r="P2945" s="12">
        <f t="shared" si="225"/>
        <v>0</v>
      </c>
      <c r="Q2945">
        <f t="shared" si="226"/>
        <v>0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4" t="s">
        <v>8273</v>
      </c>
      <c r="O2946" t="s">
        <v>8313</v>
      </c>
      <c r="P2946" s="12">
        <f t="shared" ref="P2946:P3009" si="230">ROUND(E2946/D2946*100,0)</f>
        <v>1</v>
      </c>
      <c r="Q2946">
        <f t="shared" ref="Q2946:Q3009" si="231">IFERROR(ROUND(E2946/L2946,2),0)</f>
        <v>100</v>
      </c>
      <c r="S2946" s="17">
        <f t="shared" ref="S2946:S3009" si="232">(((J2946/60)/60)/24)+DATE(1970,1,1)</f>
        <v>42132.9143287037</v>
      </c>
      <c r="T2946" s="17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4" t="s">
        <v>8273</v>
      </c>
      <c r="O2947" t="s">
        <v>8313</v>
      </c>
      <c r="P2947" s="12">
        <f t="shared" si="230"/>
        <v>0</v>
      </c>
      <c r="Q2947">
        <f t="shared" si="231"/>
        <v>0</v>
      </c>
      <c r="S2947" s="17">
        <f t="shared" si="232"/>
        <v>42118.139583333337</v>
      </c>
      <c r="T2947" s="17">
        <f t="shared" si="233"/>
        <v>42148.139583333337</v>
      </c>
      <c r="U2947">
        <f t="shared" si="234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4" t="s">
        <v>8273</v>
      </c>
      <c r="O2948" t="s">
        <v>8313</v>
      </c>
      <c r="P2948" s="12">
        <f t="shared" si="230"/>
        <v>0</v>
      </c>
      <c r="Q2948">
        <f t="shared" si="231"/>
        <v>1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4" t="s">
        <v>8273</v>
      </c>
      <c r="O2949" t="s">
        <v>8313</v>
      </c>
      <c r="P2949" s="12">
        <f t="shared" si="230"/>
        <v>4</v>
      </c>
      <c r="Q2949">
        <f t="shared" si="231"/>
        <v>82.46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4" t="s">
        <v>8273</v>
      </c>
      <c r="O2950" t="s">
        <v>8313</v>
      </c>
      <c r="P2950" s="12">
        <f t="shared" si="230"/>
        <v>0</v>
      </c>
      <c r="Q2950">
        <f t="shared" si="231"/>
        <v>2.67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4" t="s">
        <v>8273</v>
      </c>
      <c r="O2951" t="s">
        <v>8313</v>
      </c>
      <c r="P2951" s="12">
        <f t="shared" si="230"/>
        <v>3</v>
      </c>
      <c r="Q2951">
        <f t="shared" si="231"/>
        <v>12.5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4" t="s">
        <v>8273</v>
      </c>
      <c r="O2952" t="s">
        <v>8313</v>
      </c>
      <c r="P2952" s="12">
        <f t="shared" si="230"/>
        <v>0</v>
      </c>
      <c r="Q2952">
        <f t="shared" si="231"/>
        <v>0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4" t="s">
        <v>8273</v>
      </c>
      <c r="O2953" t="s">
        <v>8313</v>
      </c>
      <c r="P2953" s="12">
        <f t="shared" si="230"/>
        <v>2</v>
      </c>
      <c r="Q2953">
        <f t="shared" si="231"/>
        <v>18.899999999999999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4" t="s">
        <v>8273</v>
      </c>
      <c r="O2954" t="s">
        <v>8313</v>
      </c>
      <c r="P2954" s="12">
        <f t="shared" si="230"/>
        <v>8</v>
      </c>
      <c r="Q2954">
        <f t="shared" si="231"/>
        <v>200.63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4" t="s">
        <v>8273</v>
      </c>
      <c r="O2955" t="s">
        <v>8313</v>
      </c>
      <c r="P2955" s="12">
        <f t="shared" si="230"/>
        <v>0</v>
      </c>
      <c r="Q2955">
        <f t="shared" si="231"/>
        <v>201.67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4" t="s">
        <v>8273</v>
      </c>
      <c r="O2956" t="s">
        <v>8313</v>
      </c>
      <c r="P2956" s="12">
        <f t="shared" si="230"/>
        <v>0</v>
      </c>
      <c r="Q2956">
        <f t="shared" si="231"/>
        <v>0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4" t="s">
        <v>8273</v>
      </c>
      <c r="O2957" t="s">
        <v>8313</v>
      </c>
      <c r="P2957" s="12">
        <f t="shared" si="230"/>
        <v>60</v>
      </c>
      <c r="Q2957">
        <f t="shared" si="231"/>
        <v>65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4" t="s">
        <v>8273</v>
      </c>
      <c r="O2958" t="s">
        <v>8313</v>
      </c>
      <c r="P2958" s="12">
        <f t="shared" si="230"/>
        <v>17</v>
      </c>
      <c r="Q2958">
        <f t="shared" si="231"/>
        <v>66.099999999999994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4" t="s">
        <v>8273</v>
      </c>
      <c r="O2959" t="s">
        <v>8313</v>
      </c>
      <c r="P2959" s="12">
        <f t="shared" si="230"/>
        <v>2</v>
      </c>
      <c r="Q2959">
        <f t="shared" si="231"/>
        <v>93.33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4" t="s">
        <v>8273</v>
      </c>
      <c r="O2960" t="s">
        <v>8313</v>
      </c>
      <c r="P2960" s="12">
        <f t="shared" si="230"/>
        <v>0</v>
      </c>
      <c r="Q2960">
        <f t="shared" si="231"/>
        <v>0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4" t="s">
        <v>8273</v>
      </c>
      <c r="O2961" t="s">
        <v>8313</v>
      </c>
      <c r="P2961" s="12">
        <f t="shared" si="230"/>
        <v>0</v>
      </c>
      <c r="Q2961">
        <f t="shared" si="231"/>
        <v>0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4" t="s">
        <v>8273</v>
      </c>
      <c r="O2962" t="s">
        <v>8313</v>
      </c>
      <c r="P2962" s="12">
        <f t="shared" si="230"/>
        <v>0</v>
      </c>
      <c r="Q2962">
        <f t="shared" si="231"/>
        <v>0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4" t="s">
        <v>8273</v>
      </c>
      <c r="O2963" t="s">
        <v>8274</v>
      </c>
      <c r="P2963" s="12">
        <f t="shared" si="230"/>
        <v>110</v>
      </c>
      <c r="Q2963">
        <f t="shared" si="231"/>
        <v>50.75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4" t="s">
        <v>8273</v>
      </c>
      <c r="O2964" t="s">
        <v>8274</v>
      </c>
      <c r="P2964" s="12">
        <f t="shared" si="230"/>
        <v>122</v>
      </c>
      <c r="Q2964">
        <f t="shared" si="231"/>
        <v>60.9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4" t="s">
        <v>8273</v>
      </c>
      <c r="O2965" t="s">
        <v>8274</v>
      </c>
      <c r="P2965" s="12">
        <f t="shared" si="230"/>
        <v>107</v>
      </c>
      <c r="Q2965">
        <f t="shared" si="231"/>
        <v>109.03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4" t="s">
        <v>8273</v>
      </c>
      <c r="O2966" t="s">
        <v>8274</v>
      </c>
      <c r="P2966" s="12">
        <f t="shared" si="230"/>
        <v>101</v>
      </c>
      <c r="Q2966">
        <f t="shared" si="231"/>
        <v>25.69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4" t="s">
        <v>8273</v>
      </c>
      <c r="O2967" t="s">
        <v>8274</v>
      </c>
      <c r="P2967" s="12">
        <f t="shared" si="230"/>
        <v>109</v>
      </c>
      <c r="Q2967">
        <f t="shared" si="231"/>
        <v>41.92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4" t="s">
        <v>8273</v>
      </c>
      <c r="O2968" t="s">
        <v>8274</v>
      </c>
      <c r="P2968" s="12">
        <f t="shared" si="230"/>
        <v>114</v>
      </c>
      <c r="Q2968">
        <f t="shared" si="231"/>
        <v>88.77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4" t="s">
        <v>8273</v>
      </c>
      <c r="O2969" t="s">
        <v>8274</v>
      </c>
      <c r="P2969" s="12">
        <f t="shared" si="230"/>
        <v>114</v>
      </c>
      <c r="Q2969">
        <f t="shared" si="231"/>
        <v>80.23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4" t="s">
        <v>8273</v>
      </c>
      <c r="O2970" t="s">
        <v>8274</v>
      </c>
      <c r="P2970" s="12">
        <f t="shared" si="230"/>
        <v>106</v>
      </c>
      <c r="Q2970">
        <f t="shared" si="231"/>
        <v>78.94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4" t="s">
        <v>8273</v>
      </c>
      <c r="O2971" t="s">
        <v>8274</v>
      </c>
      <c r="P2971" s="12">
        <f t="shared" si="230"/>
        <v>163</v>
      </c>
      <c r="Q2971">
        <f t="shared" si="231"/>
        <v>95.59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4" t="s">
        <v>8273</v>
      </c>
      <c r="O2972" t="s">
        <v>8274</v>
      </c>
      <c r="P2972" s="12">
        <f t="shared" si="230"/>
        <v>106</v>
      </c>
      <c r="Q2972">
        <f t="shared" si="231"/>
        <v>69.89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4" t="s">
        <v>8273</v>
      </c>
      <c r="O2973" t="s">
        <v>8274</v>
      </c>
      <c r="P2973" s="12">
        <f t="shared" si="230"/>
        <v>100</v>
      </c>
      <c r="Q2973">
        <f t="shared" si="231"/>
        <v>74.53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4" t="s">
        <v>8273</v>
      </c>
      <c r="O2974" t="s">
        <v>8274</v>
      </c>
      <c r="P2974" s="12">
        <f t="shared" si="230"/>
        <v>105</v>
      </c>
      <c r="Q2974">
        <f t="shared" si="231"/>
        <v>123.94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4" t="s">
        <v>8273</v>
      </c>
      <c r="O2975" t="s">
        <v>8274</v>
      </c>
      <c r="P2975" s="12">
        <f t="shared" si="230"/>
        <v>175</v>
      </c>
      <c r="Q2975">
        <f t="shared" si="231"/>
        <v>264.85000000000002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4" t="s">
        <v>8273</v>
      </c>
      <c r="O2976" t="s">
        <v>8274</v>
      </c>
      <c r="P2976" s="12">
        <f t="shared" si="230"/>
        <v>102</v>
      </c>
      <c r="Q2976">
        <f t="shared" si="231"/>
        <v>58.62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4" t="s">
        <v>8273</v>
      </c>
      <c r="O2977" t="s">
        <v>8274</v>
      </c>
      <c r="P2977" s="12">
        <f t="shared" si="230"/>
        <v>100</v>
      </c>
      <c r="Q2977">
        <f t="shared" si="231"/>
        <v>70.88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4" t="s">
        <v>8273</v>
      </c>
      <c r="O2978" t="s">
        <v>8274</v>
      </c>
      <c r="P2978" s="12">
        <f t="shared" si="230"/>
        <v>171</v>
      </c>
      <c r="Q2978">
        <f t="shared" si="231"/>
        <v>8.57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4" t="s">
        <v>8273</v>
      </c>
      <c r="O2979" t="s">
        <v>8274</v>
      </c>
      <c r="P2979" s="12">
        <f t="shared" si="230"/>
        <v>114</v>
      </c>
      <c r="Q2979">
        <f t="shared" si="231"/>
        <v>113.57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4" t="s">
        <v>8273</v>
      </c>
      <c r="O2980" t="s">
        <v>8274</v>
      </c>
      <c r="P2980" s="12">
        <f t="shared" si="230"/>
        <v>129</v>
      </c>
      <c r="Q2980">
        <f t="shared" si="231"/>
        <v>60.69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4" t="s">
        <v>8273</v>
      </c>
      <c r="O2981" t="s">
        <v>8274</v>
      </c>
      <c r="P2981" s="12">
        <f t="shared" si="230"/>
        <v>101</v>
      </c>
      <c r="Q2981">
        <f t="shared" si="231"/>
        <v>110.22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4" t="s">
        <v>8273</v>
      </c>
      <c r="O2982" t="s">
        <v>8274</v>
      </c>
      <c r="P2982" s="12">
        <f t="shared" si="230"/>
        <v>109</v>
      </c>
      <c r="Q2982">
        <f t="shared" si="231"/>
        <v>136.46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4" t="s">
        <v>8273</v>
      </c>
      <c r="O2983" t="s">
        <v>8313</v>
      </c>
      <c r="P2983" s="12">
        <f t="shared" si="230"/>
        <v>129</v>
      </c>
      <c r="Q2983">
        <f t="shared" si="231"/>
        <v>53.16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4" t="s">
        <v>8273</v>
      </c>
      <c r="O2984" t="s">
        <v>8313</v>
      </c>
      <c r="P2984" s="12">
        <f t="shared" si="230"/>
        <v>102</v>
      </c>
      <c r="Q2984">
        <f t="shared" si="231"/>
        <v>86.49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4" t="s">
        <v>8273</v>
      </c>
      <c r="O2985" t="s">
        <v>8313</v>
      </c>
      <c r="P2985" s="12">
        <f t="shared" si="230"/>
        <v>147</v>
      </c>
      <c r="Q2985">
        <f t="shared" si="231"/>
        <v>155.24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4" t="s">
        <v>8273</v>
      </c>
      <c r="O2986" t="s">
        <v>8313</v>
      </c>
      <c r="P2986" s="12">
        <f t="shared" si="230"/>
        <v>100</v>
      </c>
      <c r="Q2986">
        <f t="shared" si="231"/>
        <v>115.08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4" t="s">
        <v>8273</v>
      </c>
      <c r="O2987" t="s">
        <v>8313</v>
      </c>
      <c r="P2987" s="12">
        <f t="shared" si="230"/>
        <v>122</v>
      </c>
      <c r="Q2987">
        <f t="shared" si="231"/>
        <v>109.59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4" t="s">
        <v>8273</v>
      </c>
      <c r="O2988" t="s">
        <v>8313</v>
      </c>
      <c r="P2988" s="12">
        <f t="shared" si="230"/>
        <v>106</v>
      </c>
      <c r="Q2988">
        <f t="shared" si="231"/>
        <v>45.21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4" t="s">
        <v>8273</v>
      </c>
      <c r="O2989" t="s">
        <v>8313</v>
      </c>
      <c r="P2989" s="12">
        <f t="shared" si="230"/>
        <v>110</v>
      </c>
      <c r="Q2989">
        <f t="shared" si="231"/>
        <v>104.15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4" t="s">
        <v>8273</v>
      </c>
      <c r="O2990" t="s">
        <v>8313</v>
      </c>
      <c r="P2990" s="12">
        <f t="shared" si="230"/>
        <v>100</v>
      </c>
      <c r="Q2990">
        <f t="shared" si="231"/>
        <v>35.71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4" t="s">
        <v>8273</v>
      </c>
      <c r="O2991" t="s">
        <v>8313</v>
      </c>
      <c r="P2991" s="12">
        <f t="shared" si="230"/>
        <v>177</v>
      </c>
      <c r="Q2991">
        <f t="shared" si="231"/>
        <v>97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4" t="s">
        <v>8273</v>
      </c>
      <c r="O2992" t="s">
        <v>8313</v>
      </c>
      <c r="P2992" s="12">
        <f t="shared" si="230"/>
        <v>100</v>
      </c>
      <c r="Q2992">
        <f t="shared" si="231"/>
        <v>370.37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4" t="s">
        <v>8273</v>
      </c>
      <c r="O2993" t="s">
        <v>8313</v>
      </c>
      <c r="P2993" s="12">
        <f t="shared" si="230"/>
        <v>103</v>
      </c>
      <c r="Q2993">
        <f t="shared" si="231"/>
        <v>94.41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4" t="s">
        <v>8273</v>
      </c>
      <c r="O2994" t="s">
        <v>8313</v>
      </c>
      <c r="P2994" s="12">
        <f t="shared" si="230"/>
        <v>105</v>
      </c>
      <c r="Q2994">
        <f t="shared" si="231"/>
        <v>48.98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4" t="s">
        <v>8273</v>
      </c>
      <c r="O2995" t="s">
        <v>8313</v>
      </c>
      <c r="P2995" s="12">
        <f t="shared" si="230"/>
        <v>100</v>
      </c>
      <c r="Q2995">
        <f t="shared" si="231"/>
        <v>45.59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4" t="s">
        <v>8273</v>
      </c>
      <c r="O2996" t="s">
        <v>8313</v>
      </c>
      <c r="P2996" s="12">
        <f t="shared" si="230"/>
        <v>458</v>
      </c>
      <c r="Q2996">
        <f t="shared" si="231"/>
        <v>23.28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4" t="s">
        <v>8273</v>
      </c>
      <c r="O2997" t="s">
        <v>8313</v>
      </c>
      <c r="P2997" s="12">
        <f t="shared" si="230"/>
        <v>105</v>
      </c>
      <c r="Q2997">
        <f t="shared" si="231"/>
        <v>63.23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4" t="s">
        <v>8273</v>
      </c>
      <c r="O2998" t="s">
        <v>8313</v>
      </c>
      <c r="P2998" s="12">
        <f t="shared" si="230"/>
        <v>172</v>
      </c>
      <c r="Q2998">
        <f t="shared" si="231"/>
        <v>153.52000000000001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4" t="s">
        <v>8273</v>
      </c>
      <c r="O2999" t="s">
        <v>8313</v>
      </c>
      <c r="P2999" s="12">
        <f t="shared" si="230"/>
        <v>104</v>
      </c>
      <c r="Q2999">
        <f t="shared" si="231"/>
        <v>90.2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4" t="s">
        <v>8273</v>
      </c>
      <c r="O3000" t="s">
        <v>8313</v>
      </c>
      <c r="P3000" s="12">
        <f t="shared" si="230"/>
        <v>103</v>
      </c>
      <c r="Q3000">
        <f t="shared" si="231"/>
        <v>118.97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4" t="s">
        <v>8273</v>
      </c>
      <c r="O3001" t="s">
        <v>8313</v>
      </c>
      <c r="P3001" s="12">
        <f t="shared" si="230"/>
        <v>119</v>
      </c>
      <c r="Q3001">
        <f t="shared" si="231"/>
        <v>80.25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4" t="s">
        <v>8273</v>
      </c>
      <c r="O3002" t="s">
        <v>8313</v>
      </c>
      <c r="P3002" s="12">
        <f t="shared" si="230"/>
        <v>100</v>
      </c>
      <c r="Q3002">
        <f t="shared" si="231"/>
        <v>62.5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4" t="s">
        <v>8273</v>
      </c>
      <c r="O3003" t="s">
        <v>8313</v>
      </c>
      <c r="P3003" s="12">
        <f t="shared" si="230"/>
        <v>319</v>
      </c>
      <c r="Q3003">
        <f t="shared" si="231"/>
        <v>131.38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4" t="s">
        <v>8273</v>
      </c>
      <c r="O3004" t="s">
        <v>8313</v>
      </c>
      <c r="P3004" s="12">
        <f t="shared" si="230"/>
        <v>109</v>
      </c>
      <c r="Q3004">
        <f t="shared" si="231"/>
        <v>73.03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4" t="s">
        <v>8273</v>
      </c>
      <c r="O3005" t="s">
        <v>8313</v>
      </c>
      <c r="P3005" s="12">
        <f t="shared" si="230"/>
        <v>101</v>
      </c>
      <c r="Q3005">
        <f t="shared" si="231"/>
        <v>178.53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4" t="s">
        <v>8273</v>
      </c>
      <c r="O3006" t="s">
        <v>8313</v>
      </c>
      <c r="P3006" s="12">
        <f t="shared" si="230"/>
        <v>113</v>
      </c>
      <c r="Q3006">
        <f t="shared" si="231"/>
        <v>162.91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4" t="s">
        <v>8273</v>
      </c>
      <c r="O3007" t="s">
        <v>8313</v>
      </c>
      <c r="P3007" s="12">
        <f t="shared" si="230"/>
        <v>120</v>
      </c>
      <c r="Q3007">
        <f t="shared" si="231"/>
        <v>108.24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4" t="s">
        <v>8273</v>
      </c>
      <c r="O3008" t="s">
        <v>8313</v>
      </c>
      <c r="P3008" s="12">
        <f t="shared" si="230"/>
        <v>108</v>
      </c>
      <c r="Q3008">
        <f t="shared" si="231"/>
        <v>88.87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4" t="s">
        <v>8273</v>
      </c>
      <c r="O3009" t="s">
        <v>8313</v>
      </c>
      <c r="P3009" s="12">
        <f t="shared" si="230"/>
        <v>180</v>
      </c>
      <c r="Q3009">
        <f t="shared" si="231"/>
        <v>54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4" t="s">
        <v>8273</v>
      </c>
      <c r="O3010" t="s">
        <v>8313</v>
      </c>
      <c r="P3010" s="12">
        <f t="shared" ref="P3010:P3073" si="235">ROUND(E3010/D3010*100,0)</f>
        <v>101</v>
      </c>
      <c r="Q3010">
        <f t="shared" ref="Q3010:Q3073" si="236">IFERROR(ROUND(E3010/L3010,2),0)</f>
        <v>116.73</v>
      </c>
      <c r="S3010" s="17">
        <f t="shared" ref="S3010:S3073" si="237">(((J3010/60)/60)/24)+DATE(1970,1,1)</f>
        <v>42360.212025462963</v>
      </c>
      <c r="T3010" s="17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4" t="s">
        <v>8273</v>
      </c>
      <c r="O3011" t="s">
        <v>8313</v>
      </c>
      <c r="P3011" s="12">
        <f t="shared" si="235"/>
        <v>120</v>
      </c>
      <c r="Q3011">
        <f t="shared" si="236"/>
        <v>233.9</v>
      </c>
      <c r="S3011" s="17">
        <f t="shared" si="237"/>
        <v>41939.569907407407</v>
      </c>
      <c r="T3011" s="17">
        <f t="shared" si="238"/>
        <v>41969.611574074079</v>
      </c>
      <c r="U3011">
        <f t="shared" si="239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4" t="s">
        <v>8273</v>
      </c>
      <c r="O3012" t="s">
        <v>8313</v>
      </c>
      <c r="P3012" s="12">
        <f t="shared" si="235"/>
        <v>158</v>
      </c>
      <c r="Q3012">
        <f t="shared" si="236"/>
        <v>158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4" t="s">
        <v>8273</v>
      </c>
      <c r="O3013" t="s">
        <v>8313</v>
      </c>
      <c r="P3013" s="12">
        <f t="shared" si="235"/>
        <v>124</v>
      </c>
      <c r="Q3013">
        <f t="shared" si="236"/>
        <v>14.84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4" t="s">
        <v>8273</v>
      </c>
      <c r="O3014" t="s">
        <v>8313</v>
      </c>
      <c r="P3014" s="12">
        <f t="shared" si="235"/>
        <v>117</v>
      </c>
      <c r="Q3014">
        <f t="shared" si="236"/>
        <v>85.18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4" t="s">
        <v>8273</v>
      </c>
      <c r="O3015" t="s">
        <v>8313</v>
      </c>
      <c r="P3015" s="12">
        <f t="shared" si="235"/>
        <v>157</v>
      </c>
      <c r="Q3015">
        <f t="shared" si="236"/>
        <v>146.69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4" t="s">
        <v>8273</v>
      </c>
      <c r="O3016" t="s">
        <v>8313</v>
      </c>
      <c r="P3016" s="12">
        <f t="shared" si="235"/>
        <v>113</v>
      </c>
      <c r="Q3016">
        <f t="shared" si="236"/>
        <v>50.76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4" t="s">
        <v>8273</v>
      </c>
      <c r="O3017" t="s">
        <v>8313</v>
      </c>
      <c r="P3017" s="12">
        <f t="shared" si="235"/>
        <v>103</v>
      </c>
      <c r="Q3017">
        <f t="shared" si="236"/>
        <v>87.7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4" t="s">
        <v>8273</v>
      </c>
      <c r="O3018" t="s">
        <v>8313</v>
      </c>
      <c r="P3018" s="12">
        <f t="shared" si="235"/>
        <v>103</v>
      </c>
      <c r="Q3018">
        <f t="shared" si="236"/>
        <v>242.28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4" t="s">
        <v>8273</v>
      </c>
      <c r="O3019" t="s">
        <v>8313</v>
      </c>
      <c r="P3019" s="12">
        <f t="shared" si="235"/>
        <v>106</v>
      </c>
      <c r="Q3019">
        <f t="shared" si="236"/>
        <v>146.44999999999999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4" t="s">
        <v>8273</v>
      </c>
      <c r="O3020" t="s">
        <v>8313</v>
      </c>
      <c r="P3020" s="12">
        <f t="shared" si="235"/>
        <v>101</v>
      </c>
      <c r="Q3020">
        <f t="shared" si="236"/>
        <v>103.17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4" t="s">
        <v>8273</v>
      </c>
      <c r="O3021" t="s">
        <v>8313</v>
      </c>
      <c r="P3021" s="12">
        <f t="shared" si="235"/>
        <v>121</v>
      </c>
      <c r="Q3021">
        <f t="shared" si="236"/>
        <v>80.459999999999994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4" t="s">
        <v>8273</v>
      </c>
      <c r="O3022" t="s">
        <v>8313</v>
      </c>
      <c r="P3022" s="12">
        <f t="shared" si="235"/>
        <v>101</v>
      </c>
      <c r="Q3022">
        <f t="shared" si="236"/>
        <v>234.67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4" t="s">
        <v>8273</v>
      </c>
      <c r="O3023" t="s">
        <v>8313</v>
      </c>
      <c r="P3023" s="12">
        <f t="shared" si="235"/>
        <v>116</v>
      </c>
      <c r="Q3023">
        <f t="shared" si="236"/>
        <v>50.69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4" t="s">
        <v>8273</v>
      </c>
      <c r="O3024" t="s">
        <v>8313</v>
      </c>
      <c r="P3024" s="12">
        <f t="shared" si="235"/>
        <v>101</v>
      </c>
      <c r="Q3024">
        <f t="shared" si="236"/>
        <v>162.71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4" t="s">
        <v>8273</v>
      </c>
      <c r="O3025" t="s">
        <v>8313</v>
      </c>
      <c r="P3025" s="12">
        <f t="shared" si="235"/>
        <v>103</v>
      </c>
      <c r="Q3025">
        <f t="shared" si="236"/>
        <v>120.17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4" t="s">
        <v>8273</v>
      </c>
      <c r="O3026" t="s">
        <v>8313</v>
      </c>
      <c r="P3026" s="12">
        <f t="shared" si="235"/>
        <v>246</v>
      </c>
      <c r="Q3026">
        <f t="shared" si="236"/>
        <v>67.7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4" t="s">
        <v>8273</v>
      </c>
      <c r="O3027" t="s">
        <v>8313</v>
      </c>
      <c r="P3027" s="12">
        <f t="shared" si="235"/>
        <v>302</v>
      </c>
      <c r="Q3027">
        <f t="shared" si="236"/>
        <v>52.1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4" t="s">
        <v>8273</v>
      </c>
      <c r="O3028" t="s">
        <v>8313</v>
      </c>
      <c r="P3028" s="12">
        <f t="shared" si="235"/>
        <v>143</v>
      </c>
      <c r="Q3028">
        <f t="shared" si="236"/>
        <v>51.6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4" t="s">
        <v>8273</v>
      </c>
      <c r="O3029" t="s">
        <v>8313</v>
      </c>
      <c r="P3029" s="12">
        <f t="shared" si="235"/>
        <v>131</v>
      </c>
      <c r="Q3029">
        <f t="shared" si="236"/>
        <v>164.3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4" t="s">
        <v>8273</v>
      </c>
      <c r="O3030" t="s">
        <v>8313</v>
      </c>
      <c r="P3030" s="12">
        <f t="shared" si="235"/>
        <v>168</v>
      </c>
      <c r="Q3030">
        <f t="shared" si="236"/>
        <v>84.86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4" t="s">
        <v>8273</v>
      </c>
      <c r="O3031" t="s">
        <v>8313</v>
      </c>
      <c r="P3031" s="12">
        <f t="shared" si="235"/>
        <v>110</v>
      </c>
      <c r="Q3031">
        <f t="shared" si="236"/>
        <v>94.55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4" t="s">
        <v>8273</v>
      </c>
      <c r="O3032" t="s">
        <v>8313</v>
      </c>
      <c r="P3032" s="12">
        <f t="shared" si="235"/>
        <v>107</v>
      </c>
      <c r="Q3032">
        <f t="shared" si="236"/>
        <v>45.54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4" t="s">
        <v>8273</v>
      </c>
      <c r="O3033" t="s">
        <v>8313</v>
      </c>
      <c r="P3033" s="12">
        <f t="shared" si="235"/>
        <v>100</v>
      </c>
      <c r="Q3033">
        <f t="shared" si="236"/>
        <v>51.72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4" t="s">
        <v>8273</v>
      </c>
      <c r="O3034" t="s">
        <v>8313</v>
      </c>
      <c r="P3034" s="12">
        <f t="shared" si="235"/>
        <v>127</v>
      </c>
      <c r="Q3034">
        <f t="shared" si="236"/>
        <v>50.88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4" t="s">
        <v>8273</v>
      </c>
      <c r="O3035" t="s">
        <v>8313</v>
      </c>
      <c r="P3035" s="12">
        <f t="shared" si="235"/>
        <v>147</v>
      </c>
      <c r="Q3035">
        <f t="shared" si="236"/>
        <v>191.13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4" t="s">
        <v>8273</v>
      </c>
      <c r="O3036" t="s">
        <v>8313</v>
      </c>
      <c r="P3036" s="12">
        <f t="shared" si="235"/>
        <v>113</v>
      </c>
      <c r="Q3036">
        <f t="shared" si="236"/>
        <v>89.31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4" t="s">
        <v>8273</v>
      </c>
      <c r="O3037" t="s">
        <v>8313</v>
      </c>
      <c r="P3037" s="12">
        <f t="shared" si="235"/>
        <v>109</v>
      </c>
      <c r="Q3037">
        <f t="shared" si="236"/>
        <v>88.59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4" t="s">
        <v>8273</v>
      </c>
      <c r="O3038" t="s">
        <v>8313</v>
      </c>
      <c r="P3038" s="12">
        <f t="shared" si="235"/>
        <v>127</v>
      </c>
      <c r="Q3038">
        <f t="shared" si="236"/>
        <v>96.3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4" t="s">
        <v>8273</v>
      </c>
      <c r="O3039" t="s">
        <v>8313</v>
      </c>
      <c r="P3039" s="12">
        <f t="shared" si="235"/>
        <v>213</v>
      </c>
      <c r="Q3039">
        <f t="shared" si="236"/>
        <v>33.31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4" t="s">
        <v>8273</v>
      </c>
      <c r="O3040" t="s">
        <v>8313</v>
      </c>
      <c r="P3040" s="12">
        <f t="shared" si="235"/>
        <v>101</v>
      </c>
      <c r="Q3040">
        <f t="shared" si="236"/>
        <v>37.22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4" t="s">
        <v>8273</v>
      </c>
      <c r="O3041" t="s">
        <v>8313</v>
      </c>
      <c r="P3041" s="12">
        <f t="shared" si="235"/>
        <v>109</v>
      </c>
      <c r="Q3041">
        <f t="shared" si="236"/>
        <v>92.13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4" t="s">
        <v>8273</v>
      </c>
      <c r="O3042" t="s">
        <v>8313</v>
      </c>
      <c r="P3042" s="12">
        <f t="shared" si="235"/>
        <v>108</v>
      </c>
      <c r="Q3042">
        <f t="shared" si="236"/>
        <v>76.790000000000006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4" t="s">
        <v>8273</v>
      </c>
      <c r="O3043" t="s">
        <v>8313</v>
      </c>
      <c r="P3043" s="12">
        <f t="shared" si="235"/>
        <v>110</v>
      </c>
      <c r="Q3043">
        <f t="shared" si="236"/>
        <v>96.53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4" t="s">
        <v>8273</v>
      </c>
      <c r="O3044" t="s">
        <v>8313</v>
      </c>
      <c r="P3044" s="12">
        <f t="shared" si="235"/>
        <v>128</v>
      </c>
      <c r="Q3044">
        <f t="shared" si="236"/>
        <v>51.89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4" t="s">
        <v>8273</v>
      </c>
      <c r="O3045" t="s">
        <v>8313</v>
      </c>
      <c r="P3045" s="12">
        <f t="shared" si="235"/>
        <v>110</v>
      </c>
      <c r="Q3045">
        <f t="shared" si="236"/>
        <v>128.91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4" t="s">
        <v>8273</v>
      </c>
      <c r="O3046" t="s">
        <v>8313</v>
      </c>
      <c r="P3046" s="12">
        <f t="shared" si="235"/>
        <v>109</v>
      </c>
      <c r="Q3046">
        <f t="shared" si="236"/>
        <v>84.11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4" t="s">
        <v>8273</v>
      </c>
      <c r="O3047" t="s">
        <v>8313</v>
      </c>
      <c r="P3047" s="12">
        <f t="shared" si="235"/>
        <v>133</v>
      </c>
      <c r="Q3047">
        <f t="shared" si="236"/>
        <v>82.94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4" t="s">
        <v>8273</v>
      </c>
      <c r="O3048" t="s">
        <v>8313</v>
      </c>
      <c r="P3048" s="12">
        <f t="shared" si="235"/>
        <v>191</v>
      </c>
      <c r="Q3048">
        <f t="shared" si="236"/>
        <v>259.95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4" t="s">
        <v>8273</v>
      </c>
      <c r="O3049" t="s">
        <v>8313</v>
      </c>
      <c r="P3049" s="12">
        <f t="shared" si="235"/>
        <v>149</v>
      </c>
      <c r="Q3049">
        <f t="shared" si="236"/>
        <v>37.25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4" t="s">
        <v>8273</v>
      </c>
      <c r="O3050" t="s">
        <v>8313</v>
      </c>
      <c r="P3050" s="12">
        <f t="shared" si="235"/>
        <v>166</v>
      </c>
      <c r="Q3050">
        <f t="shared" si="236"/>
        <v>177.02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4" t="s">
        <v>8273</v>
      </c>
      <c r="O3051" t="s">
        <v>8313</v>
      </c>
      <c r="P3051" s="12">
        <f t="shared" si="235"/>
        <v>107</v>
      </c>
      <c r="Q3051">
        <f t="shared" si="236"/>
        <v>74.069999999999993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4" t="s">
        <v>8273</v>
      </c>
      <c r="O3052" t="s">
        <v>8313</v>
      </c>
      <c r="P3052" s="12">
        <f t="shared" si="235"/>
        <v>106</v>
      </c>
      <c r="Q3052">
        <f t="shared" si="236"/>
        <v>70.67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4" t="s">
        <v>8273</v>
      </c>
      <c r="O3053" t="s">
        <v>8313</v>
      </c>
      <c r="P3053" s="12">
        <f t="shared" si="235"/>
        <v>24</v>
      </c>
      <c r="Q3053">
        <f t="shared" si="236"/>
        <v>23.63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4" t="s">
        <v>8273</v>
      </c>
      <c r="O3054" t="s">
        <v>8313</v>
      </c>
      <c r="P3054" s="12">
        <f t="shared" si="235"/>
        <v>0</v>
      </c>
      <c r="Q3054">
        <f t="shared" si="236"/>
        <v>37.5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4" t="s">
        <v>8273</v>
      </c>
      <c r="O3055" t="s">
        <v>8313</v>
      </c>
      <c r="P3055" s="12">
        <f t="shared" si="235"/>
        <v>0</v>
      </c>
      <c r="Q3055">
        <f t="shared" si="236"/>
        <v>13.33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4" t="s">
        <v>8273</v>
      </c>
      <c r="O3056" t="s">
        <v>8313</v>
      </c>
      <c r="P3056" s="12">
        <f t="shared" si="235"/>
        <v>0</v>
      </c>
      <c r="Q3056">
        <f t="shared" si="236"/>
        <v>0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4" t="s">
        <v>8273</v>
      </c>
      <c r="O3057" t="s">
        <v>8313</v>
      </c>
      <c r="P3057" s="12">
        <f t="shared" si="235"/>
        <v>0</v>
      </c>
      <c r="Q3057">
        <f t="shared" si="236"/>
        <v>1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4" t="s">
        <v>8273</v>
      </c>
      <c r="O3058" t="s">
        <v>8313</v>
      </c>
      <c r="P3058" s="12">
        <f t="shared" si="235"/>
        <v>0</v>
      </c>
      <c r="Q3058">
        <f t="shared" si="236"/>
        <v>0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4" t="s">
        <v>8273</v>
      </c>
      <c r="O3059" t="s">
        <v>8313</v>
      </c>
      <c r="P3059" s="12">
        <f t="shared" si="235"/>
        <v>0</v>
      </c>
      <c r="Q3059">
        <f t="shared" si="236"/>
        <v>0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4" t="s">
        <v>8273</v>
      </c>
      <c r="O3060" t="s">
        <v>8313</v>
      </c>
      <c r="P3060" s="12">
        <f t="shared" si="235"/>
        <v>0</v>
      </c>
      <c r="Q3060">
        <f t="shared" si="236"/>
        <v>1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4" t="s">
        <v>8273</v>
      </c>
      <c r="O3061" t="s">
        <v>8313</v>
      </c>
      <c r="P3061" s="12">
        <f t="shared" si="235"/>
        <v>3</v>
      </c>
      <c r="Q3061">
        <f t="shared" si="236"/>
        <v>41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4" t="s">
        <v>8273</v>
      </c>
      <c r="O3062" t="s">
        <v>8313</v>
      </c>
      <c r="P3062" s="12">
        <f t="shared" si="235"/>
        <v>0</v>
      </c>
      <c r="Q3062">
        <f t="shared" si="236"/>
        <v>55.83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4" t="s">
        <v>8273</v>
      </c>
      <c r="O3063" t="s">
        <v>8313</v>
      </c>
      <c r="P3063" s="12">
        <f t="shared" si="235"/>
        <v>0</v>
      </c>
      <c r="Q3063">
        <f t="shared" si="236"/>
        <v>0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4" t="s">
        <v>8273</v>
      </c>
      <c r="O3064" t="s">
        <v>8313</v>
      </c>
      <c r="P3064" s="12">
        <f t="shared" si="235"/>
        <v>67</v>
      </c>
      <c r="Q3064">
        <f t="shared" si="236"/>
        <v>99.76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4" t="s">
        <v>8273</v>
      </c>
      <c r="O3065" t="s">
        <v>8313</v>
      </c>
      <c r="P3065" s="12">
        <f t="shared" si="235"/>
        <v>20</v>
      </c>
      <c r="Q3065">
        <f t="shared" si="236"/>
        <v>25.52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4" t="s">
        <v>8273</v>
      </c>
      <c r="O3066" t="s">
        <v>8313</v>
      </c>
      <c r="P3066" s="12">
        <f t="shared" si="235"/>
        <v>11</v>
      </c>
      <c r="Q3066">
        <f t="shared" si="236"/>
        <v>117.65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4" t="s">
        <v>8273</v>
      </c>
      <c r="O3067" t="s">
        <v>8313</v>
      </c>
      <c r="P3067" s="12">
        <f t="shared" si="235"/>
        <v>0</v>
      </c>
      <c r="Q3067">
        <f t="shared" si="236"/>
        <v>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4" t="s">
        <v>8273</v>
      </c>
      <c r="O3068" t="s">
        <v>8313</v>
      </c>
      <c r="P3068" s="12">
        <f t="shared" si="235"/>
        <v>12</v>
      </c>
      <c r="Q3068">
        <f t="shared" si="236"/>
        <v>2796.67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4" t="s">
        <v>8273</v>
      </c>
      <c r="O3069" t="s">
        <v>8313</v>
      </c>
      <c r="P3069" s="12">
        <f t="shared" si="235"/>
        <v>3</v>
      </c>
      <c r="Q3069">
        <f t="shared" si="236"/>
        <v>200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4" t="s">
        <v>8273</v>
      </c>
      <c r="O3070" t="s">
        <v>8313</v>
      </c>
      <c r="P3070" s="12">
        <f t="shared" si="235"/>
        <v>0</v>
      </c>
      <c r="Q3070">
        <f t="shared" si="236"/>
        <v>87.5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4" t="s">
        <v>8273</v>
      </c>
      <c r="O3071" t="s">
        <v>8313</v>
      </c>
      <c r="P3071" s="12">
        <f t="shared" si="235"/>
        <v>14</v>
      </c>
      <c r="Q3071">
        <f t="shared" si="236"/>
        <v>20.14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4" t="s">
        <v>8273</v>
      </c>
      <c r="O3072" t="s">
        <v>8313</v>
      </c>
      <c r="P3072" s="12">
        <f t="shared" si="235"/>
        <v>3</v>
      </c>
      <c r="Q3072">
        <f t="shared" si="236"/>
        <v>20.88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4" t="s">
        <v>8273</v>
      </c>
      <c r="O3073" t="s">
        <v>8313</v>
      </c>
      <c r="P3073" s="12">
        <f t="shared" si="235"/>
        <v>60</v>
      </c>
      <c r="Q3073">
        <f t="shared" si="236"/>
        <v>61.31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4" t="s">
        <v>8273</v>
      </c>
      <c r="O3074" t="s">
        <v>8313</v>
      </c>
      <c r="P3074" s="12">
        <f t="shared" ref="P3074:P3137" si="240">ROUND(E3074/D3074*100,0)</f>
        <v>0</v>
      </c>
      <c r="Q3074">
        <f t="shared" ref="Q3074:Q3137" si="241">IFERROR(ROUND(E3074/L3074,2),0)</f>
        <v>1</v>
      </c>
      <c r="S3074" s="17">
        <f t="shared" ref="S3074:S3137" si="242">(((J3074/60)/60)/24)+DATE(1970,1,1)</f>
        <v>42658.690532407403</v>
      </c>
      <c r="T3074" s="17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4" t="s">
        <v>8273</v>
      </c>
      <c r="O3075" t="s">
        <v>8313</v>
      </c>
      <c r="P3075" s="12">
        <f t="shared" si="240"/>
        <v>0</v>
      </c>
      <c r="Q3075">
        <f t="shared" si="241"/>
        <v>92.14</v>
      </c>
      <c r="S3075" s="17">
        <f t="shared" si="242"/>
        <v>42111.684027777781</v>
      </c>
      <c r="T3075" s="17">
        <f t="shared" si="243"/>
        <v>42169.804861111115</v>
      </c>
      <c r="U3075">
        <f t="shared" si="244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4" t="s">
        <v>8273</v>
      </c>
      <c r="O3076" t="s">
        <v>8313</v>
      </c>
      <c r="P3076" s="12">
        <f t="shared" si="240"/>
        <v>0</v>
      </c>
      <c r="Q3076">
        <f t="shared" si="241"/>
        <v>7.33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4" t="s">
        <v>8273</v>
      </c>
      <c r="O3077" t="s">
        <v>8313</v>
      </c>
      <c r="P3077" s="12">
        <f t="shared" si="240"/>
        <v>9</v>
      </c>
      <c r="Q3077">
        <f t="shared" si="241"/>
        <v>64.8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4" t="s">
        <v>8273</v>
      </c>
      <c r="O3078" t="s">
        <v>8313</v>
      </c>
      <c r="P3078" s="12">
        <f t="shared" si="240"/>
        <v>15</v>
      </c>
      <c r="Q3078">
        <f t="shared" si="241"/>
        <v>30.12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4" t="s">
        <v>8273</v>
      </c>
      <c r="O3079" t="s">
        <v>8313</v>
      </c>
      <c r="P3079" s="12">
        <f t="shared" si="240"/>
        <v>0</v>
      </c>
      <c r="Q3079">
        <f t="shared" si="241"/>
        <v>52.5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4" t="s">
        <v>8273</v>
      </c>
      <c r="O3080" t="s">
        <v>8313</v>
      </c>
      <c r="P3080" s="12">
        <f t="shared" si="240"/>
        <v>0</v>
      </c>
      <c r="Q3080">
        <f t="shared" si="241"/>
        <v>23.67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4" t="s">
        <v>8273</v>
      </c>
      <c r="O3081" t="s">
        <v>8313</v>
      </c>
      <c r="P3081" s="12">
        <f t="shared" si="240"/>
        <v>1</v>
      </c>
      <c r="Q3081">
        <f t="shared" si="241"/>
        <v>415.78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4" t="s">
        <v>8273</v>
      </c>
      <c r="O3082" t="s">
        <v>8313</v>
      </c>
      <c r="P3082" s="12">
        <f t="shared" si="240"/>
        <v>0</v>
      </c>
      <c r="Q3082">
        <f t="shared" si="241"/>
        <v>53.71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4" t="s">
        <v>8273</v>
      </c>
      <c r="O3083" t="s">
        <v>8313</v>
      </c>
      <c r="P3083" s="12">
        <f t="shared" si="240"/>
        <v>0</v>
      </c>
      <c r="Q3083">
        <f t="shared" si="241"/>
        <v>420.6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4" t="s">
        <v>8273</v>
      </c>
      <c r="O3084" t="s">
        <v>8313</v>
      </c>
      <c r="P3084" s="12">
        <f t="shared" si="240"/>
        <v>0</v>
      </c>
      <c r="Q3084">
        <f t="shared" si="241"/>
        <v>0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4" t="s">
        <v>8273</v>
      </c>
      <c r="O3085" t="s">
        <v>8313</v>
      </c>
      <c r="P3085" s="12">
        <f t="shared" si="240"/>
        <v>0</v>
      </c>
      <c r="Q3085">
        <f t="shared" si="241"/>
        <v>18.670000000000002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4" t="s">
        <v>8273</v>
      </c>
      <c r="O3086" t="s">
        <v>8313</v>
      </c>
      <c r="P3086" s="12">
        <f t="shared" si="240"/>
        <v>12</v>
      </c>
      <c r="Q3086">
        <f t="shared" si="241"/>
        <v>78.33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4" t="s">
        <v>8273</v>
      </c>
      <c r="O3087" t="s">
        <v>8313</v>
      </c>
      <c r="P3087" s="12">
        <f t="shared" si="240"/>
        <v>2</v>
      </c>
      <c r="Q3087">
        <f t="shared" si="241"/>
        <v>67.78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4" t="s">
        <v>8273</v>
      </c>
      <c r="O3088" t="s">
        <v>8313</v>
      </c>
      <c r="P3088" s="12">
        <f t="shared" si="240"/>
        <v>0</v>
      </c>
      <c r="Q3088">
        <f t="shared" si="241"/>
        <v>16.670000000000002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4" t="s">
        <v>8273</v>
      </c>
      <c r="O3089" t="s">
        <v>8313</v>
      </c>
      <c r="P3089" s="12">
        <f t="shared" si="240"/>
        <v>1</v>
      </c>
      <c r="Q3089">
        <f t="shared" si="241"/>
        <v>62.5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4" t="s">
        <v>8273</v>
      </c>
      <c r="O3090" t="s">
        <v>8313</v>
      </c>
      <c r="P3090" s="12">
        <f t="shared" si="240"/>
        <v>0</v>
      </c>
      <c r="Q3090">
        <f t="shared" si="241"/>
        <v>42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4" t="s">
        <v>8273</v>
      </c>
      <c r="O3091" t="s">
        <v>8313</v>
      </c>
      <c r="P3091" s="12">
        <f t="shared" si="240"/>
        <v>23</v>
      </c>
      <c r="Q3091">
        <f t="shared" si="241"/>
        <v>130.09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4" t="s">
        <v>8273</v>
      </c>
      <c r="O3092" t="s">
        <v>8313</v>
      </c>
      <c r="P3092" s="12">
        <f t="shared" si="240"/>
        <v>5</v>
      </c>
      <c r="Q3092">
        <f t="shared" si="241"/>
        <v>1270.22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4" t="s">
        <v>8273</v>
      </c>
      <c r="O3093" t="s">
        <v>8313</v>
      </c>
      <c r="P3093" s="12">
        <f t="shared" si="240"/>
        <v>16</v>
      </c>
      <c r="Q3093">
        <f t="shared" si="241"/>
        <v>88.44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4" t="s">
        <v>8273</v>
      </c>
      <c r="O3094" t="s">
        <v>8313</v>
      </c>
      <c r="P3094" s="12">
        <f t="shared" si="240"/>
        <v>1</v>
      </c>
      <c r="Q3094">
        <f t="shared" si="241"/>
        <v>56.34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4" t="s">
        <v>8273</v>
      </c>
      <c r="O3095" t="s">
        <v>8313</v>
      </c>
      <c r="P3095" s="12">
        <f t="shared" si="240"/>
        <v>23</v>
      </c>
      <c r="Q3095">
        <f t="shared" si="241"/>
        <v>53.53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4" t="s">
        <v>8273</v>
      </c>
      <c r="O3096" t="s">
        <v>8313</v>
      </c>
      <c r="P3096" s="12">
        <f t="shared" si="240"/>
        <v>0</v>
      </c>
      <c r="Q3096">
        <f t="shared" si="241"/>
        <v>25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4" t="s">
        <v>8273</v>
      </c>
      <c r="O3097" t="s">
        <v>8313</v>
      </c>
      <c r="P3097" s="12">
        <f t="shared" si="240"/>
        <v>0</v>
      </c>
      <c r="Q3097">
        <f t="shared" si="241"/>
        <v>50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4" t="s">
        <v>8273</v>
      </c>
      <c r="O3098" t="s">
        <v>8313</v>
      </c>
      <c r="P3098" s="12">
        <f t="shared" si="240"/>
        <v>4</v>
      </c>
      <c r="Q3098">
        <f t="shared" si="241"/>
        <v>56.79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4" t="s">
        <v>8273</v>
      </c>
      <c r="O3099" t="s">
        <v>8313</v>
      </c>
      <c r="P3099" s="12">
        <f t="shared" si="240"/>
        <v>17</v>
      </c>
      <c r="Q3099">
        <f t="shared" si="241"/>
        <v>40.83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4" t="s">
        <v>8273</v>
      </c>
      <c r="O3100" t="s">
        <v>8313</v>
      </c>
      <c r="P3100" s="12">
        <f t="shared" si="240"/>
        <v>4</v>
      </c>
      <c r="Q3100">
        <f t="shared" si="241"/>
        <v>65.11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4" t="s">
        <v>8273</v>
      </c>
      <c r="O3101" t="s">
        <v>8313</v>
      </c>
      <c r="P3101" s="12">
        <f t="shared" si="240"/>
        <v>14</v>
      </c>
      <c r="Q3101">
        <f t="shared" si="241"/>
        <v>55.6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4" t="s">
        <v>8273</v>
      </c>
      <c r="O3102" t="s">
        <v>8313</v>
      </c>
      <c r="P3102" s="12">
        <f t="shared" si="240"/>
        <v>15</v>
      </c>
      <c r="Q3102">
        <f t="shared" si="241"/>
        <v>140.54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4" t="s">
        <v>8273</v>
      </c>
      <c r="O3103" t="s">
        <v>8313</v>
      </c>
      <c r="P3103" s="12">
        <f t="shared" si="240"/>
        <v>12</v>
      </c>
      <c r="Q3103">
        <f t="shared" si="241"/>
        <v>25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4" t="s">
        <v>8273</v>
      </c>
      <c r="O3104" t="s">
        <v>8313</v>
      </c>
      <c r="P3104" s="12">
        <f t="shared" si="240"/>
        <v>39</v>
      </c>
      <c r="Q3104">
        <f t="shared" si="241"/>
        <v>69.53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4" t="s">
        <v>8273</v>
      </c>
      <c r="O3105" t="s">
        <v>8313</v>
      </c>
      <c r="P3105" s="12">
        <f t="shared" si="240"/>
        <v>0</v>
      </c>
      <c r="Q3105">
        <f t="shared" si="241"/>
        <v>5.5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4" t="s">
        <v>8273</v>
      </c>
      <c r="O3106" t="s">
        <v>8313</v>
      </c>
      <c r="P3106" s="12">
        <f t="shared" si="240"/>
        <v>30</v>
      </c>
      <c r="Q3106">
        <f t="shared" si="241"/>
        <v>237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4" t="s">
        <v>8273</v>
      </c>
      <c r="O3107" t="s">
        <v>8313</v>
      </c>
      <c r="P3107" s="12">
        <f t="shared" si="240"/>
        <v>42</v>
      </c>
      <c r="Q3107">
        <f t="shared" si="241"/>
        <v>79.87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4" t="s">
        <v>8273</v>
      </c>
      <c r="O3108" t="s">
        <v>8313</v>
      </c>
      <c r="P3108" s="12">
        <f t="shared" si="240"/>
        <v>4</v>
      </c>
      <c r="Q3108">
        <f t="shared" si="241"/>
        <v>10.25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4" t="s">
        <v>8273</v>
      </c>
      <c r="O3109" t="s">
        <v>8313</v>
      </c>
      <c r="P3109" s="12">
        <f t="shared" si="240"/>
        <v>20</v>
      </c>
      <c r="Q3109">
        <f t="shared" si="241"/>
        <v>272.58999999999997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4" t="s">
        <v>8273</v>
      </c>
      <c r="O3110" t="s">
        <v>8313</v>
      </c>
      <c r="P3110" s="12">
        <f t="shared" si="240"/>
        <v>0</v>
      </c>
      <c r="Q3110">
        <f t="shared" si="241"/>
        <v>13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4" t="s">
        <v>8273</v>
      </c>
      <c r="O3111" t="s">
        <v>8313</v>
      </c>
      <c r="P3111" s="12">
        <f t="shared" si="240"/>
        <v>25</v>
      </c>
      <c r="Q3111">
        <f t="shared" si="241"/>
        <v>58.18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4" t="s">
        <v>8273</v>
      </c>
      <c r="O3112" t="s">
        <v>8313</v>
      </c>
      <c r="P3112" s="12">
        <f t="shared" si="240"/>
        <v>0</v>
      </c>
      <c r="Q3112">
        <f t="shared" si="241"/>
        <v>10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4" t="s">
        <v>8273</v>
      </c>
      <c r="O3113" t="s">
        <v>8313</v>
      </c>
      <c r="P3113" s="12">
        <f t="shared" si="240"/>
        <v>27</v>
      </c>
      <c r="Q3113">
        <f t="shared" si="241"/>
        <v>70.11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4" t="s">
        <v>8273</v>
      </c>
      <c r="O3114" t="s">
        <v>8313</v>
      </c>
      <c r="P3114" s="12">
        <f t="shared" si="240"/>
        <v>5</v>
      </c>
      <c r="Q3114">
        <f t="shared" si="241"/>
        <v>57.89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4" t="s">
        <v>8273</v>
      </c>
      <c r="O3115" t="s">
        <v>8313</v>
      </c>
      <c r="P3115" s="12">
        <f t="shared" si="240"/>
        <v>4</v>
      </c>
      <c r="Q3115">
        <f t="shared" si="241"/>
        <v>125.27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4" t="s">
        <v>8273</v>
      </c>
      <c r="O3116" t="s">
        <v>8313</v>
      </c>
      <c r="P3116" s="12">
        <f t="shared" si="240"/>
        <v>0</v>
      </c>
      <c r="Q3116">
        <f t="shared" si="241"/>
        <v>0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4" t="s">
        <v>8273</v>
      </c>
      <c r="O3117" t="s">
        <v>8313</v>
      </c>
      <c r="P3117" s="12">
        <f t="shared" si="240"/>
        <v>3</v>
      </c>
      <c r="Q3117">
        <f t="shared" si="241"/>
        <v>300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4" t="s">
        <v>8273</v>
      </c>
      <c r="O3118" t="s">
        <v>8313</v>
      </c>
      <c r="P3118" s="12">
        <f t="shared" si="240"/>
        <v>57</v>
      </c>
      <c r="Q3118">
        <f t="shared" si="241"/>
        <v>43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4" t="s">
        <v>8273</v>
      </c>
      <c r="O3119" t="s">
        <v>8313</v>
      </c>
      <c r="P3119" s="12">
        <f t="shared" si="240"/>
        <v>0</v>
      </c>
      <c r="Q3119">
        <f t="shared" si="241"/>
        <v>1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4" t="s">
        <v>8273</v>
      </c>
      <c r="O3120" t="s">
        <v>8313</v>
      </c>
      <c r="P3120" s="12">
        <f t="shared" si="240"/>
        <v>0</v>
      </c>
      <c r="Q3120">
        <f t="shared" si="241"/>
        <v>775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4" t="s">
        <v>8273</v>
      </c>
      <c r="O3121" t="s">
        <v>8313</v>
      </c>
      <c r="P3121" s="12">
        <f t="shared" si="240"/>
        <v>0</v>
      </c>
      <c r="Q3121">
        <f t="shared" si="241"/>
        <v>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4" t="s">
        <v>8273</v>
      </c>
      <c r="O3122" t="s">
        <v>8313</v>
      </c>
      <c r="P3122" s="12">
        <f t="shared" si="240"/>
        <v>0</v>
      </c>
      <c r="Q3122">
        <f t="shared" si="241"/>
        <v>12.8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4" t="s">
        <v>8273</v>
      </c>
      <c r="O3123" t="s">
        <v>8313</v>
      </c>
      <c r="P3123" s="12">
        <f t="shared" si="240"/>
        <v>1</v>
      </c>
      <c r="Q3123">
        <f t="shared" si="241"/>
        <v>10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4" t="s">
        <v>8273</v>
      </c>
      <c r="O3124" t="s">
        <v>8313</v>
      </c>
      <c r="P3124" s="12">
        <f t="shared" si="240"/>
        <v>58</v>
      </c>
      <c r="Q3124">
        <f t="shared" si="241"/>
        <v>58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4" t="s">
        <v>8273</v>
      </c>
      <c r="O3125" t="s">
        <v>8313</v>
      </c>
      <c r="P3125" s="12">
        <f t="shared" si="240"/>
        <v>68</v>
      </c>
      <c r="Q3125">
        <f t="shared" si="241"/>
        <v>244.8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4" t="s">
        <v>8273</v>
      </c>
      <c r="O3126" t="s">
        <v>8313</v>
      </c>
      <c r="P3126" s="12">
        <f t="shared" si="240"/>
        <v>0</v>
      </c>
      <c r="Q3126">
        <f t="shared" si="241"/>
        <v>6.5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4" t="s">
        <v>8273</v>
      </c>
      <c r="O3127" t="s">
        <v>8313</v>
      </c>
      <c r="P3127" s="12">
        <f t="shared" si="240"/>
        <v>0</v>
      </c>
      <c r="Q3127">
        <f t="shared" si="241"/>
        <v>0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4" t="s">
        <v>8273</v>
      </c>
      <c r="O3128" t="s">
        <v>8313</v>
      </c>
      <c r="P3128" s="12">
        <f t="shared" si="240"/>
        <v>4</v>
      </c>
      <c r="Q3128">
        <f t="shared" si="241"/>
        <v>61.18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4" t="s">
        <v>8273</v>
      </c>
      <c r="O3129" t="s">
        <v>8313</v>
      </c>
      <c r="P3129" s="12">
        <f t="shared" si="240"/>
        <v>0</v>
      </c>
      <c r="Q3129">
        <f t="shared" si="241"/>
        <v>0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4" t="s">
        <v>8273</v>
      </c>
      <c r="O3130" t="s">
        <v>8274</v>
      </c>
      <c r="P3130" s="12">
        <f t="shared" si="240"/>
        <v>109</v>
      </c>
      <c r="Q3130">
        <f t="shared" si="241"/>
        <v>139.24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4" t="s">
        <v>8273</v>
      </c>
      <c r="O3131" t="s">
        <v>8274</v>
      </c>
      <c r="P3131" s="12">
        <f t="shared" si="240"/>
        <v>1</v>
      </c>
      <c r="Q3131">
        <f t="shared" si="241"/>
        <v>10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4" t="s">
        <v>8273</v>
      </c>
      <c r="O3132" t="s">
        <v>8274</v>
      </c>
      <c r="P3132" s="12">
        <f t="shared" si="240"/>
        <v>4</v>
      </c>
      <c r="Q3132">
        <f t="shared" si="241"/>
        <v>93.75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4" t="s">
        <v>8273</v>
      </c>
      <c r="O3133" t="s">
        <v>8274</v>
      </c>
      <c r="P3133" s="12">
        <f t="shared" si="240"/>
        <v>16</v>
      </c>
      <c r="Q3133">
        <f t="shared" si="241"/>
        <v>53.75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4" t="s">
        <v>8273</v>
      </c>
      <c r="O3134" t="s">
        <v>8274</v>
      </c>
      <c r="P3134" s="12">
        <f t="shared" si="240"/>
        <v>0</v>
      </c>
      <c r="Q3134">
        <f t="shared" si="241"/>
        <v>10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4" t="s">
        <v>8273</v>
      </c>
      <c r="O3135" t="s">
        <v>8274</v>
      </c>
      <c r="P3135" s="12">
        <f t="shared" si="240"/>
        <v>108</v>
      </c>
      <c r="Q3135">
        <f t="shared" si="241"/>
        <v>33.75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4" t="s">
        <v>8273</v>
      </c>
      <c r="O3136" t="s">
        <v>8274</v>
      </c>
      <c r="P3136" s="12">
        <f t="shared" si="240"/>
        <v>23</v>
      </c>
      <c r="Q3136">
        <f t="shared" si="241"/>
        <v>18.75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4" t="s">
        <v>8273</v>
      </c>
      <c r="O3137" t="s">
        <v>8274</v>
      </c>
      <c r="P3137" s="12">
        <f t="shared" si="240"/>
        <v>21</v>
      </c>
      <c r="Q3137">
        <f t="shared" si="241"/>
        <v>23.14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4" t="s">
        <v>8273</v>
      </c>
      <c r="O3138" t="s">
        <v>8274</v>
      </c>
      <c r="P3138" s="12">
        <f t="shared" ref="P3138:P3201" si="245">ROUND(E3138/D3138*100,0)</f>
        <v>128</v>
      </c>
      <c r="Q3138">
        <f t="shared" ref="Q3138:Q3201" si="246">IFERROR(ROUND(E3138/L3138,2),0)</f>
        <v>29.05</v>
      </c>
      <c r="S3138" s="17">
        <f t="shared" ref="S3138:S3201" si="247">(((J3138/60)/60)/24)+DATE(1970,1,1)</f>
        <v>42789.462430555555</v>
      </c>
      <c r="T3138" s="17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4" t="s">
        <v>8273</v>
      </c>
      <c r="O3139" t="s">
        <v>8274</v>
      </c>
      <c r="P3139" s="12">
        <f t="shared" si="245"/>
        <v>3</v>
      </c>
      <c r="Q3139">
        <f t="shared" si="246"/>
        <v>50</v>
      </c>
      <c r="S3139" s="17">
        <f t="shared" si="247"/>
        <v>42807.885057870371</v>
      </c>
      <c r="T3139" s="17">
        <f t="shared" si="248"/>
        <v>42858.8</v>
      </c>
      <c r="U3139">
        <f t="shared" si="249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4" t="s">
        <v>8273</v>
      </c>
      <c r="O3140" t="s">
        <v>8274</v>
      </c>
      <c r="P3140" s="12">
        <f t="shared" si="245"/>
        <v>0</v>
      </c>
      <c r="Q3140">
        <f t="shared" si="246"/>
        <v>0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4" t="s">
        <v>8273</v>
      </c>
      <c r="O3141" t="s">
        <v>8274</v>
      </c>
      <c r="P3141" s="12">
        <f t="shared" si="245"/>
        <v>5</v>
      </c>
      <c r="Q3141">
        <f t="shared" si="246"/>
        <v>450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4" t="s">
        <v>8273</v>
      </c>
      <c r="O3142" t="s">
        <v>8274</v>
      </c>
      <c r="P3142" s="12">
        <f t="shared" si="245"/>
        <v>1</v>
      </c>
      <c r="Q3142">
        <f t="shared" si="246"/>
        <v>24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4" t="s">
        <v>8273</v>
      </c>
      <c r="O3143" t="s">
        <v>8274</v>
      </c>
      <c r="P3143" s="12">
        <f t="shared" si="245"/>
        <v>52</v>
      </c>
      <c r="Q3143">
        <f t="shared" si="246"/>
        <v>32.25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4" t="s">
        <v>8273</v>
      </c>
      <c r="O3144" t="s">
        <v>8274</v>
      </c>
      <c r="P3144" s="12">
        <f t="shared" si="245"/>
        <v>2</v>
      </c>
      <c r="Q3144">
        <f t="shared" si="246"/>
        <v>15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4" t="s">
        <v>8273</v>
      </c>
      <c r="O3145" t="s">
        <v>8274</v>
      </c>
      <c r="P3145" s="12">
        <f t="shared" si="245"/>
        <v>0</v>
      </c>
      <c r="Q3145">
        <f t="shared" si="246"/>
        <v>0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4" t="s">
        <v>8273</v>
      </c>
      <c r="O3146" t="s">
        <v>8274</v>
      </c>
      <c r="P3146" s="12">
        <f t="shared" si="245"/>
        <v>75</v>
      </c>
      <c r="Q3146">
        <f t="shared" si="246"/>
        <v>251.33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4" t="s">
        <v>8273</v>
      </c>
      <c r="O3147" t="s">
        <v>8274</v>
      </c>
      <c r="P3147" s="12">
        <f t="shared" si="245"/>
        <v>0</v>
      </c>
      <c r="Q3147">
        <f t="shared" si="246"/>
        <v>0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4" t="s">
        <v>8273</v>
      </c>
      <c r="O3148" t="s">
        <v>8274</v>
      </c>
      <c r="P3148" s="12">
        <f t="shared" si="245"/>
        <v>11</v>
      </c>
      <c r="Q3148">
        <f t="shared" si="246"/>
        <v>437.5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4" t="s">
        <v>8273</v>
      </c>
      <c r="O3149" t="s">
        <v>8274</v>
      </c>
      <c r="P3149" s="12">
        <f t="shared" si="245"/>
        <v>118</v>
      </c>
      <c r="Q3149">
        <f t="shared" si="246"/>
        <v>110.35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4" t="s">
        <v>8273</v>
      </c>
      <c r="O3150" t="s">
        <v>8274</v>
      </c>
      <c r="P3150" s="12">
        <f t="shared" si="245"/>
        <v>131</v>
      </c>
      <c r="Q3150">
        <f t="shared" si="246"/>
        <v>41.42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4" t="s">
        <v>8273</v>
      </c>
      <c r="O3151" t="s">
        <v>8274</v>
      </c>
      <c r="P3151" s="12">
        <f t="shared" si="245"/>
        <v>104</v>
      </c>
      <c r="Q3151">
        <f t="shared" si="246"/>
        <v>52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4" t="s">
        <v>8273</v>
      </c>
      <c r="O3152" t="s">
        <v>8274</v>
      </c>
      <c r="P3152" s="12">
        <f t="shared" si="245"/>
        <v>101</v>
      </c>
      <c r="Q3152">
        <f t="shared" si="246"/>
        <v>33.99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4" t="s">
        <v>8273</v>
      </c>
      <c r="O3153" t="s">
        <v>8274</v>
      </c>
      <c r="P3153" s="12">
        <f t="shared" si="245"/>
        <v>100</v>
      </c>
      <c r="Q3153">
        <f t="shared" si="246"/>
        <v>103.35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4" t="s">
        <v>8273</v>
      </c>
      <c r="O3154" t="s">
        <v>8274</v>
      </c>
      <c r="P3154" s="12">
        <f t="shared" si="245"/>
        <v>106</v>
      </c>
      <c r="Q3154">
        <f t="shared" si="246"/>
        <v>34.79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4" t="s">
        <v>8273</v>
      </c>
      <c r="O3155" t="s">
        <v>8274</v>
      </c>
      <c r="P3155" s="12">
        <f t="shared" si="245"/>
        <v>336</v>
      </c>
      <c r="Q3155">
        <f t="shared" si="246"/>
        <v>41.77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4" t="s">
        <v>8273</v>
      </c>
      <c r="O3156" t="s">
        <v>8274</v>
      </c>
      <c r="P3156" s="12">
        <f t="shared" si="245"/>
        <v>113</v>
      </c>
      <c r="Q3156">
        <f t="shared" si="246"/>
        <v>64.27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4" t="s">
        <v>8273</v>
      </c>
      <c r="O3157" t="s">
        <v>8274</v>
      </c>
      <c r="P3157" s="12">
        <f t="shared" si="245"/>
        <v>189</v>
      </c>
      <c r="Q3157">
        <f t="shared" si="246"/>
        <v>31.21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4" t="s">
        <v>8273</v>
      </c>
      <c r="O3158" t="s">
        <v>8274</v>
      </c>
      <c r="P3158" s="12">
        <f t="shared" si="245"/>
        <v>102</v>
      </c>
      <c r="Q3158">
        <f t="shared" si="246"/>
        <v>62.92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4" t="s">
        <v>8273</v>
      </c>
      <c r="O3159" t="s">
        <v>8274</v>
      </c>
      <c r="P3159" s="12">
        <f t="shared" si="245"/>
        <v>101</v>
      </c>
      <c r="Q3159">
        <f t="shared" si="246"/>
        <v>98.54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4" t="s">
        <v>8273</v>
      </c>
      <c r="O3160" t="s">
        <v>8274</v>
      </c>
      <c r="P3160" s="12">
        <f t="shared" si="245"/>
        <v>114</v>
      </c>
      <c r="Q3160">
        <f t="shared" si="246"/>
        <v>82.61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4" t="s">
        <v>8273</v>
      </c>
      <c r="O3161" t="s">
        <v>8274</v>
      </c>
      <c r="P3161" s="12">
        <f t="shared" si="245"/>
        <v>133</v>
      </c>
      <c r="Q3161">
        <f t="shared" si="246"/>
        <v>38.5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4" t="s">
        <v>8273</v>
      </c>
      <c r="O3162" t="s">
        <v>8274</v>
      </c>
      <c r="P3162" s="12">
        <f t="shared" si="245"/>
        <v>102</v>
      </c>
      <c r="Q3162">
        <f t="shared" si="246"/>
        <v>80.16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4" t="s">
        <v>8273</v>
      </c>
      <c r="O3163" t="s">
        <v>8274</v>
      </c>
      <c r="P3163" s="12">
        <f t="shared" si="245"/>
        <v>105</v>
      </c>
      <c r="Q3163">
        <f t="shared" si="246"/>
        <v>28.41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4" t="s">
        <v>8273</v>
      </c>
      <c r="O3164" t="s">
        <v>8274</v>
      </c>
      <c r="P3164" s="12">
        <f t="shared" si="245"/>
        <v>127</v>
      </c>
      <c r="Q3164">
        <f t="shared" si="246"/>
        <v>80.73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4" t="s">
        <v>8273</v>
      </c>
      <c r="O3165" t="s">
        <v>8274</v>
      </c>
      <c r="P3165" s="12">
        <f t="shared" si="245"/>
        <v>111</v>
      </c>
      <c r="Q3165">
        <f t="shared" si="246"/>
        <v>200.69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4" t="s">
        <v>8273</v>
      </c>
      <c r="O3166" t="s">
        <v>8274</v>
      </c>
      <c r="P3166" s="12">
        <f t="shared" si="245"/>
        <v>107</v>
      </c>
      <c r="Q3166">
        <f t="shared" si="246"/>
        <v>37.590000000000003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4" t="s">
        <v>8273</v>
      </c>
      <c r="O3167" t="s">
        <v>8274</v>
      </c>
      <c r="P3167" s="12">
        <f t="shared" si="245"/>
        <v>163</v>
      </c>
      <c r="Q3167">
        <f t="shared" si="246"/>
        <v>58.1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4" t="s">
        <v>8273</v>
      </c>
      <c r="O3168" t="s">
        <v>8274</v>
      </c>
      <c r="P3168" s="12">
        <f t="shared" si="245"/>
        <v>160</v>
      </c>
      <c r="Q3168">
        <f t="shared" si="246"/>
        <v>60.3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4" t="s">
        <v>8273</v>
      </c>
      <c r="O3169" t="s">
        <v>8274</v>
      </c>
      <c r="P3169" s="12">
        <f t="shared" si="245"/>
        <v>116</v>
      </c>
      <c r="Q3169">
        <f t="shared" si="246"/>
        <v>63.36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4" t="s">
        <v>8273</v>
      </c>
      <c r="O3170" t="s">
        <v>8274</v>
      </c>
      <c r="P3170" s="12">
        <f t="shared" si="245"/>
        <v>124</v>
      </c>
      <c r="Q3170">
        <f t="shared" si="246"/>
        <v>50.9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4" t="s">
        <v>8273</v>
      </c>
      <c r="O3171" t="s">
        <v>8274</v>
      </c>
      <c r="P3171" s="12">
        <f t="shared" si="245"/>
        <v>103</v>
      </c>
      <c r="Q3171">
        <f t="shared" si="246"/>
        <v>100.5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4" t="s">
        <v>8273</v>
      </c>
      <c r="O3172" t="s">
        <v>8274</v>
      </c>
      <c r="P3172" s="12">
        <f t="shared" si="245"/>
        <v>112</v>
      </c>
      <c r="Q3172">
        <f t="shared" si="246"/>
        <v>31.62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4" t="s">
        <v>8273</v>
      </c>
      <c r="O3173" t="s">
        <v>8274</v>
      </c>
      <c r="P3173" s="12">
        <f t="shared" si="245"/>
        <v>109</v>
      </c>
      <c r="Q3173">
        <f t="shared" si="246"/>
        <v>65.099999999999994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4" t="s">
        <v>8273</v>
      </c>
      <c r="O3174" t="s">
        <v>8274</v>
      </c>
      <c r="P3174" s="12">
        <f t="shared" si="245"/>
        <v>115</v>
      </c>
      <c r="Q3174">
        <f t="shared" si="246"/>
        <v>79.31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4" t="s">
        <v>8273</v>
      </c>
      <c r="O3175" t="s">
        <v>8274</v>
      </c>
      <c r="P3175" s="12">
        <f t="shared" si="245"/>
        <v>103</v>
      </c>
      <c r="Q3175">
        <f t="shared" si="246"/>
        <v>139.19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4" t="s">
        <v>8273</v>
      </c>
      <c r="O3176" t="s">
        <v>8274</v>
      </c>
      <c r="P3176" s="12">
        <f t="shared" si="245"/>
        <v>101</v>
      </c>
      <c r="Q3176">
        <f t="shared" si="246"/>
        <v>131.91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4" t="s">
        <v>8273</v>
      </c>
      <c r="O3177" t="s">
        <v>8274</v>
      </c>
      <c r="P3177" s="12">
        <f t="shared" si="245"/>
        <v>110</v>
      </c>
      <c r="Q3177">
        <f t="shared" si="246"/>
        <v>91.3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4" t="s">
        <v>8273</v>
      </c>
      <c r="O3178" t="s">
        <v>8274</v>
      </c>
      <c r="P3178" s="12">
        <f t="shared" si="245"/>
        <v>115</v>
      </c>
      <c r="Q3178">
        <f t="shared" si="246"/>
        <v>39.67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4" t="s">
        <v>8273</v>
      </c>
      <c r="O3179" t="s">
        <v>8274</v>
      </c>
      <c r="P3179" s="12">
        <f t="shared" si="245"/>
        <v>117</v>
      </c>
      <c r="Q3179">
        <f t="shared" si="246"/>
        <v>57.55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4" t="s">
        <v>8273</v>
      </c>
      <c r="O3180" t="s">
        <v>8274</v>
      </c>
      <c r="P3180" s="12">
        <f t="shared" si="245"/>
        <v>172</v>
      </c>
      <c r="Q3180">
        <f t="shared" si="246"/>
        <v>33.03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4" t="s">
        <v>8273</v>
      </c>
      <c r="O3181" t="s">
        <v>8274</v>
      </c>
      <c r="P3181" s="12">
        <f t="shared" si="245"/>
        <v>114</v>
      </c>
      <c r="Q3181">
        <f t="shared" si="246"/>
        <v>77.34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4" t="s">
        <v>8273</v>
      </c>
      <c r="O3182" t="s">
        <v>8274</v>
      </c>
      <c r="P3182" s="12">
        <f t="shared" si="245"/>
        <v>120</v>
      </c>
      <c r="Q3182">
        <f t="shared" si="246"/>
        <v>31.93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4" t="s">
        <v>8273</v>
      </c>
      <c r="O3183" t="s">
        <v>8274</v>
      </c>
      <c r="P3183" s="12">
        <f t="shared" si="245"/>
        <v>109</v>
      </c>
      <c r="Q3183">
        <f t="shared" si="246"/>
        <v>36.33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4" t="s">
        <v>8273</v>
      </c>
      <c r="O3184" t="s">
        <v>8274</v>
      </c>
      <c r="P3184" s="12">
        <f t="shared" si="245"/>
        <v>101</v>
      </c>
      <c r="Q3184">
        <f t="shared" si="246"/>
        <v>46.77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4" t="s">
        <v>8273</v>
      </c>
      <c r="O3185" t="s">
        <v>8274</v>
      </c>
      <c r="P3185" s="12">
        <f t="shared" si="245"/>
        <v>109</v>
      </c>
      <c r="Q3185">
        <f t="shared" si="246"/>
        <v>40.07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4" t="s">
        <v>8273</v>
      </c>
      <c r="O3186" t="s">
        <v>8274</v>
      </c>
      <c r="P3186" s="12">
        <f t="shared" si="245"/>
        <v>107</v>
      </c>
      <c r="Q3186">
        <f t="shared" si="246"/>
        <v>100.22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4" t="s">
        <v>8273</v>
      </c>
      <c r="O3187" t="s">
        <v>8274</v>
      </c>
      <c r="P3187" s="12">
        <f t="shared" si="245"/>
        <v>100</v>
      </c>
      <c r="Q3187">
        <f t="shared" si="246"/>
        <v>41.67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4" t="s">
        <v>8273</v>
      </c>
      <c r="O3188" t="s">
        <v>8274</v>
      </c>
      <c r="P3188" s="12">
        <f t="shared" si="245"/>
        <v>102</v>
      </c>
      <c r="Q3188">
        <f t="shared" si="246"/>
        <v>46.71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4" t="s">
        <v>8273</v>
      </c>
      <c r="O3189" t="s">
        <v>8274</v>
      </c>
      <c r="P3189" s="12">
        <f t="shared" si="245"/>
        <v>116</v>
      </c>
      <c r="Q3189">
        <f t="shared" si="246"/>
        <v>71.489999999999995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4" t="s">
        <v>8273</v>
      </c>
      <c r="O3190" t="s">
        <v>8315</v>
      </c>
      <c r="P3190" s="12">
        <f t="shared" si="245"/>
        <v>65</v>
      </c>
      <c r="Q3190">
        <f t="shared" si="246"/>
        <v>14.44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4" t="s">
        <v>8273</v>
      </c>
      <c r="O3191" t="s">
        <v>8315</v>
      </c>
      <c r="P3191" s="12">
        <f t="shared" si="245"/>
        <v>12</v>
      </c>
      <c r="Q3191">
        <f t="shared" si="246"/>
        <v>356.84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4" t="s">
        <v>8273</v>
      </c>
      <c r="O3192" t="s">
        <v>8315</v>
      </c>
      <c r="P3192" s="12">
        <f t="shared" si="245"/>
        <v>0</v>
      </c>
      <c r="Q3192">
        <f t="shared" si="246"/>
        <v>0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4" t="s">
        <v>8273</v>
      </c>
      <c r="O3193" t="s">
        <v>8315</v>
      </c>
      <c r="P3193" s="12">
        <f t="shared" si="245"/>
        <v>4</v>
      </c>
      <c r="Q3193">
        <f t="shared" si="246"/>
        <v>37.75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4" t="s">
        <v>8273</v>
      </c>
      <c r="O3194" t="s">
        <v>8315</v>
      </c>
      <c r="P3194" s="12">
        <f t="shared" si="245"/>
        <v>1</v>
      </c>
      <c r="Q3194">
        <f t="shared" si="246"/>
        <v>12.75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4" t="s">
        <v>8273</v>
      </c>
      <c r="O3195" t="s">
        <v>8315</v>
      </c>
      <c r="P3195" s="12">
        <f t="shared" si="245"/>
        <v>12</v>
      </c>
      <c r="Q3195">
        <f t="shared" si="246"/>
        <v>24.46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4" t="s">
        <v>8273</v>
      </c>
      <c r="O3196" t="s">
        <v>8315</v>
      </c>
      <c r="P3196" s="12">
        <f t="shared" si="245"/>
        <v>0</v>
      </c>
      <c r="Q3196">
        <f t="shared" si="246"/>
        <v>0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4" t="s">
        <v>8273</v>
      </c>
      <c r="O3197" t="s">
        <v>8315</v>
      </c>
      <c r="P3197" s="12">
        <f t="shared" si="245"/>
        <v>59</v>
      </c>
      <c r="Q3197">
        <f t="shared" si="246"/>
        <v>53.08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4" t="s">
        <v>8273</v>
      </c>
      <c r="O3198" t="s">
        <v>8315</v>
      </c>
      <c r="P3198" s="12">
        <f t="shared" si="245"/>
        <v>0</v>
      </c>
      <c r="Q3198">
        <f t="shared" si="246"/>
        <v>300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4" t="s">
        <v>8273</v>
      </c>
      <c r="O3199" t="s">
        <v>8315</v>
      </c>
      <c r="P3199" s="12">
        <f t="shared" si="245"/>
        <v>11</v>
      </c>
      <c r="Q3199">
        <f t="shared" si="246"/>
        <v>286.25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4" t="s">
        <v>8273</v>
      </c>
      <c r="O3200" t="s">
        <v>8315</v>
      </c>
      <c r="P3200" s="12">
        <f t="shared" si="245"/>
        <v>0</v>
      </c>
      <c r="Q3200">
        <f t="shared" si="246"/>
        <v>36.67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4" t="s">
        <v>8273</v>
      </c>
      <c r="O3201" t="s">
        <v>8315</v>
      </c>
      <c r="P3201" s="12">
        <f t="shared" si="245"/>
        <v>52</v>
      </c>
      <c r="Q3201">
        <f t="shared" si="246"/>
        <v>49.21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4" t="s">
        <v>8273</v>
      </c>
      <c r="O3202" t="s">
        <v>8315</v>
      </c>
      <c r="P3202" s="12">
        <f t="shared" ref="P3202:P3265" si="250">ROUND(E3202/D3202*100,0)</f>
        <v>0</v>
      </c>
      <c r="Q3202">
        <f t="shared" ref="Q3202:Q3265" si="251">IFERROR(ROUND(E3202/L3202,2),0)</f>
        <v>1</v>
      </c>
      <c r="S3202" s="17">
        <f t="shared" ref="S3202:S3265" si="252">(((J3202/60)/60)/24)+DATE(1970,1,1)</f>
        <v>42460.320613425924</v>
      </c>
      <c r="T3202" s="17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4" t="s">
        <v>8273</v>
      </c>
      <c r="O3203" t="s">
        <v>8315</v>
      </c>
      <c r="P3203" s="12">
        <f t="shared" si="250"/>
        <v>1</v>
      </c>
      <c r="Q3203">
        <f t="shared" si="251"/>
        <v>12.5</v>
      </c>
      <c r="S3203" s="17">
        <f t="shared" si="252"/>
        <v>41861.767094907409</v>
      </c>
      <c r="T3203" s="17">
        <f t="shared" si="253"/>
        <v>41882.767094907409</v>
      </c>
      <c r="U3203">
        <f t="shared" si="254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4" t="s">
        <v>8273</v>
      </c>
      <c r="O3204" t="s">
        <v>8315</v>
      </c>
      <c r="P3204" s="12">
        <f t="shared" si="250"/>
        <v>55</v>
      </c>
      <c r="Q3204">
        <f t="shared" si="251"/>
        <v>109.04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4" t="s">
        <v>8273</v>
      </c>
      <c r="O3205" t="s">
        <v>8315</v>
      </c>
      <c r="P3205" s="12">
        <f t="shared" si="250"/>
        <v>25</v>
      </c>
      <c r="Q3205">
        <f t="shared" si="251"/>
        <v>41.67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4" t="s">
        <v>8273</v>
      </c>
      <c r="O3206" t="s">
        <v>8315</v>
      </c>
      <c r="P3206" s="12">
        <f t="shared" si="250"/>
        <v>0</v>
      </c>
      <c r="Q3206">
        <f t="shared" si="251"/>
        <v>0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4" t="s">
        <v>8273</v>
      </c>
      <c r="O3207" t="s">
        <v>8315</v>
      </c>
      <c r="P3207" s="12">
        <f t="shared" si="250"/>
        <v>3</v>
      </c>
      <c r="Q3207">
        <f t="shared" si="251"/>
        <v>22.75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4" t="s">
        <v>8273</v>
      </c>
      <c r="O3208" t="s">
        <v>8315</v>
      </c>
      <c r="P3208" s="12">
        <f t="shared" si="250"/>
        <v>0</v>
      </c>
      <c r="Q3208">
        <f t="shared" si="251"/>
        <v>0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4" t="s">
        <v>8273</v>
      </c>
      <c r="O3209" t="s">
        <v>8315</v>
      </c>
      <c r="P3209" s="12">
        <f t="shared" si="250"/>
        <v>46</v>
      </c>
      <c r="Q3209">
        <f t="shared" si="251"/>
        <v>70.83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4" t="s">
        <v>8273</v>
      </c>
      <c r="O3210" t="s">
        <v>8274</v>
      </c>
      <c r="P3210" s="12">
        <f t="shared" si="250"/>
        <v>104</v>
      </c>
      <c r="Q3210">
        <f t="shared" si="251"/>
        <v>63.11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4" t="s">
        <v>8273</v>
      </c>
      <c r="O3211" t="s">
        <v>8274</v>
      </c>
      <c r="P3211" s="12">
        <f t="shared" si="250"/>
        <v>119</v>
      </c>
      <c r="Q3211">
        <f t="shared" si="251"/>
        <v>50.16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4" t="s">
        <v>8273</v>
      </c>
      <c r="O3212" t="s">
        <v>8274</v>
      </c>
      <c r="P3212" s="12">
        <f t="shared" si="250"/>
        <v>126</v>
      </c>
      <c r="Q3212">
        <f t="shared" si="251"/>
        <v>62.88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4" t="s">
        <v>8273</v>
      </c>
      <c r="O3213" t="s">
        <v>8274</v>
      </c>
      <c r="P3213" s="12">
        <f t="shared" si="250"/>
        <v>120</v>
      </c>
      <c r="Q3213">
        <f t="shared" si="251"/>
        <v>85.53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4" t="s">
        <v>8273</v>
      </c>
      <c r="O3214" t="s">
        <v>8274</v>
      </c>
      <c r="P3214" s="12">
        <f t="shared" si="250"/>
        <v>126</v>
      </c>
      <c r="Q3214">
        <f t="shared" si="251"/>
        <v>53.72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4" t="s">
        <v>8273</v>
      </c>
      <c r="O3215" t="s">
        <v>8274</v>
      </c>
      <c r="P3215" s="12">
        <f t="shared" si="250"/>
        <v>100</v>
      </c>
      <c r="Q3215">
        <f t="shared" si="251"/>
        <v>127.81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4" t="s">
        <v>8273</v>
      </c>
      <c r="O3216" t="s">
        <v>8274</v>
      </c>
      <c r="P3216" s="12">
        <f t="shared" si="250"/>
        <v>102</v>
      </c>
      <c r="Q3216">
        <f t="shared" si="251"/>
        <v>106.57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4" t="s">
        <v>8273</v>
      </c>
      <c r="O3217" t="s">
        <v>8274</v>
      </c>
      <c r="P3217" s="12">
        <f t="shared" si="250"/>
        <v>100</v>
      </c>
      <c r="Q3217">
        <f t="shared" si="251"/>
        <v>262.11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4" t="s">
        <v>8273</v>
      </c>
      <c r="O3218" t="s">
        <v>8274</v>
      </c>
      <c r="P3218" s="12">
        <f t="shared" si="250"/>
        <v>100</v>
      </c>
      <c r="Q3218">
        <f t="shared" si="251"/>
        <v>57.17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4" t="s">
        <v>8273</v>
      </c>
      <c r="O3219" t="s">
        <v>8274</v>
      </c>
      <c r="P3219" s="12">
        <f t="shared" si="250"/>
        <v>116</v>
      </c>
      <c r="Q3219">
        <f t="shared" si="251"/>
        <v>50.2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4" t="s">
        <v>8273</v>
      </c>
      <c r="O3220" t="s">
        <v>8274</v>
      </c>
      <c r="P3220" s="12">
        <f t="shared" si="250"/>
        <v>102</v>
      </c>
      <c r="Q3220">
        <f t="shared" si="251"/>
        <v>66.59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4" t="s">
        <v>8273</v>
      </c>
      <c r="O3221" t="s">
        <v>8274</v>
      </c>
      <c r="P3221" s="12">
        <f t="shared" si="250"/>
        <v>100</v>
      </c>
      <c r="Q3221">
        <f t="shared" si="251"/>
        <v>168.25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4" t="s">
        <v>8273</v>
      </c>
      <c r="O3222" t="s">
        <v>8274</v>
      </c>
      <c r="P3222" s="12">
        <f t="shared" si="250"/>
        <v>101</v>
      </c>
      <c r="Q3222">
        <f t="shared" si="251"/>
        <v>256.37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4" t="s">
        <v>8273</v>
      </c>
      <c r="O3223" t="s">
        <v>8274</v>
      </c>
      <c r="P3223" s="12">
        <f t="shared" si="250"/>
        <v>103</v>
      </c>
      <c r="Q3223">
        <f t="shared" si="251"/>
        <v>36.61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4" t="s">
        <v>8273</v>
      </c>
      <c r="O3224" t="s">
        <v>8274</v>
      </c>
      <c r="P3224" s="12">
        <f t="shared" si="250"/>
        <v>125</v>
      </c>
      <c r="Q3224">
        <f t="shared" si="251"/>
        <v>37.14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4" t="s">
        <v>8273</v>
      </c>
      <c r="O3225" t="s">
        <v>8274</v>
      </c>
      <c r="P3225" s="12">
        <f t="shared" si="250"/>
        <v>110</v>
      </c>
      <c r="Q3225">
        <f t="shared" si="251"/>
        <v>45.88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4" t="s">
        <v>8273</v>
      </c>
      <c r="O3226" t="s">
        <v>8274</v>
      </c>
      <c r="P3226" s="12">
        <f t="shared" si="250"/>
        <v>102</v>
      </c>
      <c r="Q3226">
        <f t="shared" si="251"/>
        <v>141.71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4" t="s">
        <v>8273</v>
      </c>
      <c r="O3227" t="s">
        <v>8274</v>
      </c>
      <c r="P3227" s="12">
        <f t="shared" si="250"/>
        <v>102</v>
      </c>
      <c r="Q3227">
        <f t="shared" si="251"/>
        <v>52.49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4" t="s">
        <v>8273</v>
      </c>
      <c r="O3228" t="s">
        <v>8274</v>
      </c>
      <c r="P3228" s="12">
        <f t="shared" si="250"/>
        <v>104</v>
      </c>
      <c r="Q3228">
        <f t="shared" si="251"/>
        <v>59.52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4" t="s">
        <v>8273</v>
      </c>
      <c r="O3229" t="s">
        <v>8274</v>
      </c>
      <c r="P3229" s="12">
        <f t="shared" si="250"/>
        <v>125</v>
      </c>
      <c r="Q3229">
        <f t="shared" si="251"/>
        <v>50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4" t="s">
        <v>8273</v>
      </c>
      <c r="O3230" t="s">
        <v>8274</v>
      </c>
      <c r="P3230" s="12">
        <f t="shared" si="250"/>
        <v>102</v>
      </c>
      <c r="Q3230">
        <f t="shared" si="251"/>
        <v>193.62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4" t="s">
        <v>8273</v>
      </c>
      <c r="O3231" t="s">
        <v>8274</v>
      </c>
      <c r="P3231" s="12">
        <f t="shared" si="250"/>
        <v>108</v>
      </c>
      <c r="Q3231">
        <f t="shared" si="251"/>
        <v>106.8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4" t="s">
        <v>8273</v>
      </c>
      <c r="O3232" t="s">
        <v>8274</v>
      </c>
      <c r="P3232" s="12">
        <f t="shared" si="250"/>
        <v>110</v>
      </c>
      <c r="Q3232">
        <f t="shared" si="251"/>
        <v>77.22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4" t="s">
        <v>8273</v>
      </c>
      <c r="O3233" t="s">
        <v>8274</v>
      </c>
      <c r="P3233" s="12">
        <f t="shared" si="250"/>
        <v>161</v>
      </c>
      <c r="Q3233">
        <f t="shared" si="251"/>
        <v>57.5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4" t="s">
        <v>8273</v>
      </c>
      <c r="O3234" t="s">
        <v>8274</v>
      </c>
      <c r="P3234" s="12">
        <f t="shared" si="250"/>
        <v>131</v>
      </c>
      <c r="Q3234">
        <f t="shared" si="251"/>
        <v>50.46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4" t="s">
        <v>8273</v>
      </c>
      <c r="O3235" t="s">
        <v>8274</v>
      </c>
      <c r="P3235" s="12">
        <f t="shared" si="250"/>
        <v>119</v>
      </c>
      <c r="Q3235">
        <f t="shared" si="251"/>
        <v>97.38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4" t="s">
        <v>8273</v>
      </c>
      <c r="O3236" t="s">
        <v>8274</v>
      </c>
      <c r="P3236" s="12">
        <f t="shared" si="250"/>
        <v>100</v>
      </c>
      <c r="Q3236">
        <f t="shared" si="251"/>
        <v>34.92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4" t="s">
        <v>8273</v>
      </c>
      <c r="O3237" t="s">
        <v>8274</v>
      </c>
      <c r="P3237" s="12">
        <f t="shared" si="250"/>
        <v>103</v>
      </c>
      <c r="Q3237">
        <f t="shared" si="251"/>
        <v>85.53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4" t="s">
        <v>8273</v>
      </c>
      <c r="O3238" t="s">
        <v>8274</v>
      </c>
      <c r="P3238" s="12">
        <f t="shared" si="250"/>
        <v>101</v>
      </c>
      <c r="Q3238">
        <f t="shared" si="251"/>
        <v>182.91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4" t="s">
        <v>8273</v>
      </c>
      <c r="O3239" t="s">
        <v>8274</v>
      </c>
      <c r="P3239" s="12">
        <f t="shared" si="250"/>
        <v>101</v>
      </c>
      <c r="Q3239">
        <f t="shared" si="251"/>
        <v>131.13999999999999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4" t="s">
        <v>8273</v>
      </c>
      <c r="O3240" t="s">
        <v>8274</v>
      </c>
      <c r="P3240" s="12">
        <f t="shared" si="250"/>
        <v>112</v>
      </c>
      <c r="Q3240">
        <f t="shared" si="251"/>
        <v>39.81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4" t="s">
        <v>8273</v>
      </c>
      <c r="O3241" t="s">
        <v>8274</v>
      </c>
      <c r="P3241" s="12">
        <f t="shared" si="250"/>
        <v>106</v>
      </c>
      <c r="Q3241">
        <f t="shared" si="251"/>
        <v>59.7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4" t="s">
        <v>8273</v>
      </c>
      <c r="O3242" t="s">
        <v>8274</v>
      </c>
      <c r="P3242" s="12">
        <f t="shared" si="250"/>
        <v>101</v>
      </c>
      <c r="Q3242">
        <f t="shared" si="251"/>
        <v>88.74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4" t="s">
        <v>8273</v>
      </c>
      <c r="O3243" t="s">
        <v>8274</v>
      </c>
      <c r="P3243" s="12">
        <f t="shared" si="250"/>
        <v>115</v>
      </c>
      <c r="Q3243">
        <f t="shared" si="251"/>
        <v>58.69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4" t="s">
        <v>8273</v>
      </c>
      <c r="O3244" t="s">
        <v>8274</v>
      </c>
      <c r="P3244" s="12">
        <f t="shared" si="250"/>
        <v>127</v>
      </c>
      <c r="Q3244">
        <f t="shared" si="251"/>
        <v>69.569999999999993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4" t="s">
        <v>8273</v>
      </c>
      <c r="O3245" t="s">
        <v>8274</v>
      </c>
      <c r="P3245" s="12">
        <f t="shared" si="250"/>
        <v>103</v>
      </c>
      <c r="Q3245">
        <f t="shared" si="251"/>
        <v>115.87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4" t="s">
        <v>8273</v>
      </c>
      <c r="O3246" t="s">
        <v>8274</v>
      </c>
      <c r="P3246" s="12">
        <f t="shared" si="250"/>
        <v>103</v>
      </c>
      <c r="Q3246">
        <f t="shared" si="251"/>
        <v>23.87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4" t="s">
        <v>8273</v>
      </c>
      <c r="O3247" t="s">
        <v>8274</v>
      </c>
      <c r="P3247" s="12">
        <f t="shared" si="250"/>
        <v>104</v>
      </c>
      <c r="Q3247">
        <f t="shared" si="251"/>
        <v>81.13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4" t="s">
        <v>8273</v>
      </c>
      <c r="O3248" t="s">
        <v>8274</v>
      </c>
      <c r="P3248" s="12">
        <f t="shared" si="250"/>
        <v>111</v>
      </c>
      <c r="Q3248">
        <f t="shared" si="251"/>
        <v>57.63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4" t="s">
        <v>8273</v>
      </c>
      <c r="O3249" t="s">
        <v>8274</v>
      </c>
      <c r="P3249" s="12">
        <f t="shared" si="250"/>
        <v>106</v>
      </c>
      <c r="Q3249">
        <f t="shared" si="251"/>
        <v>46.43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4" t="s">
        <v>8273</v>
      </c>
      <c r="O3250" t="s">
        <v>8274</v>
      </c>
      <c r="P3250" s="12">
        <f t="shared" si="250"/>
        <v>101</v>
      </c>
      <c r="Q3250">
        <f t="shared" si="251"/>
        <v>60.48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4" t="s">
        <v>8273</v>
      </c>
      <c r="O3251" t="s">
        <v>8274</v>
      </c>
      <c r="P3251" s="12">
        <f t="shared" si="250"/>
        <v>105</v>
      </c>
      <c r="Q3251">
        <f t="shared" si="251"/>
        <v>65.58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4" t="s">
        <v>8273</v>
      </c>
      <c r="O3252" t="s">
        <v>8274</v>
      </c>
      <c r="P3252" s="12">
        <f t="shared" si="250"/>
        <v>102</v>
      </c>
      <c r="Q3252">
        <f t="shared" si="251"/>
        <v>119.19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4" t="s">
        <v>8273</v>
      </c>
      <c r="O3253" t="s">
        <v>8274</v>
      </c>
      <c r="P3253" s="12">
        <f t="shared" si="250"/>
        <v>111</v>
      </c>
      <c r="Q3253">
        <f t="shared" si="251"/>
        <v>83.05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4" t="s">
        <v>8273</v>
      </c>
      <c r="O3254" t="s">
        <v>8274</v>
      </c>
      <c r="P3254" s="12">
        <f t="shared" si="250"/>
        <v>128</v>
      </c>
      <c r="Q3254">
        <f t="shared" si="251"/>
        <v>57.52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4" t="s">
        <v>8273</v>
      </c>
      <c r="O3255" t="s">
        <v>8274</v>
      </c>
      <c r="P3255" s="12">
        <f t="shared" si="250"/>
        <v>102</v>
      </c>
      <c r="Q3255">
        <f t="shared" si="251"/>
        <v>177.09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4" t="s">
        <v>8273</v>
      </c>
      <c r="O3256" t="s">
        <v>8274</v>
      </c>
      <c r="P3256" s="12">
        <f t="shared" si="250"/>
        <v>101</v>
      </c>
      <c r="Q3256">
        <f t="shared" si="251"/>
        <v>70.77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4" t="s">
        <v>8273</v>
      </c>
      <c r="O3257" t="s">
        <v>8274</v>
      </c>
      <c r="P3257" s="12">
        <f t="shared" si="250"/>
        <v>175</v>
      </c>
      <c r="Q3257">
        <f t="shared" si="251"/>
        <v>29.17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4" t="s">
        <v>8273</v>
      </c>
      <c r="O3258" t="s">
        <v>8274</v>
      </c>
      <c r="P3258" s="12">
        <f t="shared" si="250"/>
        <v>128</v>
      </c>
      <c r="Q3258">
        <f t="shared" si="251"/>
        <v>72.760000000000005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4" t="s">
        <v>8273</v>
      </c>
      <c r="O3259" t="s">
        <v>8274</v>
      </c>
      <c r="P3259" s="12">
        <f t="shared" si="250"/>
        <v>106</v>
      </c>
      <c r="Q3259">
        <f t="shared" si="251"/>
        <v>51.85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4" t="s">
        <v>8273</v>
      </c>
      <c r="O3260" t="s">
        <v>8274</v>
      </c>
      <c r="P3260" s="12">
        <f t="shared" si="250"/>
        <v>105</v>
      </c>
      <c r="Q3260">
        <f t="shared" si="251"/>
        <v>98.2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4" t="s">
        <v>8273</v>
      </c>
      <c r="O3261" t="s">
        <v>8274</v>
      </c>
      <c r="P3261" s="12">
        <f t="shared" si="250"/>
        <v>106</v>
      </c>
      <c r="Q3261">
        <f t="shared" si="251"/>
        <v>251.74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4" t="s">
        <v>8273</v>
      </c>
      <c r="O3262" t="s">
        <v>8274</v>
      </c>
      <c r="P3262" s="12">
        <f t="shared" si="250"/>
        <v>109</v>
      </c>
      <c r="Q3262">
        <f t="shared" si="251"/>
        <v>74.819999999999993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4" t="s">
        <v>8273</v>
      </c>
      <c r="O3263" t="s">
        <v>8274</v>
      </c>
      <c r="P3263" s="12">
        <f t="shared" si="250"/>
        <v>100</v>
      </c>
      <c r="Q3263">
        <f t="shared" si="251"/>
        <v>67.650000000000006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4" t="s">
        <v>8273</v>
      </c>
      <c r="O3264" t="s">
        <v>8274</v>
      </c>
      <c r="P3264" s="12">
        <f t="shared" si="250"/>
        <v>103</v>
      </c>
      <c r="Q3264">
        <f t="shared" si="251"/>
        <v>93.81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4" t="s">
        <v>8273</v>
      </c>
      <c r="O3265" t="s">
        <v>8274</v>
      </c>
      <c r="P3265" s="12">
        <f t="shared" si="250"/>
        <v>112</v>
      </c>
      <c r="Q3265">
        <f t="shared" si="251"/>
        <v>41.24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4" t="s">
        <v>8273</v>
      </c>
      <c r="O3266" t="s">
        <v>8274</v>
      </c>
      <c r="P3266" s="12">
        <f t="shared" ref="P3266:P3329" si="255">ROUND(E3266/D3266*100,0)</f>
        <v>103</v>
      </c>
      <c r="Q3266">
        <f t="shared" ref="Q3266:Q3329" si="256">IFERROR(ROUND(E3266/L3266,2),0)</f>
        <v>52.55</v>
      </c>
      <c r="S3266" s="17">
        <f t="shared" ref="S3266:S3329" si="257">(((J3266/60)/60)/24)+DATE(1970,1,1)</f>
        <v>42016.800208333334</v>
      </c>
      <c r="T3266" s="17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4" t="s">
        <v>8273</v>
      </c>
      <c r="O3267" t="s">
        <v>8274</v>
      </c>
      <c r="P3267" s="12">
        <f t="shared" si="255"/>
        <v>164</v>
      </c>
      <c r="Q3267">
        <f t="shared" si="256"/>
        <v>70.290000000000006</v>
      </c>
      <c r="S3267" s="17">
        <f t="shared" si="257"/>
        <v>42311.711979166663</v>
      </c>
      <c r="T3267" s="17">
        <f t="shared" si="258"/>
        <v>42341.708333333328</v>
      </c>
      <c r="U3267">
        <f t="shared" si="259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4" t="s">
        <v>8273</v>
      </c>
      <c r="O3268" t="s">
        <v>8274</v>
      </c>
      <c r="P3268" s="12">
        <f t="shared" si="255"/>
        <v>131</v>
      </c>
      <c r="Q3268">
        <f t="shared" si="256"/>
        <v>48.33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4" t="s">
        <v>8273</v>
      </c>
      <c r="O3269" t="s">
        <v>8274</v>
      </c>
      <c r="P3269" s="12">
        <f t="shared" si="255"/>
        <v>102</v>
      </c>
      <c r="Q3269">
        <f t="shared" si="256"/>
        <v>53.18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4" t="s">
        <v>8273</v>
      </c>
      <c r="O3270" t="s">
        <v>8274</v>
      </c>
      <c r="P3270" s="12">
        <f t="shared" si="255"/>
        <v>128</v>
      </c>
      <c r="Q3270">
        <f t="shared" si="256"/>
        <v>60.95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4" t="s">
        <v>8273</v>
      </c>
      <c r="O3271" t="s">
        <v>8274</v>
      </c>
      <c r="P3271" s="12">
        <f t="shared" si="255"/>
        <v>102</v>
      </c>
      <c r="Q3271">
        <f t="shared" si="256"/>
        <v>116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4" t="s">
        <v>8273</v>
      </c>
      <c r="O3272" t="s">
        <v>8274</v>
      </c>
      <c r="P3272" s="12">
        <f t="shared" si="255"/>
        <v>102</v>
      </c>
      <c r="Q3272">
        <f t="shared" si="256"/>
        <v>61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4" t="s">
        <v>8273</v>
      </c>
      <c r="O3273" t="s">
        <v>8274</v>
      </c>
      <c r="P3273" s="12">
        <f t="shared" si="255"/>
        <v>130</v>
      </c>
      <c r="Q3273">
        <f t="shared" si="256"/>
        <v>38.24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4" t="s">
        <v>8273</v>
      </c>
      <c r="O3274" t="s">
        <v>8274</v>
      </c>
      <c r="P3274" s="12">
        <f t="shared" si="255"/>
        <v>154</v>
      </c>
      <c r="Q3274">
        <f t="shared" si="256"/>
        <v>106.5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4" t="s">
        <v>8273</v>
      </c>
      <c r="O3275" t="s">
        <v>8274</v>
      </c>
      <c r="P3275" s="12">
        <f t="shared" si="255"/>
        <v>107</v>
      </c>
      <c r="Q3275">
        <f t="shared" si="256"/>
        <v>204.57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4" t="s">
        <v>8273</v>
      </c>
      <c r="O3276" t="s">
        <v>8274</v>
      </c>
      <c r="P3276" s="12">
        <f t="shared" si="255"/>
        <v>101</v>
      </c>
      <c r="Q3276">
        <f t="shared" si="256"/>
        <v>54.91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4" t="s">
        <v>8273</v>
      </c>
      <c r="O3277" t="s">
        <v>8274</v>
      </c>
      <c r="P3277" s="12">
        <f t="shared" si="255"/>
        <v>100</v>
      </c>
      <c r="Q3277">
        <f t="shared" si="256"/>
        <v>150.41999999999999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4" t="s">
        <v>8273</v>
      </c>
      <c r="O3278" t="s">
        <v>8274</v>
      </c>
      <c r="P3278" s="12">
        <f t="shared" si="255"/>
        <v>117</v>
      </c>
      <c r="Q3278">
        <f t="shared" si="256"/>
        <v>52.58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4" t="s">
        <v>8273</v>
      </c>
      <c r="O3279" t="s">
        <v>8274</v>
      </c>
      <c r="P3279" s="12">
        <f t="shared" si="255"/>
        <v>109</v>
      </c>
      <c r="Q3279">
        <f t="shared" si="256"/>
        <v>54.3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4" t="s">
        <v>8273</v>
      </c>
      <c r="O3280" t="s">
        <v>8274</v>
      </c>
      <c r="P3280" s="12">
        <f t="shared" si="255"/>
        <v>103</v>
      </c>
      <c r="Q3280">
        <f t="shared" si="256"/>
        <v>76.03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4" t="s">
        <v>8273</v>
      </c>
      <c r="O3281" t="s">
        <v>8274</v>
      </c>
      <c r="P3281" s="12">
        <f t="shared" si="255"/>
        <v>114</v>
      </c>
      <c r="Q3281">
        <f t="shared" si="256"/>
        <v>105.21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4" t="s">
        <v>8273</v>
      </c>
      <c r="O3282" t="s">
        <v>8274</v>
      </c>
      <c r="P3282" s="12">
        <f t="shared" si="255"/>
        <v>103</v>
      </c>
      <c r="Q3282">
        <f t="shared" si="256"/>
        <v>68.67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4" t="s">
        <v>8273</v>
      </c>
      <c r="O3283" t="s">
        <v>8274</v>
      </c>
      <c r="P3283" s="12">
        <f t="shared" si="255"/>
        <v>122</v>
      </c>
      <c r="Q3283">
        <f t="shared" si="256"/>
        <v>129.36000000000001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4" t="s">
        <v>8273</v>
      </c>
      <c r="O3284" t="s">
        <v>8274</v>
      </c>
      <c r="P3284" s="12">
        <f t="shared" si="255"/>
        <v>103</v>
      </c>
      <c r="Q3284">
        <f t="shared" si="256"/>
        <v>134.26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4" t="s">
        <v>8273</v>
      </c>
      <c r="O3285" t="s">
        <v>8274</v>
      </c>
      <c r="P3285" s="12">
        <f t="shared" si="255"/>
        <v>105</v>
      </c>
      <c r="Q3285">
        <f t="shared" si="256"/>
        <v>17.829999999999998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4" t="s">
        <v>8273</v>
      </c>
      <c r="O3286" t="s">
        <v>8274</v>
      </c>
      <c r="P3286" s="12">
        <f t="shared" si="255"/>
        <v>102</v>
      </c>
      <c r="Q3286">
        <f t="shared" si="256"/>
        <v>203.2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4" t="s">
        <v>8273</v>
      </c>
      <c r="O3287" t="s">
        <v>8274</v>
      </c>
      <c r="P3287" s="12">
        <f t="shared" si="255"/>
        <v>112</v>
      </c>
      <c r="Q3287">
        <f t="shared" si="256"/>
        <v>69.19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4" t="s">
        <v>8273</v>
      </c>
      <c r="O3288" t="s">
        <v>8274</v>
      </c>
      <c r="P3288" s="12">
        <f t="shared" si="255"/>
        <v>102</v>
      </c>
      <c r="Q3288">
        <f t="shared" si="256"/>
        <v>125.12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4" t="s">
        <v>8273</v>
      </c>
      <c r="O3289" t="s">
        <v>8274</v>
      </c>
      <c r="P3289" s="12">
        <f t="shared" si="255"/>
        <v>100</v>
      </c>
      <c r="Q3289">
        <f t="shared" si="256"/>
        <v>73.53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4" t="s">
        <v>8273</v>
      </c>
      <c r="O3290" t="s">
        <v>8274</v>
      </c>
      <c r="P3290" s="12">
        <f t="shared" si="255"/>
        <v>100</v>
      </c>
      <c r="Q3290">
        <f t="shared" si="256"/>
        <v>48.44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4" t="s">
        <v>8273</v>
      </c>
      <c r="O3291" t="s">
        <v>8274</v>
      </c>
      <c r="P3291" s="12">
        <f t="shared" si="255"/>
        <v>133</v>
      </c>
      <c r="Q3291">
        <f t="shared" si="256"/>
        <v>26.61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4" t="s">
        <v>8273</v>
      </c>
      <c r="O3292" t="s">
        <v>8274</v>
      </c>
      <c r="P3292" s="12">
        <f t="shared" si="255"/>
        <v>121</v>
      </c>
      <c r="Q3292">
        <f t="shared" si="256"/>
        <v>33.67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4" t="s">
        <v>8273</v>
      </c>
      <c r="O3293" t="s">
        <v>8274</v>
      </c>
      <c r="P3293" s="12">
        <f t="shared" si="255"/>
        <v>114</v>
      </c>
      <c r="Q3293">
        <f t="shared" si="256"/>
        <v>40.71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4" t="s">
        <v>8273</v>
      </c>
      <c r="O3294" t="s">
        <v>8274</v>
      </c>
      <c r="P3294" s="12">
        <f t="shared" si="255"/>
        <v>286</v>
      </c>
      <c r="Q3294">
        <f t="shared" si="256"/>
        <v>19.27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4" t="s">
        <v>8273</v>
      </c>
      <c r="O3295" t="s">
        <v>8274</v>
      </c>
      <c r="P3295" s="12">
        <f t="shared" si="255"/>
        <v>170</v>
      </c>
      <c r="Q3295">
        <f t="shared" si="256"/>
        <v>84.29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4" t="s">
        <v>8273</v>
      </c>
      <c r="O3296" t="s">
        <v>8274</v>
      </c>
      <c r="P3296" s="12">
        <f t="shared" si="255"/>
        <v>118</v>
      </c>
      <c r="Q3296">
        <f t="shared" si="256"/>
        <v>29.58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4" t="s">
        <v>8273</v>
      </c>
      <c r="O3297" t="s">
        <v>8274</v>
      </c>
      <c r="P3297" s="12">
        <f t="shared" si="255"/>
        <v>103</v>
      </c>
      <c r="Q3297">
        <f t="shared" si="256"/>
        <v>26.67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4" t="s">
        <v>8273</v>
      </c>
      <c r="O3298" t="s">
        <v>8274</v>
      </c>
      <c r="P3298" s="12">
        <f t="shared" si="255"/>
        <v>144</v>
      </c>
      <c r="Q3298">
        <f t="shared" si="256"/>
        <v>45.98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4" t="s">
        <v>8273</v>
      </c>
      <c r="O3299" t="s">
        <v>8274</v>
      </c>
      <c r="P3299" s="12">
        <f t="shared" si="255"/>
        <v>100</v>
      </c>
      <c r="Q3299">
        <f t="shared" si="256"/>
        <v>125.09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4" t="s">
        <v>8273</v>
      </c>
      <c r="O3300" t="s">
        <v>8274</v>
      </c>
      <c r="P3300" s="12">
        <f t="shared" si="255"/>
        <v>102</v>
      </c>
      <c r="Q3300">
        <f t="shared" si="256"/>
        <v>141.29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4" t="s">
        <v>8273</v>
      </c>
      <c r="O3301" t="s">
        <v>8274</v>
      </c>
      <c r="P3301" s="12">
        <f t="shared" si="255"/>
        <v>116</v>
      </c>
      <c r="Q3301">
        <f t="shared" si="256"/>
        <v>55.33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4" t="s">
        <v>8273</v>
      </c>
      <c r="O3302" t="s">
        <v>8274</v>
      </c>
      <c r="P3302" s="12">
        <f t="shared" si="255"/>
        <v>136</v>
      </c>
      <c r="Q3302">
        <f t="shared" si="256"/>
        <v>46.42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4" t="s">
        <v>8273</v>
      </c>
      <c r="O3303" t="s">
        <v>8274</v>
      </c>
      <c r="P3303" s="12">
        <f t="shared" si="255"/>
        <v>133</v>
      </c>
      <c r="Q3303">
        <f t="shared" si="256"/>
        <v>57.2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4" t="s">
        <v>8273</v>
      </c>
      <c r="O3304" t="s">
        <v>8274</v>
      </c>
      <c r="P3304" s="12">
        <f t="shared" si="255"/>
        <v>103</v>
      </c>
      <c r="Q3304">
        <f t="shared" si="256"/>
        <v>173.7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4" t="s">
        <v>8273</v>
      </c>
      <c r="O3305" t="s">
        <v>8274</v>
      </c>
      <c r="P3305" s="12">
        <f t="shared" si="255"/>
        <v>116</v>
      </c>
      <c r="Q3305">
        <f t="shared" si="256"/>
        <v>59.6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4" t="s">
        <v>8273</v>
      </c>
      <c r="O3306" t="s">
        <v>8274</v>
      </c>
      <c r="P3306" s="12">
        <f t="shared" si="255"/>
        <v>105</v>
      </c>
      <c r="Q3306">
        <f t="shared" si="256"/>
        <v>89.59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4" t="s">
        <v>8273</v>
      </c>
      <c r="O3307" t="s">
        <v>8274</v>
      </c>
      <c r="P3307" s="12">
        <f t="shared" si="255"/>
        <v>102</v>
      </c>
      <c r="Q3307">
        <f t="shared" si="256"/>
        <v>204.05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4" t="s">
        <v>8273</v>
      </c>
      <c r="O3308" t="s">
        <v>8274</v>
      </c>
      <c r="P3308" s="12">
        <f t="shared" si="255"/>
        <v>175</v>
      </c>
      <c r="Q3308">
        <f t="shared" si="256"/>
        <v>48.7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4" t="s">
        <v>8273</v>
      </c>
      <c r="O3309" t="s">
        <v>8274</v>
      </c>
      <c r="P3309" s="12">
        <f t="shared" si="255"/>
        <v>107</v>
      </c>
      <c r="Q3309">
        <f t="shared" si="256"/>
        <v>53.34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4" t="s">
        <v>8273</v>
      </c>
      <c r="O3310" t="s">
        <v>8274</v>
      </c>
      <c r="P3310" s="12">
        <f t="shared" si="255"/>
        <v>122</v>
      </c>
      <c r="Q3310">
        <f t="shared" si="256"/>
        <v>75.09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4" t="s">
        <v>8273</v>
      </c>
      <c r="O3311" t="s">
        <v>8274</v>
      </c>
      <c r="P3311" s="12">
        <f t="shared" si="255"/>
        <v>159</v>
      </c>
      <c r="Q3311">
        <f t="shared" si="256"/>
        <v>18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4" t="s">
        <v>8273</v>
      </c>
      <c r="O3312" t="s">
        <v>8274</v>
      </c>
      <c r="P3312" s="12">
        <f t="shared" si="255"/>
        <v>100</v>
      </c>
      <c r="Q3312">
        <f t="shared" si="256"/>
        <v>209.84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4" t="s">
        <v>8273</v>
      </c>
      <c r="O3313" t="s">
        <v>8274</v>
      </c>
      <c r="P3313" s="12">
        <f t="shared" si="255"/>
        <v>110</v>
      </c>
      <c r="Q3313">
        <f t="shared" si="256"/>
        <v>61.02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4" t="s">
        <v>8273</v>
      </c>
      <c r="O3314" t="s">
        <v>8274</v>
      </c>
      <c r="P3314" s="12">
        <f t="shared" si="255"/>
        <v>100</v>
      </c>
      <c r="Q3314">
        <f t="shared" si="256"/>
        <v>61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4" t="s">
        <v>8273</v>
      </c>
      <c r="O3315" t="s">
        <v>8274</v>
      </c>
      <c r="P3315" s="12">
        <f t="shared" si="255"/>
        <v>116</v>
      </c>
      <c r="Q3315">
        <f t="shared" si="256"/>
        <v>80.03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4" t="s">
        <v>8273</v>
      </c>
      <c r="O3316" t="s">
        <v>8274</v>
      </c>
      <c r="P3316" s="12">
        <f t="shared" si="255"/>
        <v>211</v>
      </c>
      <c r="Q3316">
        <f t="shared" si="256"/>
        <v>29.07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4" t="s">
        <v>8273</v>
      </c>
      <c r="O3317" t="s">
        <v>8274</v>
      </c>
      <c r="P3317" s="12">
        <f t="shared" si="255"/>
        <v>110</v>
      </c>
      <c r="Q3317">
        <f t="shared" si="256"/>
        <v>49.44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4" t="s">
        <v>8273</v>
      </c>
      <c r="O3318" t="s">
        <v>8274</v>
      </c>
      <c r="P3318" s="12">
        <f t="shared" si="255"/>
        <v>100</v>
      </c>
      <c r="Q3318">
        <f t="shared" si="256"/>
        <v>93.98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4" t="s">
        <v>8273</v>
      </c>
      <c r="O3319" t="s">
        <v>8274</v>
      </c>
      <c r="P3319" s="12">
        <f t="shared" si="255"/>
        <v>106</v>
      </c>
      <c r="Q3319">
        <f t="shared" si="256"/>
        <v>61.94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4" t="s">
        <v>8273</v>
      </c>
      <c r="O3320" t="s">
        <v>8274</v>
      </c>
      <c r="P3320" s="12">
        <f t="shared" si="255"/>
        <v>126</v>
      </c>
      <c r="Q3320">
        <f t="shared" si="256"/>
        <v>78.5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4" t="s">
        <v>8273</v>
      </c>
      <c r="O3321" t="s">
        <v>8274</v>
      </c>
      <c r="P3321" s="12">
        <f t="shared" si="255"/>
        <v>108</v>
      </c>
      <c r="Q3321">
        <f t="shared" si="256"/>
        <v>33.75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4" t="s">
        <v>8273</v>
      </c>
      <c r="O3322" t="s">
        <v>8274</v>
      </c>
      <c r="P3322" s="12">
        <f t="shared" si="255"/>
        <v>101</v>
      </c>
      <c r="Q3322">
        <f t="shared" si="256"/>
        <v>66.45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4" t="s">
        <v>8273</v>
      </c>
      <c r="O3323" t="s">
        <v>8274</v>
      </c>
      <c r="P3323" s="12">
        <f t="shared" si="255"/>
        <v>107</v>
      </c>
      <c r="Q3323">
        <f t="shared" si="256"/>
        <v>35.799999999999997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4" t="s">
        <v>8273</v>
      </c>
      <c r="O3324" t="s">
        <v>8274</v>
      </c>
      <c r="P3324" s="12">
        <f t="shared" si="255"/>
        <v>102</v>
      </c>
      <c r="Q3324">
        <f t="shared" si="256"/>
        <v>145.65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4" t="s">
        <v>8273</v>
      </c>
      <c r="O3325" t="s">
        <v>8274</v>
      </c>
      <c r="P3325" s="12">
        <f t="shared" si="255"/>
        <v>126</v>
      </c>
      <c r="Q3325">
        <f t="shared" si="256"/>
        <v>25.69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4" t="s">
        <v>8273</v>
      </c>
      <c r="O3326" t="s">
        <v>8274</v>
      </c>
      <c r="P3326" s="12">
        <f t="shared" si="255"/>
        <v>102</v>
      </c>
      <c r="Q3326">
        <f t="shared" si="256"/>
        <v>152.5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4" t="s">
        <v>8273</v>
      </c>
      <c r="O3327" t="s">
        <v>8274</v>
      </c>
      <c r="P3327" s="12">
        <f t="shared" si="255"/>
        <v>113</v>
      </c>
      <c r="Q3327">
        <f t="shared" si="256"/>
        <v>30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4" t="s">
        <v>8273</v>
      </c>
      <c r="O3328" t="s">
        <v>8274</v>
      </c>
      <c r="P3328" s="12">
        <f t="shared" si="255"/>
        <v>101</v>
      </c>
      <c r="Q3328">
        <f t="shared" si="256"/>
        <v>142.28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4" t="s">
        <v>8273</v>
      </c>
      <c r="O3329" t="s">
        <v>8274</v>
      </c>
      <c r="P3329" s="12">
        <f t="shared" si="255"/>
        <v>101</v>
      </c>
      <c r="Q3329">
        <f t="shared" si="256"/>
        <v>24.55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4" t="s">
        <v>8273</v>
      </c>
      <c r="O3330" t="s">
        <v>8274</v>
      </c>
      <c r="P3330" s="12">
        <f t="shared" ref="P3330:P3393" si="260">ROUND(E3330/D3330*100,0)</f>
        <v>146</v>
      </c>
      <c r="Q3330">
        <f t="shared" ref="Q3330:Q3393" si="261">IFERROR(ROUND(E3330/L3330,2),0)</f>
        <v>292.77999999999997</v>
      </c>
      <c r="S3330" s="17">
        <f t="shared" ref="S3330:S3393" si="262">(((J3330/60)/60)/24)+DATE(1970,1,1)</f>
        <v>41822.57503472222</v>
      </c>
      <c r="T3330" s="17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4" t="s">
        <v>8273</v>
      </c>
      <c r="O3331" t="s">
        <v>8274</v>
      </c>
      <c r="P3331" s="12">
        <f t="shared" si="260"/>
        <v>117</v>
      </c>
      <c r="Q3331">
        <f t="shared" si="261"/>
        <v>44.92</v>
      </c>
      <c r="S3331" s="17">
        <f t="shared" si="262"/>
        <v>41837.323009259257</v>
      </c>
      <c r="T3331" s="17">
        <f t="shared" si="263"/>
        <v>41847.958333333336</v>
      </c>
      <c r="U3331">
        <f t="shared" si="264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4" t="s">
        <v>8273</v>
      </c>
      <c r="O3332" t="s">
        <v>8274</v>
      </c>
      <c r="P3332" s="12">
        <f t="shared" si="260"/>
        <v>106</v>
      </c>
      <c r="Q3332">
        <f t="shared" si="261"/>
        <v>23.1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4" t="s">
        <v>8273</v>
      </c>
      <c r="O3333" t="s">
        <v>8274</v>
      </c>
      <c r="P3333" s="12">
        <f t="shared" si="260"/>
        <v>105</v>
      </c>
      <c r="Q3333">
        <f t="shared" si="261"/>
        <v>80.400000000000006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4" t="s">
        <v>8273</v>
      </c>
      <c r="O3334" t="s">
        <v>8274</v>
      </c>
      <c r="P3334" s="12">
        <f t="shared" si="260"/>
        <v>100</v>
      </c>
      <c r="Q3334">
        <f t="shared" si="261"/>
        <v>72.290000000000006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4" t="s">
        <v>8273</v>
      </c>
      <c r="O3335" t="s">
        <v>8274</v>
      </c>
      <c r="P3335" s="12">
        <f t="shared" si="260"/>
        <v>105</v>
      </c>
      <c r="Q3335">
        <f t="shared" si="261"/>
        <v>32.97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4" t="s">
        <v>8273</v>
      </c>
      <c r="O3336" t="s">
        <v>8274</v>
      </c>
      <c r="P3336" s="12">
        <f t="shared" si="260"/>
        <v>139</v>
      </c>
      <c r="Q3336">
        <f t="shared" si="261"/>
        <v>116.65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4" t="s">
        <v>8273</v>
      </c>
      <c r="O3337" t="s">
        <v>8274</v>
      </c>
      <c r="P3337" s="12">
        <f t="shared" si="260"/>
        <v>100</v>
      </c>
      <c r="Q3337">
        <f t="shared" si="261"/>
        <v>79.62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4" t="s">
        <v>8273</v>
      </c>
      <c r="O3338" t="s">
        <v>8274</v>
      </c>
      <c r="P3338" s="12">
        <f t="shared" si="260"/>
        <v>100</v>
      </c>
      <c r="Q3338">
        <f t="shared" si="261"/>
        <v>27.78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4" t="s">
        <v>8273</v>
      </c>
      <c r="O3339" t="s">
        <v>8274</v>
      </c>
      <c r="P3339" s="12">
        <f t="shared" si="260"/>
        <v>110</v>
      </c>
      <c r="Q3339">
        <f t="shared" si="261"/>
        <v>81.03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4" t="s">
        <v>8273</v>
      </c>
      <c r="O3340" t="s">
        <v>8274</v>
      </c>
      <c r="P3340" s="12">
        <f t="shared" si="260"/>
        <v>102</v>
      </c>
      <c r="Q3340">
        <f t="shared" si="261"/>
        <v>136.85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4" t="s">
        <v>8273</v>
      </c>
      <c r="O3341" t="s">
        <v>8274</v>
      </c>
      <c r="P3341" s="12">
        <f t="shared" si="260"/>
        <v>104</v>
      </c>
      <c r="Q3341">
        <f t="shared" si="261"/>
        <v>177.62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4" t="s">
        <v>8273</v>
      </c>
      <c r="O3342" t="s">
        <v>8274</v>
      </c>
      <c r="P3342" s="12">
        <f t="shared" si="260"/>
        <v>138</v>
      </c>
      <c r="Q3342">
        <f t="shared" si="261"/>
        <v>109.08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4" t="s">
        <v>8273</v>
      </c>
      <c r="O3343" t="s">
        <v>8274</v>
      </c>
      <c r="P3343" s="12">
        <f t="shared" si="260"/>
        <v>100</v>
      </c>
      <c r="Q3343">
        <f t="shared" si="261"/>
        <v>119.64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4" t="s">
        <v>8273</v>
      </c>
      <c r="O3344" t="s">
        <v>8274</v>
      </c>
      <c r="P3344" s="12">
        <f t="shared" si="260"/>
        <v>102</v>
      </c>
      <c r="Q3344">
        <f t="shared" si="261"/>
        <v>78.209999999999994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4" t="s">
        <v>8273</v>
      </c>
      <c r="O3345" t="s">
        <v>8274</v>
      </c>
      <c r="P3345" s="12">
        <f t="shared" si="260"/>
        <v>171</v>
      </c>
      <c r="Q3345">
        <f t="shared" si="261"/>
        <v>52.17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4" t="s">
        <v>8273</v>
      </c>
      <c r="O3346" t="s">
        <v>8274</v>
      </c>
      <c r="P3346" s="12">
        <f t="shared" si="260"/>
        <v>101</v>
      </c>
      <c r="Q3346">
        <f t="shared" si="261"/>
        <v>114.13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4" t="s">
        <v>8273</v>
      </c>
      <c r="O3347" t="s">
        <v>8274</v>
      </c>
      <c r="P3347" s="12">
        <f t="shared" si="260"/>
        <v>130</v>
      </c>
      <c r="Q3347">
        <f t="shared" si="261"/>
        <v>50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4" t="s">
        <v>8273</v>
      </c>
      <c r="O3348" t="s">
        <v>8274</v>
      </c>
      <c r="P3348" s="12">
        <f t="shared" si="260"/>
        <v>110</v>
      </c>
      <c r="Q3348">
        <f t="shared" si="261"/>
        <v>91.67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4" t="s">
        <v>8273</v>
      </c>
      <c r="O3349" t="s">
        <v>8274</v>
      </c>
      <c r="P3349" s="12">
        <f t="shared" si="260"/>
        <v>119</v>
      </c>
      <c r="Q3349">
        <f t="shared" si="261"/>
        <v>108.59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4" t="s">
        <v>8273</v>
      </c>
      <c r="O3350" t="s">
        <v>8274</v>
      </c>
      <c r="P3350" s="12">
        <f t="shared" si="260"/>
        <v>100</v>
      </c>
      <c r="Q3350">
        <f t="shared" si="261"/>
        <v>69.819999999999993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4" t="s">
        <v>8273</v>
      </c>
      <c r="O3351" t="s">
        <v>8274</v>
      </c>
      <c r="P3351" s="12">
        <f t="shared" si="260"/>
        <v>153</v>
      </c>
      <c r="Q3351">
        <f t="shared" si="261"/>
        <v>109.57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4" t="s">
        <v>8273</v>
      </c>
      <c r="O3352" t="s">
        <v>8274</v>
      </c>
      <c r="P3352" s="12">
        <f t="shared" si="260"/>
        <v>104</v>
      </c>
      <c r="Q3352">
        <f t="shared" si="261"/>
        <v>71.67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4" t="s">
        <v>8273</v>
      </c>
      <c r="O3353" t="s">
        <v>8274</v>
      </c>
      <c r="P3353" s="12">
        <f t="shared" si="260"/>
        <v>101</v>
      </c>
      <c r="Q3353">
        <f t="shared" si="261"/>
        <v>93.61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4" t="s">
        <v>8273</v>
      </c>
      <c r="O3354" t="s">
        <v>8274</v>
      </c>
      <c r="P3354" s="12">
        <f t="shared" si="260"/>
        <v>108</v>
      </c>
      <c r="Q3354">
        <f t="shared" si="261"/>
        <v>76.8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4" t="s">
        <v>8273</v>
      </c>
      <c r="O3355" t="s">
        <v>8274</v>
      </c>
      <c r="P3355" s="12">
        <f t="shared" si="260"/>
        <v>315</v>
      </c>
      <c r="Q3355">
        <f t="shared" si="261"/>
        <v>35.799999999999997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4" t="s">
        <v>8273</v>
      </c>
      <c r="O3356" t="s">
        <v>8274</v>
      </c>
      <c r="P3356" s="12">
        <f t="shared" si="260"/>
        <v>102</v>
      </c>
      <c r="Q3356">
        <f t="shared" si="261"/>
        <v>55.6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4" t="s">
        <v>8273</v>
      </c>
      <c r="O3357" t="s">
        <v>8274</v>
      </c>
      <c r="P3357" s="12">
        <f t="shared" si="260"/>
        <v>126</v>
      </c>
      <c r="Q3357">
        <f t="shared" si="261"/>
        <v>147.33000000000001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4" t="s">
        <v>8273</v>
      </c>
      <c r="O3358" t="s">
        <v>8274</v>
      </c>
      <c r="P3358" s="12">
        <f t="shared" si="260"/>
        <v>101</v>
      </c>
      <c r="Q3358">
        <f t="shared" si="261"/>
        <v>56.33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4" t="s">
        <v>8273</v>
      </c>
      <c r="O3359" t="s">
        <v>8274</v>
      </c>
      <c r="P3359" s="12">
        <f t="shared" si="260"/>
        <v>101</v>
      </c>
      <c r="Q3359">
        <f t="shared" si="261"/>
        <v>96.19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4" t="s">
        <v>8273</v>
      </c>
      <c r="O3360" t="s">
        <v>8274</v>
      </c>
      <c r="P3360" s="12">
        <f t="shared" si="260"/>
        <v>103</v>
      </c>
      <c r="Q3360">
        <f t="shared" si="261"/>
        <v>63.57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4" t="s">
        <v>8273</v>
      </c>
      <c r="O3361" t="s">
        <v>8274</v>
      </c>
      <c r="P3361" s="12">
        <f t="shared" si="260"/>
        <v>106</v>
      </c>
      <c r="Q3361">
        <f t="shared" si="261"/>
        <v>184.78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4" t="s">
        <v>8273</v>
      </c>
      <c r="O3362" t="s">
        <v>8274</v>
      </c>
      <c r="P3362" s="12">
        <f t="shared" si="260"/>
        <v>101</v>
      </c>
      <c r="Q3362">
        <f t="shared" si="261"/>
        <v>126.72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4" t="s">
        <v>8273</v>
      </c>
      <c r="O3363" t="s">
        <v>8274</v>
      </c>
      <c r="P3363" s="12">
        <f t="shared" si="260"/>
        <v>113</v>
      </c>
      <c r="Q3363">
        <f t="shared" si="261"/>
        <v>83.43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4" t="s">
        <v>8273</v>
      </c>
      <c r="O3364" t="s">
        <v>8274</v>
      </c>
      <c r="P3364" s="12">
        <f t="shared" si="260"/>
        <v>218</v>
      </c>
      <c r="Q3364">
        <f t="shared" si="261"/>
        <v>54.5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4" t="s">
        <v>8273</v>
      </c>
      <c r="O3365" t="s">
        <v>8274</v>
      </c>
      <c r="P3365" s="12">
        <f t="shared" si="260"/>
        <v>101</v>
      </c>
      <c r="Q3365">
        <f t="shared" si="261"/>
        <v>302.31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4" t="s">
        <v>8273</v>
      </c>
      <c r="O3366" t="s">
        <v>8274</v>
      </c>
      <c r="P3366" s="12">
        <f t="shared" si="260"/>
        <v>106</v>
      </c>
      <c r="Q3366">
        <f t="shared" si="261"/>
        <v>44.14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4" t="s">
        <v>8273</v>
      </c>
      <c r="O3367" t="s">
        <v>8274</v>
      </c>
      <c r="P3367" s="12">
        <f t="shared" si="260"/>
        <v>104</v>
      </c>
      <c r="Q3367">
        <f t="shared" si="261"/>
        <v>866.67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4" t="s">
        <v>8273</v>
      </c>
      <c r="O3368" t="s">
        <v>8274</v>
      </c>
      <c r="P3368" s="12">
        <f t="shared" si="260"/>
        <v>221</v>
      </c>
      <c r="Q3368">
        <f t="shared" si="261"/>
        <v>61.39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4" t="s">
        <v>8273</v>
      </c>
      <c r="O3369" t="s">
        <v>8274</v>
      </c>
      <c r="P3369" s="12">
        <f t="shared" si="260"/>
        <v>119</v>
      </c>
      <c r="Q3369">
        <f t="shared" si="261"/>
        <v>29.67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4" t="s">
        <v>8273</v>
      </c>
      <c r="O3370" t="s">
        <v>8274</v>
      </c>
      <c r="P3370" s="12">
        <f t="shared" si="260"/>
        <v>105</v>
      </c>
      <c r="Q3370">
        <f t="shared" si="261"/>
        <v>45.48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4" t="s">
        <v>8273</v>
      </c>
      <c r="O3371" t="s">
        <v>8274</v>
      </c>
      <c r="P3371" s="12">
        <f t="shared" si="260"/>
        <v>104</v>
      </c>
      <c r="Q3371">
        <f t="shared" si="261"/>
        <v>96.2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4" t="s">
        <v>8273</v>
      </c>
      <c r="O3372" t="s">
        <v>8274</v>
      </c>
      <c r="P3372" s="12">
        <f t="shared" si="260"/>
        <v>118</v>
      </c>
      <c r="Q3372">
        <f t="shared" si="261"/>
        <v>67.92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4" t="s">
        <v>8273</v>
      </c>
      <c r="O3373" t="s">
        <v>8274</v>
      </c>
      <c r="P3373" s="12">
        <f t="shared" si="260"/>
        <v>139</v>
      </c>
      <c r="Q3373">
        <f t="shared" si="261"/>
        <v>30.78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4" t="s">
        <v>8273</v>
      </c>
      <c r="O3374" t="s">
        <v>8274</v>
      </c>
      <c r="P3374" s="12">
        <f t="shared" si="260"/>
        <v>104</v>
      </c>
      <c r="Q3374">
        <f t="shared" si="261"/>
        <v>38.33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4" t="s">
        <v>8273</v>
      </c>
      <c r="O3375" t="s">
        <v>8274</v>
      </c>
      <c r="P3375" s="12">
        <f t="shared" si="260"/>
        <v>100</v>
      </c>
      <c r="Q3375">
        <f t="shared" si="261"/>
        <v>66.83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4" t="s">
        <v>8273</v>
      </c>
      <c r="O3376" t="s">
        <v>8274</v>
      </c>
      <c r="P3376" s="12">
        <f t="shared" si="260"/>
        <v>107</v>
      </c>
      <c r="Q3376">
        <f t="shared" si="261"/>
        <v>71.73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4" t="s">
        <v>8273</v>
      </c>
      <c r="O3377" t="s">
        <v>8274</v>
      </c>
      <c r="P3377" s="12">
        <f t="shared" si="260"/>
        <v>100</v>
      </c>
      <c r="Q3377">
        <f t="shared" si="261"/>
        <v>176.47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4" t="s">
        <v>8273</v>
      </c>
      <c r="O3378" t="s">
        <v>8274</v>
      </c>
      <c r="P3378" s="12">
        <f t="shared" si="260"/>
        <v>100</v>
      </c>
      <c r="Q3378">
        <f t="shared" si="261"/>
        <v>421.11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4" t="s">
        <v>8273</v>
      </c>
      <c r="O3379" t="s">
        <v>8274</v>
      </c>
      <c r="P3379" s="12">
        <f t="shared" si="260"/>
        <v>101</v>
      </c>
      <c r="Q3379">
        <f t="shared" si="261"/>
        <v>104.99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4" t="s">
        <v>8273</v>
      </c>
      <c r="O3380" t="s">
        <v>8274</v>
      </c>
      <c r="P3380" s="12">
        <f t="shared" si="260"/>
        <v>108</v>
      </c>
      <c r="Q3380">
        <f t="shared" si="261"/>
        <v>28.19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4" t="s">
        <v>8273</v>
      </c>
      <c r="O3381" t="s">
        <v>8274</v>
      </c>
      <c r="P3381" s="12">
        <f t="shared" si="260"/>
        <v>104</v>
      </c>
      <c r="Q3381">
        <f t="shared" si="261"/>
        <v>54.55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4" t="s">
        <v>8273</v>
      </c>
      <c r="O3382" t="s">
        <v>8274</v>
      </c>
      <c r="P3382" s="12">
        <f t="shared" si="260"/>
        <v>104</v>
      </c>
      <c r="Q3382">
        <f t="shared" si="261"/>
        <v>111.89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4" t="s">
        <v>8273</v>
      </c>
      <c r="O3383" t="s">
        <v>8274</v>
      </c>
      <c r="P3383" s="12">
        <f t="shared" si="260"/>
        <v>102</v>
      </c>
      <c r="Q3383">
        <f t="shared" si="261"/>
        <v>85.21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4" t="s">
        <v>8273</v>
      </c>
      <c r="O3384" t="s">
        <v>8274</v>
      </c>
      <c r="P3384" s="12">
        <f t="shared" si="260"/>
        <v>101</v>
      </c>
      <c r="Q3384">
        <f t="shared" si="261"/>
        <v>76.650000000000006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4" t="s">
        <v>8273</v>
      </c>
      <c r="O3385" t="s">
        <v>8274</v>
      </c>
      <c r="P3385" s="12">
        <f t="shared" si="260"/>
        <v>112</v>
      </c>
      <c r="Q3385">
        <f t="shared" si="261"/>
        <v>65.17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4" t="s">
        <v>8273</v>
      </c>
      <c r="O3386" t="s">
        <v>8274</v>
      </c>
      <c r="P3386" s="12">
        <f t="shared" si="260"/>
        <v>100</v>
      </c>
      <c r="Q3386">
        <f t="shared" si="261"/>
        <v>93.76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4" t="s">
        <v>8273</v>
      </c>
      <c r="O3387" t="s">
        <v>8274</v>
      </c>
      <c r="P3387" s="12">
        <f t="shared" si="260"/>
        <v>100</v>
      </c>
      <c r="Q3387">
        <f t="shared" si="261"/>
        <v>133.33000000000001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4" t="s">
        <v>8273</v>
      </c>
      <c r="O3388" t="s">
        <v>8274</v>
      </c>
      <c r="P3388" s="12">
        <f t="shared" si="260"/>
        <v>105</v>
      </c>
      <c r="Q3388">
        <f t="shared" si="261"/>
        <v>51.22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4" t="s">
        <v>8273</v>
      </c>
      <c r="O3389" t="s">
        <v>8274</v>
      </c>
      <c r="P3389" s="12">
        <f t="shared" si="260"/>
        <v>117</v>
      </c>
      <c r="Q3389">
        <f t="shared" si="261"/>
        <v>100.17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4" t="s">
        <v>8273</v>
      </c>
      <c r="O3390" t="s">
        <v>8274</v>
      </c>
      <c r="P3390" s="12">
        <f t="shared" si="260"/>
        <v>104</v>
      </c>
      <c r="Q3390">
        <f t="shared" si="261"/>
        <v>34.6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4" t="s">
        <v>8273</v>
      </c>
      <c r="O3391" t="s">
        <v>8274</v>
      </c>
      <c r="P3391" s="12">
        <f t="shared" si="260"/>
        <v>115</v>
      </c>
      <c r="Q3391">
        <f t="shared" si="261"/>
        <v>184.68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4" t="s">
        <v>8273</v>
      </c>
      <c r="O3392" t="s">
        <v>8274</v>
      </c>
      <c r="P3392" s="12">
        <f t="shared" si="260"/>
        <v>102</v>
      </c>
      <c r="Q3392">
        <f t="shared" si="261"/>
        <v>69.819999999999993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4" t="s">
        <v>8273</v>
      </c>
      <c r="O3393" t="s">
        <v>8274</v>
      </c>
      <c r="P3393" s="12">
        <f t="shared" si="260"/>
        <v>223</v>
      </c>
      <c r="Q3393">
        <f t="shared" si="261"/>
        <v>61.94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4" t="s">
        <v>8273</v>
      </c>
      <c r="O3394" t="s">
        <v>8274</v>
      </c>
      <c r="P3394" s="12">
        <f t="shared" ref="P3394:P3457" si="265">ROUND(E3394/D3394*100,0)</f>
        <v>100</v>
      </c>
      <c r="Q3394">
        <f t="shared" ref="Q3394:Q3457" si="266">IFERROR(ROUND(E3394/L3394,2),0)</f>
        <v>41.67</v>
      </c>
      <c r="S3394" s="17">
        <f t="shared" ref="S3394:S3457" si="267">(((J3394/60)/60)/24)+DATE(1970,1,1)</f>
        <v>42446.845543981486</v>
      </c>
      <c r="T3394" s="17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4" t="s">
        <v>8273</v>
      </c>
      <c r="O3395" t="s">
        <v>8274</v>
      </c>
      <c r="P3395" s="12">
        <f t="shared" si="265"/>
        <v>106</v>
      </c>
      <c r="Q3395">
        <f t="shared" si="266"/>
        <v>36.07</v>
      </c>
      <c r="S3395" s="17">
        <f t="shared" si="267"/>
        <v>41923.921643518523</v>
      </c>
      <c r="T3395" s="17">
        <f t="shared" si="268"/>
        <v>41949.031944444447</v>
      </c>
      <c r="U3395">
        <f t="shared" si="269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4" t="s">
        <v>8273</v>
      </c>
      <c r="O3396" t="s">
        <v>8274</v>
      </c>
      <c r="P3396" s="12">
        <f t="shared" si="265"/>
        <v>142</v>
      </c>
      <c r="Q3396">
        <f t="shared" si="266"/>
        <v>29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4" t="s">
        <v>8273</v>
      </c>
      <c r="O3397" t="s">
        <v>8274</v>
      </c>
      <c r="P3397" s="12">
        <f t="shared" si="265"/>
        <v>184</v>
      </c>
      <c r="Q3397">
        <f t="shared" si="266"/>
        <v>24.21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4" t="s">
        <v>8273</v>
      </c>
      <c r="O3398" t="s">
        <v>8274</v>
      </c>
      <c r="P3398" s="12">
        <f t="shared" si="265"/>
        <v>104</v>
      </c>
      <c r="Q3398">
        <f t="shared" si="266"/>
        <v>55.89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4" t="s">
        <v>8273</v>
      </c>
      <c r="O3399" t="s">
        <v>8274</v>
      </c>
      <c r="P3399" s="12">
        <f t="shared" si="265"/>
        <v>112</v>
      </c>
      <c r="Q3399">
        <f t="shared" si="266"/>
        <v>11.67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4" t="s">
        <v>8273</v>
      </c>
      <c r="O3400" t="s">
        <v>8274</v>
      </c>
      <c r="P3400" s="12">
        <f t="shared" si="265"/>
        <v>111</v>
      </c>
      <c r="Q3400">
        <f t="shared" si="266"/>
        <v>68.349999999999994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4" t="s">
        <v>8273</v>
      </c>
      <c r="O3401" t="s">
        <v>8274</v>
      </c>
      <c r="P3401" s="12">
        <f t="shared" si="265"/>
        <v>104</v>
      </c>
      <c r="Q3401">
        <f t="shared" si="266"/>
        <v>27.07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4" t="s">
        <v>8273</v>
      </c>
      <c r="O3402" t="s">
        <v>8274</v>
      </c>
      <c r="P3402" s="12">
        <f t="shared" si="265"/>
        <v>100</v>
      </c>
      <c r="Q3402">
        <f t="shared" si="266"/>
        <v>118.13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4" t="s">
        <v>8273</v>
      </c>
      <c r="O3403" t="s">
        <v>8274</v>
      </c>
      <c r="P3403" s="12">
        <f t="shared" si="265"/>
        <v>102</v>
      </c>
      <c r="Q3403">
        <f t="shared" si="266"/>
        <v>44.76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4" t="s">
        <v>8273</v>
      </c>
      <c r="O3404" t="s">
        <v>8274</v>
      </c>
      <c r="P3404" s="12">
        <f t="shared" si="265"/>
        <v>110</v>
      </c>
      <c r="Q3404">
        <f t="shared" si="266"/>
        <v>99.79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4" t="s">
        <v>8273</v>
      </c>
      <c r="O3405" t="s">
        <v>8274</v>
      </c>
      <c r="P3405" s="12">
        <f t="shared" si="265"/>
        <v>100</v>
      </c>
      <c r="Q3405">
        <f t="shared" si="266"/>
        <v>117.65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4" t="s">
        <v>8273</v>
      </c>
      <c r="O3406" t="s">
        <v>8274</v>
      </c>
      <c r="P3406" s="12">
        <f t="shared" si="265"/>
        <v>122</v>
      </c>
      <c r="Q3406">
        <f t="shared" si="266"/>
        <v>203.33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4" t="s">
        <v>8273</v>
      </c>
      <c r="O3407" t="s">
        <v>8274</v>
      </c>
      <c r="P3407" s="12">
        <f t="shared" si="265"/>
        <v>138</v>
      </c>
      <c r="Q3407">
        <f t="shared" si="266"/>
        <v>28.32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4" t="s">
        <v>8273</v>
      </c>
      <c r="O3408" t="s">
        <v>8274</v>
      </c>
      <c r="P3408" s="12">
        <f t="shared" si="265"/>
        <v>100</v>
      </c>
      <c r="Q3408">
        <f t="shared" si="266"/>
        <v>110.23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4" t="s">
        <v>8273</v>
      </c>
      <c r="O3409" t="s">
        <v>8274</v>
      </c>
      <c r="P3409" s="12">
        <f t="shared" si="265"/>
        <v>107</v>
      </c>
      <c r="Q3409">
        <f t="shared" si="266"/>
        <v>31.97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4" t="s">
        <v>8273</v>
      </c>
      <c r="O3410" t="s">
        <v>8274</v>
      </c>
      <c r="P3410" s="12">
        <f t="shared" si="265"/>
        <v>211</v>
      </c>
      <c r="Q3410">
        <f t="shared" si="266"/>
        <v>58.61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4" t="s">
        <v>8273</v>
      </c>
      <c r="O3411" t="s">
        <v>8274</v>
      </c>
      <c r="P3411" s="12">
        <f t="shared" si="265"/>
        <v>124</v>
      </c>
      <c r="Q3411">
        <f t="shared" si="266"/>
        <v>29.43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4" t="s">
        <v>8273</v>
      </c>
      <c r="O3412" t="s">
        <v>8274</v>
      </c>
      <c r="P3412" s="12">
        <f t="shared" si="265"/>
        <v>109</v>
      </c>
      <c r="Q3412">
        <f t="shared" si="266"/>
        <v>81.38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4" t="s">
        <v>8273</v>
      </c>
      <c r="O3413" t="s">
        <v>8274</v>
      </c>
      <c r="P3413" s="12">
        <f t="shared" si="265"/>
        <v>104</v>
      </c>
      <c r="Q3413">
        <f t="shared" si="266"/>
        <v>199.17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4" t="s">
        <v>8273</v>
      </c>
      <c r="O3414" t="s">
        <v>8274</v>
      </c>
      <c r="P3414" s="12">
        <f t="shared" si="265"/>
        <v>100</v>
      </c>
      <c r="Q3414">
        <f t="shared" si="266"/>
        <v>115.38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4" t="s">
        <v>8273</v>
      </c>
      <c r="O3415" t="s">
        <v>8274</v>
      </c>
      <c r="P3415" s="12">
        <f t="shared" si="265"/>
        <v>130</v>
      </c>
      <c r="Q3415">
        <f t="shared" si="266"/>
        <v>46.43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4" t="s">
        <v>8273</v>
      </c>
      <c r="O3416" t="s">
        <v>8274</v>
      </c>
      <c r="P3416" s="12">
        <f t="shared" si="265"/>
        <v>104</v>
      </c>
      <c r="Q3416">
        <f t="shared" si="266"/>
        <v>70.569999999999993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4" t="s">
        <v>8273</v>
      </c>
      <c r="O3417" t="s">
        <v>8274</v>
      </c>
      <c r="P3417" s="12">
        <f t="shared" si="265"/>
        <v>100</v>
      </c>
      <c r="Q3417">
        <f t="shared" si="266"/>
        <v>22.22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4" t="s">
        <v>8273</v>
      </c>
      <c r="O3418" t="s">
        <v>8274</v>
      </c>
      <c r="P3418" s="12">
        <f t="shared" si="265"/>
        <v>120</v>
      </c>
      <c r="Q3418">
        <f t="shared" si="266"/>
        <v>159.47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4" t="s">
        <v>8273</v>
      </c>
      <c r="O3419" t="s">
        <v>8274</v>
      </c>
      <c r="P3419" s="12">
        <f t="shared" si="265"/>
        <v>100</v>
      </c>
      <c r="Q3419">
        <f t="shared" si="266"/>
        <v>37.78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4" t="s">
        <v>8273</v>
      </c>
      <c r="O3420" t="s">
        <v>8274</v>
      </c>
      <c r="P3420" s="12">
        <f t="shared" si="265"/>
        <v>101</v>
      </c>
      <c r="Q3420">
        <f t="shared" si="266"/>
        <v>72.05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4" t="s">
        <v>8273</v>
      </c>
      <c r="O3421" t="s">
        <v>8274</v>
      </c>
      <c r="P3421" s="12">
        <f t="shared" si="265"/>
        <v>107</v>
      </c>
      <c r="Q3421">
        <f t="shared" si="266"/>
        <v>63.7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4" t="s">
        <v>8273</v>
      </c>
      <c r="O3422" t="s">
        <v>8274</v>
      </c>
      <c r="P3422" s="12">
        <f t="shared" si="265"/>
        <v>138</v>
      </c>
      <c r="Q3422">
        <f t="shared" si="266"/>
        <v>28.41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4" t="s">
        <v>8273</v>
      </c>
      <c r="O3423" t="s">
        <v>8274</v>
      </c>
      <c r="P3423" s="12">
        <f t="shared" si="265"/>
        <v>101</v>
      </c>
      <c r="Q3423">
        <f t="shared" si="266"/>
        <v>103.21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4" t="s">
        <v>8273</v>
      </c>
      <c r="O3424" t="s">
        <v>8274</v>
      </c>
      <c r="P3424" s="12">
        <f t="shared" si="265"/>
        <v>109</v>
      </c>
      <c r="Q3424">
        <f t="shared" si="266"/>
        <v>71.150000000000006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4" t="s">
        <v>8273</v>
      </c>
      <c r="O3425" t="s">
        <v>8274</v>
      </c>
      <c r="P3425" s="12">
        <f t="shared" si="265"/>
        <v>140</v>
      </c>
      <c r="Q3425">
        <f t="shared" si="266"/>
        <v>35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4" t="s">
        <v>8273</v>
      </c>
      <c r="O3426" t="s">
        <v>8274</v>
      </c>
      <c r="P3426" s="12">
        <f t="shared" si="265"/>
        <v>104</v>
      </c>
      <c r="Q3426">
        <f t="shared" si="266"/>
        <v>81.78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4" t="s">
        <v>8273</v>
      </c>
      <c r="O3427" t="s">
        <v>8274</v>
      </c>
      <c r="P3427" s="12">
        <f t="shared" si="265"/>
        <v>103</v>
      </c>
      <c r="Q3427">
        <f t="shared" si="266"/>
        <v>297.02999999999997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4" t="s">
        <v>8273</v>
      </c>
      <c r="O3428" t="s">
        <v>8274</v>
      </c>
      <c r="P3428" s="12">
        <f t="shared" si="265"/>
        <v>108</v>
      </c>
      <c r="Q3428">
        <f t="shared" si="266"/>
        <v>46.61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4" t="s">
        <v>8273</v>
      </c>
      <c r="O3429" t="s">
        <v>8274</v>
      </c>
      <c r="P3429" s="12">
        <f t="shared" si="265"/>
        <v>100</v>
      </c>
      <c r="Q3429">
        <f t="shared" si="266"/>
        <v>51.72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4" t="s">
        <v>8273</v>
      </c>
      <c r="O3430" t="s">
        <v>8274</v>
      </c>
      <c r="P3430" s="12">
        <f t="shared" si="265"/>
        <v>103</v>
      </c>
      <c r="Q3430">
        <f t="shared" si="266"/>
        <v>40.29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4" t="s">
        <v>8273</v>
      </c>
      <c r="O3431" t="s">
        <v>8274</v>
      </c>
      <c r="P3431" s="12">
        <f t="shared" si="265"/>
        <v>130</v>
      </c>
      <c r="Q3431">
        <f t="shared" si="266"/>
        <v>16.25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4" t="s">
        <v>8273</v>
      </c>
      <c r="O3432" t="s">
        <v>8274</v>
      </c>
      <c r="P3432" s="12">
        <f t="shared" si="265"/>
        <v>109</v>
      </c>
      <c r="Q3432">
        <f t="shared" si="266"/>
        <v>30.15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4" t="s">
        <v>8273</v>
      </c>
      <c r="O3433" t="s">
        <v>8274</v>
      </c>
      <c r="P3433" s="12">
        <f t="shared" si="265"/>
        <v>100</v>
      </c>
      <c r="Q3433">
        <f t="shared" si="266"/>
        <v>95.24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4" t="s">
        <v>8273</v>
      </c>
      <c r="O3434" t="s">
        <v>8274</v>
      </c>
      <c r="P3434" s="12">
        <f t="shared" si="265"/>
        <v>110</v>
      </c>
      <c r="Q3434">
        <f t="shared" si="266"/>
        <v>52.21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4" t="s">
        <v>8273</v>
      </c>
      <c r="O3435" t="s">
        <v>8274</v>
      </c>
      <c r="P3435" s="12">
        <f t="shared" si="265"/>
        <v>100</v>
      </c>
      <c r="Q3435">
        <f t="shared" si="266"/>
        <v>134.15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4" t="s">
        <v>8273</v>
      </c>
      <c r="O3436" t="s">
        <v>8274</v>
      </c>
      <c r="P3436" s="12">
        <f t="shared" si="265"/>
        <v>106</v>
      </c>
      <c r="Q3436">
        <f t="shared" si="266"/>
        <v>62.83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4" t="s">
        <v>8273</v>
      </c>
      <c r="O3437" t="s">
        <v>8274</v>
      </c>
      <c r="P3437" s="12">
        <f t="shared" si="265"/>
        <v>112</v>
      </c>
      <c r="Q3437">
        <f t="shared" si="266"/>
        <v>58.95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4" t="s">
        <v>8273</v>
      </c>
      <c r="O3438" t="s">
        <v>8274</v>
      </c>
      <c r="P3438" s="12">
        <f t="shared" si="265"/>
        <v>106</v>
      </c>
      <c r="Q3438">
        <f t="shared" si="266"/>
        <v>143.11000000000001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4" t="s">
        <v>8273</v>
      </c>
      <c r="O3439" t="s">
        <v>8274</v>
      </c>
      <c r="P3439" s="12">
        <f t="shared" si="265"/>
        <v>101</v>
      </c>
      <c r="Q3439">
        <f t="shared" si="266"/>
        <v>84.17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4" t="s">
        <v>8273</v>
      </c>
      <c r="O3440" t="s">
        <v>8274</v>
      </c>
      <c r="P3440" s="12">
        <f t="shared" si="265"/>
        <v>104</v>
      </c>
      <c r="Q3440">
        <f t="shared" si="266"/>
        <v>186.07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4" t="s">
        <v>8273</v>
      </c>
      <c r="O3441" t="s">
        <v>8274</v>
      </c>
      <c r="P3441" s="12">
        <f t="shared" si="265"/>
        <v>135</v>
      </c>
      <c r="Q3441">
        <f t="shared" si="266"/>
        <v>89.79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4" t="s">
        <v>8273</v>
      </c>
      <c r="O3442" t="s">
        <v>8274</v>
      </c>
      <c r="P3442" s="12">
        <f t="shared" si="265"/>
        <v>105</v>
      </c>
      <c r="Q3442">
        <f t="shared" si="266"/>
        <v>64.16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4" t="s">
        <v>8273</v>
      </c>
      <c r="O3443" t="s">
        <v>8274</v>
      </c>
      <c r="P3443" s="12">
        <f t="shared" si="265"/>
        <v>103</v>
      </c>
      <c r="Q3443">
        <f t="shared" si="266"/>
        <v>59.65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4" t="s">
        <v>8273</v>
      </c>
      <c r="O3444" t="s">
        <v>8274</v>
      </c>
      <c r="P3444" s="12">
        <f t="shared" si="265"/>
        <v>100</v>
      </c>
      <c r="Q3444">
        <f t="shared" si="266"/>
        <v>31.25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4" t="s">
        <v>8273</v>
      </c>
      <c r="O3445" t="s">
        <v>8274</v>
      </c>
      <c r="P3445" s="12">
        <f t="shared" si="265"/>
        <v>186</v>
      </c>
      <c r="Q3445">
        <f t="shared" si="266"/>
        <v>41.22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4" t="s">
        <v>8273</v>
      </c>
      <c r="O3446" t="s">
        <v>8274</v>
      </c>
      <c r="P3446" s="12">
        <f t="shared" si="265"/>
        <v>289</v>
      </c>
      <c r="Q3446">
        <f t="shared" si="266"/>
        <v>43.35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4" t="s">
        <v>8273</v>
      </c>
      <c r="O3447" t="s">
        <v>8274</v>
      </c>
      <c r="P3447" s="12">
        <f t="shared" si="265"/>
        <v>100</v>
      </c>
      <c r="Q3447">
        <f t="shared" si="266"/>
        <v>64.52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4" t="s">
        <v>8273</v>
      </c>
      <c r="O3448" t="s">
        <v>8274</v>
      </c>
      <c r="P3448" s="12">
        <f t="shared" si="265"/>
        <v>108</v>
      </c>
      <c r="Q3448">
        <f t="shared" si="266"/>
        <v>43.28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4" t="s">
        <v>8273</v>
      </c>
      <c r="O3449" t="s">
        <v>8274</v>
      </c>
      <c r="P3449" s="12">
        <f t="shared" si="265"/>
        <v>108</v>
      </c>
      <c r="Q3449">
        <f t="shared" si="266"/>
        <v>77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4" t="s">
        <v>8273</v>
      </c>
      <c r="O3450" t="s">
        <v>8274</v>
      </c>
      <c r="P3450" s="12">
        <f t="shared" si="265"/>
        <v>110</v>
      </c>
      <c r="Q3450">
        <f t="shared" si="266"/>
        <v>51.22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4" t="s">
        <v>8273</v>
      </c>
      <c r="O3451" t="s">
        <v>8274</v>
      </c>
      <c r="P3451" s="12">
        <f t="shared" si="265"/>
        <v>171</v>
      </c>
      <c r="Q3451">
        <f t="shared" si="266"/>
        <v>68.25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4" t="s">
        <v>8273</v>
      </c>
      <c r="O3452" t="s">
        <v>8274</v>
      </c>
      <c r="P3452" s="12">
        <f t="shared" si="265"/>
        <v>152</v>
      </c>
      <c r="Q3452">
        <f t="shared" si="266"/>
        <v>19.489999999999998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4" t="s">
        <v>8273</v>
      </c>
      <c r="O3453" t="s">
        <v>8274</v>
      </c>
      <c r="P3453" s="12">
        <f t="shared" si="265"/>
        <v>101</v>
      </c>
      <c r="Q3453">
        <f t="shared" si="266"/>
        <v>41.13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4" t="s">
        <v>8273</v>
      </c>
      <c r="O3454" t="s">
        <v>8274</v>
      </c>
      <c r="P3454" s="12">
        <f t="shared" si="265"/>
        <v>153</v>
      </c>
      <c r="Q3454">
        <f t="shared" si="266"/>
        <v>41.41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4" t="s">
        <v>8273</v>
      </c>
      <c r="O3455" t="s">
        <v>8274</v>
      </c>
      <c r="P3455" s="12">
        <f t="shared" si="265"/>
        <v>128</v>
      </c>
      <c r="Q3455">
        <f t="shared" si="266"/>
        <v>27.5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4" t="s">
        <v>8273</v>
      </c>
      <c r="O3456" t="s">
        <v>8274</v>
      </c>
      <c r="P3456" s="12">
        <f t="shared" si="265"/>
        <v>101</v>
      </c>
      <c r="Q3456">
        <f t="shared" si="266"/>
        <v>33.57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4" t="s">
        <v>8273</v>
      </c>
      <c r="O3457" t="s">
        <v>8274</v>
      </c>
      <c r="P3457" s="12">
        <f t="shared" si="265"/>
        <v>101</v>
      </c>
      <c r="Q3457">
        <f t="shared" si="266"/>
        <v>145.87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4" t="s">
        <v>8273</v>
      </c>
      <c r="O3458" t="s">
        <v>8274</v>
      </c>
      <c r="P3458" s="12">
        <f t="shared" ref="P3458:P3521" si="270">ROUND(E3458/D3458*100,0)</f>
        <v>191</v>
      </c>
      <c r="Q3458">
        <f t="shared" ref="Q3458:Q3521" si="271">IFERROR(ROUND(E3458/L3458,2),0)</f>
        <v>358.69</v>
      </c>
      <c r="S3458" s="17">
        <f t="shared" ref="S3458:S3521" si="272">(((J3458/60)/60)/24)+DATE(1970,1,1)</f>
        <v>41821.205636574072</v>
      </c>
      <c r="T3458" s="17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4" t="s">
        <v>8273</v>
      </c>
      <c r="O3459" t="s">
        <v>8274</v>
      </c>
      <c r="P3459" s="12">
        <f t="shared" si="270"/>
        <v>140</v>
      </c>
      <c r="Q3459">
        <f t="shared" si="271"/>
        <v>50.98</v>
      </c>
      <c r="S3459" s="17">
        <f t="shared" si="272"/>
        <v>42016.706678240742</v>
      </c>
      <c r="T3459" s="17">
        <f t="shared" si="273"/>
        <v>42047.249305555553</v>
      </c>
      <c r="U3459">
        <f t="shared" si="274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4" t="s">
        <v>8273</v>
      </c>
      <c r="O3460" t="s">
        <v>8274</v>
      </c>
      <c r="P3460" s="12">
        <f t="shared" si="270"/>
        <v>124</v>
      </c>
      <c r="Q3460">
        <f t="shared" si="271"/>
        <v>45.04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4" t="s">
        <v>8273</v>
      </c>
      <c r="O3461" t="s">
        <v>8274</v>
      </c>
      <c r="P3461" s="12">
        <f t="shared" si="270"/>
        <v>126</v>
      </c>
      <c r="Q3461">
        <f t="shared" si="271"/>
        <v>17.53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4" t="s">
        <v>8273</v>
      </c>
      <c r="O3462" t="s">
        <v>8274</v>
      </c>
      <c r="P3462" s="12">
        <f t="shared" si="270"/>
        <v>190</v>
      </c>
      <c r="Q3462">
        <f t="shared" si="271"/>
        <v>50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4" t="s">
        <v>8273</v>
      </c>
      <c r="O3463" t="s">
        <v>8274</v>
      </c>
      <c r="P3463" s="12">
        <f t="shared" si="270"/>
        <v>139</v>
      </c>
      <c r="Q3463">
        <f t="shared" si="271"/>
        <v>57.92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4" t="s">
        <v>8273</v>
      </c>
      <c r="O3464" t="s">
        <v>8274</v>
      </c>
      <c r="P3464" s="12">
        <f t="shared" si="270"/>
        <v>202</v>
      </c>
      <c r="Q3464">
        <f t="shared" si="271"/>
        <v>29.71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4" t="s">
        <v>8273</v>
      </c>
      <c r="O3465" t="s">
        <v>8274</v>
      </c>
      <c r="P3465" s="12">
        <f t="shared" si="270"/>
        <v>103</v>
      </c>
      <c r="Q3465">
        <f t="shared" si="271"/>
        <v>90.68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4" t="s">
        <v>8273</v>
      </c>
      <c r="O3466" t="s">
        <v>8274</v>
      </c>
      <c r="P3466" s="12">
        <f t="shared" si="270"/>
        <v>102</v>
      </c>
      <c r="Q3466">
        <f t="shared" si="271"/>
        <v>55.01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4" t="s">
        <v>8273</v>
      </c>
      <c r="O3467" t="s">
        <v>8274</v>
      </c>
      <c r="P3467" s="12">
        <f t="shared" si="270"/>
        <v>103</v>
      </c>
      <c r="Q3467">
        <f t="shared" si="271"/>
        <v>57.22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4" t="s">
        <v>8273</v>
      </c>
      <c r="O3468" t="s">
        <v>8274</v>
      </c>
      <c r="P3468" s="12">
        <f t="shared" si="270"/>
        <v>127</v>
      </c>
      <c r="Q3468">
        <f t="shared" si="271"/>
        <v>72.95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4" t="s">
        <v>8273</v>
      </c>
      <c r="O3469" t="s">
        <v>8274</v>
      </c>
      <c r="P3469" s="12">
        <f t="shared" si="270"/>
        <v>101</v>
      </c>
      <c r="Q3469">
        <f t="shared" si="271"/>
        <v>64.47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4" t="s">
        <v>8273</v>
      </c>
      <c r="O3470" t="s">
        <v>8274</v>
      </c>
      <c r="P3470" s="12">
        <f t="shared" si="270"/>
        <v>122</v>
      </c>
      <c r="Q3470">
        <f t="shared" si="271"/>
        <v>716.35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4" t="s">
        <v>8273</v>
      </c>
      <c r="O3471" t="s">
        <v>8274</v>
      </c>
      <c r="P3471" s="12">
        <f t="shared" si="270"/>
        <v>113</v>
      </c>
      <c r="Q3471">
        <f t="shared" si="271"/>
        <v>50.4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4" t="s">
        <v>8273</v>
      </c>
      <c r="O3472" t="s">
        <v>8274</v>
      </c>
      <c r="P3472" s="12">
        <f t="shared" si="270"/>
        <v>150</v>
      </c>
      <c r="Q3472">
        <f t="shared" si="271"/>
        <v>41.67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4" t="s">
        <v>8273</v>
      </c>
      <c r="O3473" t="s">
        <v>8274</v>
      </c>
      <c r="P3473" s="12">
        <f t="shared" si="270"/>
        <v>215</v>
      </c>
      <c r="Q3473">
        <f t="shared" si="271"/>
        <v>35.770000000000003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4" t="s">
        <v>8273</v>
      </c>
      <c r="O3474" t="s">
        <v>8274</v>
      </c>
      <c r="P3474" s="12">
        <f t="shared" si="270"/>
        <v>102</v>
      </c>
      <c r="Q3474">
        <f t="shared" si="271"/>
        <v>88.74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4" t="s">
        <v>8273</v>
      </c>
      <c r="O3475" t="s">
        <v>8274</v>
      </c>
      <c r="P3475" s="12">
        <f t="shared" si="270"/>
        <v>100</v>
      </c>
      <c r="Q3475">
        <f t="shared" si="271"/>
        <v>148.47999999999999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4" t="s">
        <v>8273</v>
      </c>
      <c r="O3476" t="s">
        <v>8274</v>
      </c>
      <c r="P3476" s="12">
        <f t="shared" si="270"/>
        <v>101</v>
      </c>
      <c r="Q3476">
        <f t="shared" si="271"/>
        <v>51.79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4" t="s">
        <v>8273</v>
      </c>
      <c r="O3477" t="s">
        <v>8274</v>
      </c>
      <c r="P3477" s="12">
        <f t="shared" si="270"/>
        <v>113</v>
      </c>
      <c r="Q3477">
        <f t="shared" si="271"/>
        <v>20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4" t="s">
        <v>8273</v>
      </c>
      <c r="O3478" t="s">
        <v>8274</v>
      </c>
      <c r="P3478" s="12">
        <f t="shared" si="270"/>
        <v>104</v>
      </c>
      <c r="Q3478">
        <f t="shared" si="271"/>
        <v>52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4" t="s">
        <v>8273</v>
      </c>
      <c r="O3479" t="s">
        <v>8274</v>
      </c>
      <c r="P3479" s="12">
        <f t="shared" si="270"/>
        <v>115</v>
      </c>
      <c r="Q3479">
        <f t="shared" si="271"/>
        <v>53.23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4" t="s">
        <v>8273</v>
      </c>
      <c r="O3480" t="s">
        <v>8274</v>
      </c>
      <c r="P3480" s="12">
        <f t="shared" si="270"/>
        <v>113</v>
      </c>
      <c r="Q3480">
        <f t="shared" si="271"/>
        <v>39.6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4" t="s">
        <v>8273</v>
      </c>
      <c r="O3481" t="s">
        <v>8274</v>
      </c>
      <c r="P3481" s="12">
        <f t="shared" si="270"/>
        <v>128</v>
      </c>
      <c r="Q3481">
        <f t="shared" si="271"/>
        <v>34.25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4" t="s">
        <v>8273</v>
      </c>
      <c r="O3482" t="s">
        <v>8274</v>
      </c>
      <c r="P3482" s="12">
        <f t="shared" si="270"/>
        <v>143</v>
      </c>
      <c r="Q3482">
        <f t="shared" si="271"/>
        <v>164.62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4" t="s">
        <v>8273</v>
      </c>
      <c r="O3483" t="s">
        <v>8274</v>
      </c>
      <c r="P3483" s="12">
        <f t="shared" si="270"/>
        <v>119</v>
      </c>
      <c r="Q3483">
        <f t="shared" si="271"/>
        <v>125.05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4" t="s">
        <v>8273</v>
      </c>
      <c r="O3484" t="s">
        <v>8274</v>
      </c>
      <c r="P3484" s="12">
        <f t="shared" si="270"/>
        <v>138</v>
      </c>
      <c r="Q3484">
        <f t="shared" si="271"/>
        <v>51.88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4" t="s">
        <v>8273</v>
      </c>
      <c r="O3485" t="s">
        <v>8274</v>
      </c>
      <c r="P3485" s="12">
        <f t="shared" si="270"/>
        <v>160</v>
      </c>
      <c r="Q3485">
        <f t="shared" si="271"/>
        <v>40.29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4" t="s">
        <v>8273</v>
      </c>
      <c r="O3486" t="s">
        <v>8274</v>
      </c>
      <c r="P3486" s="12">
        <f t="shared" si="270"/>
        <v>114</v>
      </c>
      <c r="Q3486">
        <f t="shared" si="271"/>
        <v>64.91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4" t="s">
        <v>8273</v>
      </c>
      <c r="O3487" t="s">
        <v>8274</v>
      </c>
      <c r="P3487" s="12">
        <f t="shared" si="270"/>
        <v>101</v>
      </c>
      <c r="Q3487">
        <f t="shared" si="271"/>
        <v>55.33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4" t="s">
        <v>8273</v>
      </c>
      <c r="O3488" t="s">
        <v>8274</v>
      </c>
      <c r="P3488" s="12">
        <f t="shared" si="270"/>
        <v>155</v>
      </c>
      <c r="Q3488">
        <f t="shared" si="271"/>
        <v>83.14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4" t="s">
        <v>8273</v>
      </c>
      <c r="O3489" t="s">
        <v>8274</v>
      </c>
      <c r="P3489" s="12">
        <f t="shared" si="270"/>
        <v>128</v>
      </c>
      <c r="Q3489">
        <f t="shared" si="271"/>
        <v>38.71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4" t="s">
        <v>8273</v>
      </c>
      <c r="O3490" t="s">
        <v>8274</v>
      </c>
      <c r="P3490" s="12">
        <f t="shared" si="270"/>
        <v>121</v>
      </c>
      <c r="Q3490">
        <f t="shared" si="271"/>
        <v>125.38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4" t="s">
        <v>8273</v>
      </c>
      <c r="O3491" t="s">
        <v>8274</v>
      </c>
      <c r="P3491" s="12">
        <f t="shared" si="270"/>
        <v>113</v>
      </c>
      <c r="Q3491">
        <f t="shared" si="271"/>
        <v>78.260000000000005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4" t="s">
        <v>8273</v>
      </c>
      <c r="O3492" t="s">
        <v>8274</v>
      </c>
      <c r="P3492" s="12">
        <f t="shared" si="270"/>
        <v>128</v>
      </c>
      <c r="Q3492">
        <f t="shared" si="271"/>
        <v>47.22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4" t="s">
        <v>8273</v>
      </c>
      <c r="O3493" t="s">
        <v>8274</v>
      </c>
      <c r="P3493" s="12">
        <f t="shared" si="270"/>
        <v>158</v>
      </c>
      <c r="Q3493">
        <f t="shared" si="271"/>
        <v>79.099999999999994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4" t="s">
        <v>8273</v>
      </c>
      <c r="O3494" t="s">
        <v>8274</v>
      </c>
      <c r="P3494" s="12">
        <f t="shared" si="270"/>
        <v>105</v>
      </c>
      <c r="Q3494">
        <f t="shared" si="271"/>
        <v>114.29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4" t="s">
        <v>8273</v>
      </c>
      <c r="O3495" t="s">
        <v>8274</v>
      </c>
      <c r="P3495" s="12">
        <f t="shared" si="270"/>
        <v>100</v>
      </c>
      <c r="Q3495">
        <f t="shared" si="271"/>
        <v>51.72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4" t="s">
        <v>8273</v>
      </c>
      <c r="O3496" t="s">
        <v>8274</v>
      </c>
      <c r="P3496" s="12">
        <f t="shared" si="270"/>
        <v>100</v>
      </c>
      <c r="Q3496">
        <f t="shared" si="271"/>
        <v>30.77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4" t="s">
        <v>8273</v>
      </c>
      <c r="O3497" t="s">
        <v>8274</v>
      </c>
      <c r="P3497" s="12">
        <f t="shared" si="270"/>
        <v>107</v>
      </c>
      <c r="Q3497">
        <f t="shared" si="271"/>
        <v>74.209999999999994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4" t="s">
        <v>8273</v>
      </c>
      <c r="O3498" t="s">
        <v>8274</v>
      </c>
      <c r="P3498" s="12">
        <f t="shared" si="270"/>
        <v>124</v>
      </c>
      <c r="Q3498">
        <f t="shared" si="271"/>
        <v>47.85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4" t="s">
        <v>8273</v>
      </c>
      <c r="O3499" t="s">
        <v>8274</v>
      </c>
      <c r="P3499" s="12">
        <f t="shared" si="270"/>
        <v>109</v>
      </c>
      <c r="Q3499">
        <f t="shared" si="271"/>
        <v>34.409999999999997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4" t="s">
        <v>8273</v>
      </c>
      <c r="O3500" t="s">
        <v>8274</v>
      </c>
      <c r="P3500" s="12">
        <f t="shared" si="270"/>
        <v>102</v>
      </c>
      <c r="Q3500">
        <f t="shared" si="271"/>
        <v>40.24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4" t="s">
        <v>8273</v>
      </c>
      <c r="O3501" t="s">
        <v>8274</v>
      </c>
      <c r="P3501" s="12">
        <f t="shared" si="270"/>
        <v>106</v>
      </c>
      <c r="Q3501">
        <f t="shared" si="271"/>
        <v>60.29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4" t="s">
        <v>8273</v>
      </c>
      <c r="O3502" t="s">
        <v>8274</v>
      </c>
      <c r="P3502" s="12">
        <f t="shared" si="270"/>
        <v>106</v>
      </c>
      <c r="Q3502">
        <f t="shared" si="271"/>
        <v>25.31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4" t="s">
        <v>8273</v>
      </c>
      <c r="O3503" t="s">
        <v>8274</v>
      </c>
      <c r="P3503" s="12">
        <f t="shared" si="270"/>
        <v>101</v>
      </c>
      <c r="Q3503">
        <f t="shared" si="271"/>
        <v>35.950000000000003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4" t="s">
        <v>8273</v>
      </c>
      <c r="O3504" t="s">
        <v>8274</v>
      </c>
      <c r="P3504" s="12">
        <f t="shared" si="270"/>
        <v>105</v>
      </c>
      <c r="Q3504">
        <f t="shared" si="271"/>
        <v>136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4" t="s">
        <v>8273</v>
      </c>
      <c r="O3505" t="s">
        <v>8274</v>
      </c>
      <c r="P3505" s="12">
        <f t="shared" si="270"/>
        <v>108</v>
      </c>
      <c r="Q3505">
        <f t="shared" si="271"/>
        <v>70.760000000000005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4" t="s">
        <v>8273</v>
      </c>
      <c r="O3506" t="s">
        <v>8274</v>
      </c>
      <c r="P3506" s="12">
        <f t="shared" si="270"/>
        <v>100</v>
      </c>
      <c r="Q3506">
        <f t="shared" si="271"/>
        <v>125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4" t="s">
        <v>8273</v>
      </c>
      <c r="O3507" t="s">
        <v>8274</v>
      </c>
      <c r="P3507" s="12">
        <f t="shared" si="270"/>
        <v>104</v>
      </c>
      <c r="Q3507">
        <f t="shared" si="271"/>
        <v>66.510000000000005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4" t="s">
        <v>8273</v>
      </c>
      <c r="O3508" t="s">
        <v>8274</v>
      </c>
      <c r="P3508" s="12">
        <f t="shared" si="270"/>
        <v>102</v>
      </c>
      <c r="Q3508">
        <f t="shared" si="271"/>
        <v>105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4" t="s">
        <v>8273</v>
      </c>
      <c r="O3509" t="s">
        <v>8274</v>
      </c>
      <c r="P3509" s="12">
        <f t="shared" si="270"/>
        <v>104</v>
      </c>
      <c r="Q3509">
        <f t="shared" si="271"/>
        <v>145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4" t="s">
        <v>8273</v>
      </c>
      <c r="O3510" t="s">
        <v>8274</v>
      </c>
      <c r="P3510" s="12">
        <f t="shared" si="270"/>
        <v>180</v>
      </c>
      <c r="Q3510">
        <f t="shared" si="271"/>
        <v>12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4" t="s">
        <v>8273</v>
      </c>
      <c r="O3511" t="s">
        <v>8274</v>
      </c>
      <c r="P3511" s="12">
        <f t="shared" si="270"/>
        <v>106</v>
      </c>
      <c r="Q3511">
        <f t="shared" si="271"/>
        <v>96.67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4" t="s">
        <v>8273</v>
      </c>
      <c r="O3512" t="s">
        <v>8274</v>
      </c>
      <c r="P3512" s="12">
        <f t="shared" si="270"/>
        <v>101</v>
      </c>
      <c r="Q3512">
        <f t="shared" si="271"/>
        <v>60.33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4" t="s">
        <v>8273</v>
      </c>
      <c r="O3513" t="s">
        <v>8274</v>
      </c>
      <c r="P3513" s="12">
        <f t="shared" si="270"/>
        <v>101</v>
      </c>
      <c r="Q3513">
        <f t="shared" si="271"/>
        <v>79.89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4" t="s">
        <v>8273</v>
      </c>
      <c r="O3514" t="s">
        <v>8274</v>
      </c>
      <c r="P3514" s="12">
        <f t="shared" si="270"/>
        <v>100</v>
      </c>
      <c r="Q3514">
        <f t="shared" si="271"/>
        <v>58.82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4" t="s">
        <v>8273</v>
      </c>
      <c r="O3515" t="s">
        <v>8274</v>
      </c>
      <c r="P3515" s="12">
        <f t="shared" si="270"/>
        <v>118</v>
      </c>
      <c r="Q3515">
        <f t="shared" si="271"/>
        <v>75.34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4" t="s">
        <v>8273</v>
      </c>
      <c r="O3516" t="s">
        <v>8274</v>
      </c>
      <c r="P3516" s="12">
        <f t="shared" si="270"/>
        <v>110</v>
      </c>
      <c r="Q3516">
        <f t="shared" si="271"/>
        <v>55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4" t="s">
        <v>8273</v>
      </c>
      <c r="O3517" t="s">
        <v>8274</v>
      </c>
      <c r="P3517" s="12">
        <f t="shared" si="270"/>
        <v>103</v>
      </c>
      <c r="Q3517">
        <f t="shared" si="271"/>
        <v>66.959999999999994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4" t="s">
        <v>8273</v>
      </c>
      <c r="O3518" t="s">
        <v>8274</v>
      </c>
      <c r="P3518" s="12">
        <f t="shared" si="270"/>
        <v>100</v>
      </c>
      <c r="Q3518">
        <f t="shared" si="271"/>
        <v>227.27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4" t="s">
        <v>8273</v>
      </c>
      <c r="O3519" t="s">
        <v>8274</v>
      </c>
      <c r="P3519" s="12">
        <f t="shared" si="270"/>
        <v>100</v>
      </c>
      <c r="Q3519">
        <f t="shared" si="271"/>
        <v>307.69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4" t="s">
        <v>8273</v>
      </c>
      <c r="O3520" t="s">
        <v>8274</v>
      </c>
      <c r="P3520" s="12">
        <f t="shared" si="270"/>
        <v>110</v>
      </c>
      <c r="Q3520">
        <f t="shared" si="271"/>
        <v>50.02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4" t="s">
        <v>8273</v>
      </c>
      <c r="O3521" t="s">
        <v>8274</v>
      </c>
      <c r="P3521" s="12">
        <f t="shared" si="270"/>
        <v>101</v>
      </c>
      <c r="Q3521">
        <f t="shared" si="271"/>
        <v>72.39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4" t="s">
        <v>8273</v>
      </c>
      <c r="O3522" t="s">
        <v>8274</v>
      </c>
      <c r="P3522" s="12">
        <f t="shared" ref="P3522:P3585" si="275">ROUND(E3522/D3522*100,0)</f>
        <v>101</v>
      </c>
      <c r="Q3522">
        <f t="shared" ref="Q3522:Q3585" si="276">IFERROR(ROUND(E3522/L3522,2),0)</f>
        <v>95.95</v>
      </c>
      <c r="S3522" s="17">
        <f t="shared" ref="S3522:S3585" si="277">(((J3522/60)/60)/24)+DATE(1970,1,1)</f>
        <v>42227.824212962965</v>
      </c>
      <c r="T3522" s="17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4" t="s">
        <v>8273</v>
      </c>
      <c r="O3523" t="s">
        <v>8274</v>
      </c>
      <c r="P3523" s="12">
        <f t="shared" si="275"/>
        <v>169</v>
      </c>
      <c r="Q3523">
        <f t="shared" si="276"/>
        <v>45.62</v>
      </c>
      <c r="S3523" s="17">
        <f t="shared" si="277"/>
        <v>41881.361342592594</v>
      </c>
      <c r="T3523" s="17">
        <f t="shared" si="278"/>
        <v>41911.361342592594</v>
      </c>
      <c r="U3523">
        <f t="shared" si="279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4" t="s">
        <v>8273</v>
      </c>
      <c r="O3524" t="s">
        <v>8274</v>
      </c>
      <c r="P3524" s="12">
        <f t="shared" si="275"/>
        <v>100</v>
      </c>
      <c r="Q3524">
        <f t="shared" si="276"/>
        <v>41.03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4" t="s">
        <v>8273</v>
      </c>
      <c r="O3525" t="s">
        <v>8274</v>
      </c>
      <c r="P3525" s="12">
        <f t="shared" si="275"/>
        <v>114</v>
      </c>
      <c r="Q3525">
        <f t="shared" si="276"/>
        <v>56.83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4" t="s">
        <v>8273</v>
      </c>
      <c r="O3526" t="s">
        <v>8274</v>
      </c>
      <c r="P3526" s="12">
        <f t="shared" si="275"/>
        <v>102</v>
      </c>
      <c r="Q3526">
        <f t="shared" si="276"/>
        <v>137.24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4" t="s">
        <v>8273</v>
      </c>
      <c r="O3527" t="s">
        <v>8274</v>
      </c>
      <c r="P3527" s="12">
        <f t="shared" si="275"/>
        <v>106</v>
      </c>
      <c r="Q3527">
        <f t="shared" si="276"/>
        <v>75.709999999999994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4" t="s">
        <v>8273</v>
      </c>
      <c r="O3528" t="s">
        <v>8274</v>
      </c>
      <c r="P3528" s="12">
        <f t="shared" si="275"/>
        <v>102</v>
      </c>
      <c r="Q3528">
        <f t="shared" si="276"/>
        <v>99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4" t="s">
        <v>8273</v>
      </c>
      <c r="O3529" t="s">
        <v>8274</v>
      </c>
      <c r="P3529" s="12">
        <f t="shared" si="275"/>
        <v>117</v>
      </c>
      <c r="Q3529">
        <f t="shared" si="276"/>
        <v>81.569999999999993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4" t="s">
        <v>8273</v>
      </c>
      <c r="O3530" t="s">
        <v>8274</v>
      </c>
      <c r="P3530" s="12">
        <f t="shared" si="275"/>
        <v>101</v>
      </c>
      <c r="Q3530">
        <f t="shared" si="276"/>
        <v>45.11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4" t="s">
        <v>8273</v>
      </c>
      <c r="O3531" t="s">
        <v>8274</v>
      </c>
      <c r="P3531" s="12">
        <f t="shared" si="275"/>
        <v>132</v>
      </c>
      <c r="Q3531">
        <f t="shared" si="276"/>
        <v>36.67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4" t="s">
        <v>8273</v>
      </c>
      <c r="O3532" t="s">
        <v>8274</v>
      </c>
      <c r="P3532" s="12">
        <f t="shared" si="275"/>
        <v>100</v>
      </c>
      <c r="Q3532">
        <f t="shared" si="276"/>
        <v>125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4" t="s">
        <v>8273</v>
      </c>
      <c r="O3533" t="s">
        <v>8274</v>
      </c>
      <c r="P3533" s="12">
        <f t="shared" si="275"/>
        <v>128</v>
      </c>
      <c r="Q3533">
        <f t="shared" si="276"/>
        <v>49.23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4" t="s">
        <v>8273</v>
      </c>
      <c r="O3534" t="s">
        <v>8274</v>
      </c>
      <c r="P3534" s="12">
        <f t="shared" si="275"/>
        <v>119</v>
      </c>
      <c r="Q3534">
        <f t="shared" si="276"/>
        <v>42.3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4" t="s">
        <v>8273</v>
      </c>
      <c r="O3535" t="s">
        <v>8274</v>
      </c>
      <c r="P3535" s="12">
        <f t="shared" si="275"/>
        <v>126</v>
      </c>
      <c r="Q3535">
        <f t="shared" si="276"/>
        <v>78.88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4" t="s">
        <v>8273</v>
      </c>
      <c r="O3536" t="s">
        <v>8274</v>
      </c>
      <c r="P3536" s="12">
        <f t="shared" si="275"/>
        <v>156</v>
      </c>
      <c r="Q3536">
        <f t="shared" si="276"/>
        <v>38.28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4" t="s">
        <v>8273</v>
      </c>
      <c r="O3537" t="s">
        <v>8274</v>
      </c>
      <c r="P3537" s="12">
        <f t="shared" si="275"/>
        <v>103</v>
      </c>
      <c r="Q3537">
        <f t="shared" si="276"/>
        <v>44.85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4" t="s">
        <v>8273</v>
      </c>
      <c r="O3538" t="s">
        <v>8274</v>
      </c>
      <c r="P3538" s="12">
        <f t="shared" si="275"/>
        <v>153</v>
      </c>
      <c r="Q3538">
        <f t="shared" si="276"/>
        <v>13.53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4" t="s">
        <v>8273</v>
      </c>
      <c r="O3539" t="s">
        <v>8274</v>
      </c>
      <c r="P3539" s="12">
        <f t="shared" si="275"/>
        <v>180</v>
      </c>
      <c r="Q3539">
        <f t="shared" si="276"/>
        <v>43.5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4" t="s">
        <v>8273</v>
      </c>
      <c r="O3540" t="s">
        <v>8274</v>
      </c>
      <c r="P3540" s="12">
        <f t="shared" si="275"/>
        <v>128</v>
      </c>
      <c r="Q3540">
        <f t="shared" si="276"/>
        <v>30.95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4" t="s">
        <v>8273</v>
      </c>
      <c r="O3541" t="s">
        <v>8274</v>
      </c>
      <c r="P3541" s="12">
        <f t="shared" si="275"/>
        <v>120</v>
      </c>
      <c r="Q3541">
        <f t="shared" si="276"/>
        <v>55.23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4" t="s">
        <v>8273</v>
      </c>
      <c r="O3542" t="s">
        <v>8274</v>
      </c>
      <c r="P3542" s="12">
        <f t="shared" si="275"/>
        <v>123</v>
      </c>
      <c r="Q3542">
        <f t="shared" si="276"/>
        <v>46.13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4" t="s">
        <v>8273</v>
      </c>
      <c r="O3543" t="s">
        <v>8274</v>
      </c>
      <c r="P3543" s="12">
        <f t="shared" si="275"/>
        <v>105</v>
      </c>
      <c r="Q3543">
        <f t="shared" si="276"/>
        <v>39.380000000000003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4" t="s">
        <v>8273</v>
      </c>
      <c r="O3544" t="s">
        <v>8274</v>
      </c>
      <c r="P3544" s="12">
        <f t="shared" si="275"/>
        <v>102</v>
      </c>
      <c r="Q3544">
        <f t="shared" si="276"/>
        <v>66.150000000000006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4" t="s">
        <v>8273</v>
      </c>
      <c r="O3545" t="s">
        <v>8274</v>
      </c>
      <c r="P3545" s="12">
        <f t="shared" si="275"/>
        <v>105</v>
      </c>
      <c r="Q3545">
        <f t="shared" si="276"/>
        <v>54.14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4" t="s">
        <v>8273</v>
      </c>
      <c r="O3546" t="s">
        <v>8274</v>
      </c>
      <c r="P3546" s="12">
        <f t="shared" si="275"/>
        <v>100</v>
      </c>
      <c r="Q3546">
        <f t="shared" si="276"/>
        <v>104.17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4" t="s">
        <v>8273</v>
      </c>
      <c r="O3547" t="s">
        <v>8274</v>
      </c>
      <c r="P3547" s="12">
        <f t="shared" si="275"/>
        <v>100</v>
      </c>
      <c r="Q3547">
        <f t="shared" si="276"/>
        <v>31.38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4" t="s">
        <v>8273</v>
      </c>
      <c r="O3548" t="s">
        <v>8274</v>
      </c>
      <c r="P3548" s="12">
        <f t="shared" si="275"/>
        <v>102</v>
      </c>
      <c r="Q3548">
        <f t="shared" si="276"/>
        <v>59.21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4" t="s">
        <v>8273</v>
      </c>
      <c r="O3549" t="s">
        <v>8274</v>
      </c>
      <c r="P3549" s="12">
        <f t="shared" si="275"/>
        <v>114</v>
      </c>
      <c r="Q3549">
        <f t="shared" si="276"/>
        <v>119.18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4" t="s">
        <v>8273</v>
      </c>
      <c r="O3550" t="s">
        <v>8274</v>
      </c>
      <c r="P3550" s="12">
        <f t="shared" si="275"/>
        <v>102</v>
      </c>
      <c r="Q3550">
        <f t="shared" si="276"/>
        <v>164.62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4" t="s">
        <v>8273</v>
      </c>
      <c r="O3551" t="s">
        <v>8274</v>
      </c>
      <c r="P3551" s="12">
        <f t="shared" si="275"/>
        <v>102</v>
      </c>
      <c r="Q3551">
        <f t="shared" si="276"/>
        <v>24.29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4" t="s">
        <v>8273</v>
      </c>
      <c r="O3552" t="s">
        <v>8274</v>
      </c>
      <c r="P3552" s="12">
        <f t="shared" si="275"/>
        <v>105</v>
      </c>
      <c r="Q3552">
        <f t="shared" si="276"/>
        <v>40.94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4" t="s">
        <v>8273</v>
      </c>
      <c r="O3553" t="s">
        <v>8274</v>
      </c>
      <c r="P3553" s="12">
        <f t="shared" si="275"/>
        <v>102</v>
      </c>
      <c r="Q3553">
        <f t="shared" si="276"/>
        <v>61.1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4" t="s">
        <v>8273</v>
      </c>
      <c r="O3554" t="s">
        <v>8274</v>
      </c>
      <c r="P3554" s="12">
        <f t="shared" si="275"/>
        <v>100</v>
      </c>
      <c r="Q3554">
        <f t="shared" si="276"/>
        <v>38.65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4" t="s">
        <v>8273</v>
      </c>
      <c r="O3555" t="s">
        <v>8274</v>
      </c>
      <c r="P3555" s="12">
        <f t="shared" si="275"/>
        <v>106</v>
      </c>
      <c r="Q3555">
        <f t="shared" si="276"/>
        <v>56.2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4" t="s">
        <v>8273</v>
      </c>
      <c r="O3556" t="s">
        <v>8274</v>
      </c>
      <c r="P3556" s="12">
        <f t="shared" si="275"/>
        <v>113</v>
      </c>
      <c r="Q3556">
        <f t="shared" si="276"/>
        <v>107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4" t="s">
        <v>8273</v>
      </c>
      <c r="O3557" t="s">
        <v>8274</v>
      </c>
      <c r="P3557" s="12">
        <f t="shared" si="275"/>
        <v>100</v>
      </c>
      <c r="Q3557">
        <f t="shared" si="276"/>
        <v>171.43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4" t="s">
        <v>8273</v>
      </c>
      <c r="O3558" t="s">
        <v>8274</v>
      </c>
      <c r="P3558" s="12">
        <f t="shared" si="275"/>
        <v>100</v>
      </c>
      <c r="Q3558">
        <f t="shared" si="276"/>
        <v>110.5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4" t="s">
        <v>8273</v>
      </c>
      <c r="O3559" t="s">
        <v>8274</v>
      </c>
      <c r="P3559" s="12">
        <f t="shared" si="275"/>
        <v>100</v>
      </c>
      <c r="Q3559">
        <f t="shared" si="276"/>
        <v>179.28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4" t="s">
        <v>8273</v>
      </c>
      <c r="O3560" t="s">
        <v>8274</v>
      </c>
      <c r="P3560" s="12">
        <f t="shared" si="275"/>
        <v>144</v>
      </c>
      <c r="Q3560">
        <f t="shared" si="276"/>
        <v>22.91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4" t="s">
        <v>8273</v>
      </c>
      <c r="O3561" t="s">
        <v>8274</v>
      </c>
      <c r="P3561" s="12">
        <f t="shared" si="275"/>
        <v>104</v>
      </c>
      <c r="Q3561">
        <f t="shared" si="276"/>
        <v>43.13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4" t="s">
        <v>8273</v>
      </c>
      <c r="O3562" t="s">
        <v>8274</v>
      </c>
      <c r="P3562" s="12">
        <f t="shared" si="275"/>
        <v>108</v>
      </c>
      <c r="Q3562">
        <f t="shared" si="276"/>
        <v>46.89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4" t="s">
        <v>8273</v>
      </c>
      <c r="O3563" t="s">
        <v>8274</v>
      </c>
      <c r="P3563" s="12">
        <f t="shared" si="275"/>
        <v>102</v>
      </c>
      <c r="Q3563">
        <f t="shared" si="276"/>
        <v>47.41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4" t="s">
        <v>8273</v>
      </c>
      <c r="O3564" t="s">
        <v>8274</v>
      </c>
      <c r="P3564" s="12">
        <f t="shared" si="275"/>
        <v>149</v>
      </c>
      <c r="Q3564">
        <f t="shared" si="276"/>
        <v>15.13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4" t="s">
        <v>8273</v>
      </c>
      <c r="O3565" t="s">
        <v>8274</v>
      </c>
      <c r="P3565" s="12">
        <f t="shared" si="275"/>
        <v>105</v>
      </c>
      <c r="Q3565">
        <f t="shared" si="276"/>
        <v>21.1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4" t="s">
        <v>8273</v>
      </c>
      <c r="O3566" t="s">
        <v>8274</v>
      </c>
      <c r="P3566" s="12">
        <f t="shared" si="275"/>
        <v>101</v>
      </c>
      <c r="Q3566">
        <f t="shared" si="276"/>
        <v>59.12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4" t="s">
        <v>8273</v>
      </c>
      <c r="O3567" t="s">
        <v>8274</v>
      </c>
      <c r="P3567" s="12">
        <f t="shared" si="275"/>
        <v>131</v>
      </c>
      <c r="Q3567">
        <f t="shared" si="276"/>
        <v>97.92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4" t="s">
        <v>8273</v>
      </c>
      <c r="O3568" t="s">
        <v>8274</v>
      </c>
      <c r="P3568" s="12">
        <f t="shared" si="275"/>
        <v>105</v>
      </c>
      <c r="Q3568">
        <f t="shared" si="276"/>
        <v>55.13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4" t="s">
        <v>8273</v>
      </c>
      <c r="O3569" t="s">
        <v>8274</v>
      </c>
      <c r="P3569" s="12">
        <f t="shared" si="275"/>
        <v>109</v>
      </c>
      <c r="Q3569">
        <f t="shared" si="276"/>
        <v>26.54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4" t="s">
        <v>8273</v>
      </c>
      <c r="O3570" t="s">
        <v>8274</v>
      </c>
      <c r="P3570" s="12">
        <f t="shared" si="275"/>
        <v>111</v>
      </c>
      <c r="Q3570">
        <f t="shared" si="276"/>
        <v>58.42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4" t="s">
        <v>8273</v>
      </c>
      <c r="O3571" t="s">
        <v>8274</v>
      </c>
      <c r="P3571" s="12">
        <f t="shared" si="275"/>
        <v>100</v>
      </c>
      <c r="Q3571">
        <f t="shared" si="276"/>
        <v>122.54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4" t="s">
        <v>8273</v>
      </c>
      <c r="O3572" t="s">
        <v>8274</v>
      </c>
      <c r="P3572" s="12">
        <f t="shared" si="275"/>
        <v>114</v>
      </c>
      <c r="Q3572">
        <f t="shared" si="276"/>
        <v>87.96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4" t="s">
        <v>8273</v>
      </c>
      <c r="O3573" t="s">
        <v>8274</v>
      </c>
      <c r="P3573" s="12">
        <f t="shared" si="275"/>
        <v>122</v>
      </c>
      <c r="Q3573">
        <f t="shared" si="276"/>
        <v>73.239999999999995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4" t="s">
        <v>8273</v>
      </c>
      <c r="O3574" t="s">
        <v>8274</v>
      </c>
      <c r="P3574" s="12">
        <f t="shared" si="275"/>
        <v>100</v>
      </c>
      <c r="Q3574">
        <f t="shared" si="276"/>
        <v>55.56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4" t="s">
        <v>8273</v>
      </c>
      <c r="O3575" t="s">
        <v>8274</v>
      </c>
      <c r="P3575" s="12">
        <f t="shared" si="275"/>
        <v>103</v>
      </c>
      <c r="Q3575">
        <f t="shared" si="276"/>
        <v>39.54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4" t="s">
        <v>8273</v>
      </c>
      <c r="O3576" t="s">
        <v>8274</v>
      </c>
      <c r="P3576" s="12">
        <f t="shared" si="275"/>
        <v>106</v>
      </c>
      <c r="Q3576">
        <f t="shared" si="276"/>
        <v>136.78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4" t="s">
        <v>8273</v>
      </c>
      <c r="O3577" t="s">
        <v>8274</v>
      </c>
      <c r="P3577" s="12">
        <f t="shared" si="275"/>
        <v>101</v>
      </c>
      <c r="Q3577">
        <f t="shared" si="276"/>
        <v>99.34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4" t="s">
        <v>8273</v>
      </c>
      <c r="O3578" t="s">
        <v>8274</v>
      </c>
      <c r="P3578" s="12">
        <f t="shared" si="275"/>
        <v>100</v>
      </c>
      <c r="Q3578">
        <f t="shared" si="276"/>
        <v>20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4" t="s">
        <v>8273</v>
      </c>
      <c r="O3579" t="s">
        <v>8274</v>
      </c>
      <c r="P3579" s="12">
        <f t="shared" si="275"/>
        <v>130</v>
      </c>
      <c r="Q3579">
        <f t="shared" si="276"/>
        <v>28.89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4" t="s">
        <v>8273</v>
      </c>
      <c r="O3580" t="s">
        <v>8274</v>
      </c>
      <c r="P3580" s="12">
        <f t="shared" si="275"/>
        <v>100</v>
      </c>
      <c r="Q3580">
        <f t="shared" si="276"/>
        <v>40.549999999999997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4" t="s">
        <v>8273</v>
      </c>
      <c r="O3581" t="s">
        <v>8274</v>
      </c>
      <c r="P3581" s="12">
        <f t="shared" si="275"/>
        <v>100</v>
      </c>
      <c r="Q3581">
        <f t="shared" si="276"/>
        <v>35.71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4" t="s">
        <v>8273</v>
      </c>
      <c r="O3582" t="s">
        <v>8274</v>
      </c>
      <c r="P3582" s="12">
        <f t="shared" si="275"/>
        <v>114</v>
      </c>
      <c r="Q3582">
        <f t="shared" si="276"/>
        <v>37.96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4" t="s">
        <v>8273</v>
      </c>
      <c r="O3583" t="s">
        <v>8274</v>
      </c>
      <c r="P3583" s="12">
        <f t="shared" si="275"/>
        <v>100</v>
      </c>
      <c r="Q3583">
        <f t="shared" si="276"/>
        <v>33.33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4" t="s">
        <v>8273</v>
      </c>
      <c r="O3584" t="s">
        <v>8274</v>
      </c>
      <c r="P3584" s="12">
        <f t="shared" si="275"/>
        <v>287</v>
      </c>
      <c r="Q3584">
        <f t="shared" si="276"/>
        <v>58.57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4" t="s">
        <v>8273</v>
      </c>
      <c r="O3585" t="s">
        <v>8274</v>
      </c>
      <c r="P3585" s="12">
        <f t="shared" si="275"/>
        <v>109</v>
      </c>
      <c r="Q3585">
        <f t="shared" si="276"/>
        <v>135.63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4" t="s">
        <v>8273</v>
      </c>
      <c r="O3586" t="s">
        <v>8274</v>
      </c>
      <c r="P3586" s="12">
        <f t="shared" ref="P3586:P3649" si="280">ROUND(E3586/D3586*100,0)</f>
        <v>116</v>
      </c>
      <c r="Q3586">
        <f t="shared" ref="Q3586:Q3649" si="281">IFERROR(ROUND(E3586/L3586,2),0)</f>
        <v>30.94</v>
      </c>
      <c r="S3586" s="17">
        <f t="shared" ref="S3586:S3649" si="282">(((J3586/60)/60)/24)+DATE(1970,1,1)</f>
        <v>42168.316481481481</v>
      </c>
      <c r="T3586" s="17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4" t="s">
        <v>8273</v>
      </c>
      <c r="O3587" t="s">
        <v>8274</v>
      </c>
      <c r="P3587" s="12">
        <f t="shared" si="280"/>
        <v>119</v>
      </c>
      <c r="Q3587">
        <f t="shared" si="281"/>
        <v>176.09</v>
      </c>
      <c r="S3587" s="17">
        <f t="shared" si="282"/>
        <v>41964.716319444444</v>
      </c>
      <c r="T3587" s="17">
        <f t="shared" si="283"/>
        <v>41994.716319444444</v>
      </c>
      <c r="U3587">
        <f t="shared" si="284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4" t="s">
        <v>8273</v>
      </c>
      <c r="O3588" t="s">
        <v>8274</v>
      </c>
      <c r="P3588" s="12">
        <f t="shared" si="280"/>
        <v>109</v>
      </c>
      <c r="Q3588">
        <f t="shared" si="281"/>
        <v>151.97999999999999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4" t="s">
        <v>8273</v>
      </c>
      <c r="O3589" t="s">
        <v>8274</v>
      </c>
      <c r="P3589" s="12">
        <f t="shared" si="280"/>
        <v>127</v>
      </c>
      <c r="Q3589">
        <f t="shared" si="281"/>
        <v>22.61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4" t="s">
        <v>8273</v>
      </c>
      <c r="O3590" t="s">
        <v>8274</v>
      </c>
      <c r="P3590" s="12">
        <f t="shared" si="280"/>
        <v>101</v>
      </c>
      <c r="Q3590">
        <f t="shared" si="281"/>
        <v>18.27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4" t="s">
        <v>8273</v>
      </c>
      <c r="O3591" t="s">
        <v>8274</v>
      </c>
      <c r="P3591" s="12">
        <f t="shared" si="280"/>
        <v>128</v>
      </c>
      <c r="Q3591">
        <f t="shared" si="281"/>
        <v>82.26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4" t="s">
        <v>8273</v>
      </c>
      <c r="O3592" t="s">
        <v>8274</v>
      </c>
      <c r="P3592" s="12">
        <f t="shared" si="280"/>
        <v>100</v>
      </c>
      <c r="Q3592">
        <f t="shared" si="281"/>
        <v>68.53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4" t="s">
        <v>8273</v>
      </c>
      <c r="O3593" t="s">
        <v>8274</v>
      </c>
      <c r="P3593" s="12">
        <f t="shared" si="280"/>
        <v>175</v>
      </c>
      <c r="Q3593">
        <f t="shared" si="281"/>
        <v>68.06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4" t="s">
        <v>8273</v>
      </c>
      <c r="O3594" t="s">
        <v>8274</v>
      </c>
      <c r="P3594" s="12">
        <f t="shared" si="280"/>
        <v>127</v>
      </c>
      <c r="Q3594">
        <f t="shared" si="281"/>
        <v>72.709999999999994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4" t="s">
        <v>8273</v>
      </c>
      <c r="O3595" t="s">
        <v>8274</v>
      </c>
      <c r="P3595" s="12">
        <f t="shared" si="280"/>
        <v>111</v>
      </c>
      <c r="Q3595">
        <f t="shared" si="281"/>
        <v>77.19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4" t="s">
        <v>8273</v>
      </c>
      <c r="O3596" t="s">
        <v>8274</v>
      </c>
      <c r="P3596" s="12">
        <f t="shared" si="280"/>
        <v>126</v>
      </c>
      <c r="Q3596">
        <f t="shared" si="281"/>
        <v>55.97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4" t="s">
        <v>8273</v>
      </c>
      <c r="O3597" t="s">
        <v>8274</v>
      </c>
      <c r="P3597" s="12">
        <f t="shared" si="280"/>
        <v>119</v>
      </c>
      <c r="Q3597">
        <f t="shared" si="281"/>
        <v>49.69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4" t="s">
        <v>8273</v>
      </c>
      <c r="O3598" t="s">
        <v>8274</v>
      </c>
      <c r="P3598" s="12">
        <f t="shared" si="280"/>
        <v>108</v>
      </c>
      <c r="Q3598">
        <f t="shared" si="281"/>
        <v>79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4" t="s">
        <v>8273</v>
      </c>
      <c r="O3599" t="s">
        <v>8274</v>
      </c>
      <c r="P3599" s="12">
        <f t="shared" si="280"/>
        <v>103</v>
      </c>
      <c r="Q3599">
        <f t="shared" si="281"/>
        <v>77.73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4" t="s">
        <v>8273</v>
      </c>
      <c r="O3600" t="s">
        <v>8274</v>
      </c>
      <c r="P3600" s="12">
        <f t="shared" si="280"/>
        <v>110</v>
      </c>
      <c r="Q3600">
        <f t="shared" si="281"/>
        <v>40.78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4" t="s">
        <v>8273</v>
      </c>
      <c r="O3601" t="s">
        <v>8274</v>
      </c>
      <c r="P3601" s="12">
        <f t="shared" si="280"/>
        <v>202</v>
      </c>
      <c r="Q3601">
        <f t="shared" si="281"/>
        <v>59.41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4" t="s">
        <v>8273</v>
      </c>
      <c r="O3602" t="s">
        <v>8274</v>
      </c>
      <c r="P3602" s="12">
        <f t="shared" si="280"/>
        <v>130</v>
      </c>
      <c r="Q3602">
        <f t="shared" si="281"/>
        <v>3.25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4" t="s">
        <v>8273</v>
      </c>
      <c r="O3603" t="s">
        <v>8274</v>
      </c>
      <c r="P3603" s="12">
        <f t="shared" si="280"/>
        <v>104</v>
      </c>
      <c r="Q3603">
        <f t="shared" si="281"/>
        <v>39.380000000000003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4" t="s">
        <v>8273</v>
      </c>
      <c r="O3604" t="s">
        <v>8274</v>
      </c>
      <c r="P3604" s="12">
        <f t="shared" si="280"/>
        <v>100</v>
      </c>
      <c r="Q3604">
        <f t="shared" si="281"/>
        <v>81.67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4" t="s">
        <v>8273</v>
      </c>
      <c r="O3605" t="s">
        <v>8274</v>
      </c>
      <c r="P3605" s="12">
        <f t="shared" si="280"/>
        <v>171</v>
      </c>
      <c r="Q3605">
        <f t="shared" si="281"/>
        <v>44.91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4" t="s">
        <v>8273</v>
      </c>
      <c r="O3606" t="s">
        <v>8274</v>
      </c>
      <c r="P3606" s="12">
        <f t="shared" si="280"/>
        <v>113</v>
      </c>
      <c r="Q3606">
        <f t="shared" si="281"/>
        <v>49.06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4" t="s">
        <v>8273</v>
      </c>
      <c r="O3607" t="s">
        <v>8274</v>
      </c>
      <c r="P3607" s="12">
        <f t="shared" si="280"/>
        <v>184</v>
      </c>
      <c r="Q3607">
        <f t="shared" si="281"/>
        <v>30.67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4" t="s">
        <v>8273</v>
      </c>
      <c r="O3608" t="s">
        <v>8274</v>
      </c>
      <c r="P3608" s="12">
        <f t="shared" si="280"/>
        <v>130</v>
      </c>
      <c r="Q3608">
        <f t="shared" si="281"/>
        <v>61.06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4" t="s">
        <v>8273</v>
      </c>
      <c r="O3609" t="s">
        <v>8274</v>
      </c>
      <c r="P3609" s="12">
        <f t="shared" si="280"/>
        <v>105</v>
      </c>
      <c r="Q3609">
        <f t="shared" si="281"/>
        <v>29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4" t="s">
        <v>8273</v>
      </c>
      <c r="O3610" t="s">
        <v>8274</v>
      </c>
      <c r="P3610" s="12">
        <f t="shared" si="280"/>
        <v>100</v>
      </c>
      <c r="Q3610">
        <f t="shared" si="281"/>
        <v>29.63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4" t="s">
        <v>8273</v>
      </c>
      <c r="O3611" t="s">
        <v>8274</v>
      </c>
      <c r="P3611" s="12">
        <f t="shared" si="280"/>
        <v>153</v>
      </c>
      <c r="Q3611">
        <f t="shared" si="281"/>
        <v>143.1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4" t="s">
        <v>8273</v>
      </c>
      <c r="O3612" t="s">
        <v>8274</v>
      </c>
      <c r="P3612" s="12">
        <f t="shared" si="280"/>
        <v>162</v>
      </c>
      <c r="Q3612">
        <f t="shared" si="281"/>
        <v>52.35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4" t="s">
        <v>8273</v>
      </c>
      <c r="O3613" t="s">
        <v>8274</v>
      </c>
      <c r="P3613" s="12">
        <f t="shared" si="280"/>
        <v>136</v>
      </c>
      <c r="Q3613">
        <f t="shared" si="281"/>
        <v>66.67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4" t="s">
        <v>8273</v>
      </c>
      <c r="O3614" t="s">
        <v>8274</v>
      </c>
      <c r="P3614" s="12">
        <f t="shared" si="280"/>
        <v>144</v>
      </c>
      <c r="Q3614">
        <f t="shared" si="281"/>
        <v>126.67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4" t="s">
        <v>8273</v>
      </c>
      <c r="O3615" t="s">
        <v>8274</v>
      </c>
      <c r="P3615" s="12">
        <f t="shared" si="280"/>
        <v>100</v>
      </c>
      <c r="Q3615">
        <f t="shared" si="281"/>
        <v>62.5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4" t="s">
        <v>8273</v>
      </c>
      <c r="O3616" t="s">
        <v>8274</v>
      </c>
      <c r="P3616" s="12">
        <f t="shared" si="280"/>
        <v>101</v>
      </c>
      <c r="Q3616">
        <f t="shared" si="281"/>
        <v>35.49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4" t="s">
        <v>8273</v>
      </c>
      <c r="O3617" t="s">
        <v>8274</v>
      </c>
      <c r="P3617" s="12">
        <f t="shared" si="280"/>
        <v>107</v>
      </c>
      <c r="Q3617">
        <f t="shared" si="281"/>
        <v>37.08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4" t="s">
        <v>8273</v>
      </c>
      <c r="O3618" t="s">
        <v>8274</v>
      </c>
      <c r="P3618" s="12">
        <f t="shared" si="280"/>
        <v>125</v>
      </c>
      <c r="Q3618">
        <f t="shared" si="281"/>
        <v>69.33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4" t="s">
        <v>8273</v>
      </c>
      <c r="O3619" t="s">
        <v>8274</v>
      </c>
      <c r="P3619" s="12">
        <f t="shared" si="280"/>
        <v>119</v>
      </c>
      <c r="Q3619">
        <f t="shared" si="281"/>
        <v>17.25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4" t="s">
        <v>8273</v>
      </c>
      <c r="O3620" t="s">
        <v>8274</v>
      </c>
      <c r="P3620" s="12">
        <f t="shared" si="280"/>
        <v>101</v>
      </c>
      <c r="Q3620">
        <f t="shared" si="281"/>
        <v>36.07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4" t="s">
        <v>8273</v>
      </c>
      <c r="O3621" t="s">
        <v>8274</v>
      </c>
      <c r="P3621" s="12">
        <f t="shared" si="280"/>
        <v>113</v>
      </c>
      <c r="Q3621">
        <f t="shared" si="281"/>
        <v>66.47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4" t="s">
        <v>8273</v>
      </c>
      <c r="O3622" t="s">
        <v>8274</v>
      </c>
      <c r="P3622" s="12">
        <f t="shared" si="280"/>
        <v>105</v>
      </c>
      <c r="Q3622">
        <f t="shared" si="281"/>
        <v>56.07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4" t="s">
        <v>8273</v>
      </c>
      <c r="O3623" t="s">
        <v>8274</v>
      </c>
      <c r="P3623" s="12">
        <f t="shared" si="280"/>
        <v>110</v>
      </c>
      <c r="Q3623">
        <f t="shared" si="281"/>
        <v>47.03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4" t="s">
        <v>8273</v>
      </c>
      <c r="O3624" t="s">
        <v>8274</v>
      </c>
      <c r="P3624" s="12">
        <f t="shared" si="280"/>
        <v>100</v>
      </c>
      <c r="Q3624">
        <f t="shared" si="281"/>
        <v>47.67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4" t="s">
        <v>8273</v>
      </c>
      <c r="O3625" t="s">
        <v>8274</v>
      </c>
      <c r="P3625" s="12">
        <f t="shared" si="280"/>
        <v>120</v>
      </c>
      <c r="Q3625">
        <f t="shared" si="281"/>
        <v>88.24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4" t="s">
        <v>8273</v>
      </c>
      <c r="O3626" t="s">
        <v>8274</v>
      </c>
      <c r="P3626" s="12">
        <f t="shared" si="280"/>
        <v>105</v>
      </c>
      <c r="Q3626">
        <f t="shared" si="281"/>
        <v>80.72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4" t="s">
        <v>8273</v>
      </c>
      <c r="O3627" t="s">
        <v>8274</v>
      </c>
      <c r="P3627" s="12">
        <f t="shared" si="280"/>
        <v>103</v>
      </c>
      <c r="Q3627">
        <f t="shared" si="281"/>
        <v>39.49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4" t="s">
        <v>8273</v>
      </c>
      <c r="O3628" t="s">
        <v>8274</v>
      </c>
      <c r="P3628" s="12">
        <f t="shared" si="280"/>
        <v>102</v>
      </c>
      <c r="Q3628">
        <f t="shared" si="281"/>
        <v>84.85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4" t="s">
        <v>8273</v>
      </c>
      <c r="O3629" t="s">
        <v>8274</v>
      </c>
      <c r="P3629" s="12">
        <f t="shared" si="280"/>
        <v>100</v>
      </c>
      <c r="Q3629">
        <f t="shared" si="281"/>
        <v>68.97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4" t="s">
        <v>8273</v>
      </c>
      <c r="O3630" t="s">
        <v>8315</v>
      </c>
      <c r="P3630" s="12">
        <f t="shared" si="280"/>
        <v>0</v>
      </c>
      <c r="Q3630">
        <f t="shared" si="281"/>
        <v>0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4" t="s">
        <v>8273</v>
      </c>
      <c r="O3631" t="s">
        <v>8315</v>
      </c>
      <c r="P3631" s="12">
        <f t="shared" si="280"/>
        <v>0</v>
      </c>
      <c r="Q3631">
        <f t="shared" si="281"/>
        <v>1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4" t="s">
        <v>8273</v>
      </c>
      <c r="O3632" t="s">
        <v>8315</v>
      </c>
      <c r="P3632" s="12">
        <f t="shared" si="280"/>
        <v>0</v>
      </c>
      <c r="Q3632">
        <f t="shared" si="281"/>
        <v>1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4" t="s">
        <v>8273</v>
      </c>
      <c r="O3633" t="s">
        <v>8315</v>
      </c>
      <c r="P3633" s="12">
        <f t="shared" si="280"/>
        <v>51</v>
      </c>
      <c r="Q3633">
        <f t="shared" si="281"/>
        <v>147.88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4" t="s">
        <v>8273</v>
      </c>
      <c r="O3634" t="s">
        <v>8315</v>
      </c>
      <c r="P3634" s="12">
        <f t="shared" si="280"/>
        <v>20</v>
      </c>
      <c r="Q3634">
        <f t="shared" si="281"/>
        <v>100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4" t="s">
        <v>8273</v>
      </c>
      <c r="O3635" t="s">
        <v>8315</v>
      </c>
      <c r="P3635" s="12">
        <f t="shared" si="280"/>
        <v>35</v>
      </c>
      <c r="Q3635">
        <f t="shared" si="281"/>
        <v>56.84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4" t="s">
        <v>8273</v>
      </c>
      <c r="O3636" t="s">
        <v>8315</v>
      </c>
      <c r="P3636" s="12">
        <f t="shared" si="280"/>
        <v>4</v>
      </c>
      <c r="Q3636">
        <f t="shared" si="281"/>
        <v>176.94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4" t="s">
        <v>8273</v>
      </c>
      <c r="O3637" t="s">
        <v>8315</v>
      </c>
      <c r="P3637" s="12">
        <f t="shared" si="280"/>
        <v>36</v>
      </c>
      <c r="Q3637">
        <f t="shared" si="281"/>
        <v>127.6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4" t="s">
        <v>8273</v>
      </c>
      <c r="O3638" t="s">
        <v>8315</v>
      </c>
      <c r="P3638" s="12">
        <f t="shared" si="280"/>
        <v>0</v>
      </c>
      <c r="Q3638">
        <f t="shared" si="281"/>
        <v>0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4" t="s">
        <v>8273</v>
      </c>
      <c r="O3639" t="s">
        <v>8315</v>
      </c>
      <c r="P3639" s="12">
        <f t="shared" si="280"/>
        <v>31</v>
      </c>
      <c r="Q3639">
        <f t="shared" si="281"/>
        <v>66.14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4" t="s">
        <v>8273</v>
      </c>
      <c r="O3640" t="s">
        <v>8315</v>
      </c>
      <c r="P3640" s="12">
        <f t="shared" si="280"/>
        <v>7</v>
      </c>
      <c r="Q3640">
        <f t="shared" si="281"/>
        <v>108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4" t="s">
        <v>8273</v>
      </c>
      <c r="O3641" t="s">
        <v>8315</v>
      </c>
      <c r="P3641" s="12">
        <f t="shared" si="280"/>
        <v>0</v>
      </c>
      <c r="Q3641">
        <f t="shared" si="281"/>
        <v>1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4" t="s">
        <v>8273</v>
      </c>
      <c r="O3642" t="s">
        <v>8315</v>
      </c>
      <c r="P3642" s="12">
        <f t="shared" si="280"/>
        <v>6</v>
      </c>
      <c r="Q3642">
        <f t="shared" si="281"/>
        <v>18.329999999999998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4" t="s">
        <v>8273</v>
      </c>
      <c r="O3643" t="s">
        <v>8315</v>
      </c>
      <c r="P3643" s="12">
        <f t="shared" si="280"/>
        <v>0</v>
      </c>
      <c r="Q3643">
        <f t="shared" si="281"/>
        <v>0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4" t="s">
        <v>8273</v>
      </c>
      <c r="O3644" t="s">
        <v>8315</v>
      </c>
      <c r="P3644" s="12">
        <f t="shared" si="280"/>
        <v>2</v>
      </c>
      <c r="Q3644">
        <f t="shared" si="281"/>
        <v>7.5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4" t="s">
        <v>8273</v>
      </c>
      <c r="O3645" t="s">
        <v>8315</v>
      </c>
      <c r="P3645" s="12">
        <f t="shared" si="280"/>
        <v>0</v>
      </c>
      <c r="Q3645">
        <f t="shared" si="281"/>
        <v>0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4" t="s">
        <v>8273</v>
      </c>
      <c r="O3646" t="s">
        <v>8315</v>
      </c>
      <c r="P3646" s="12">
        <f t="shared" si="280"/>
        <v>16</v>
      </c>
      <c r="Q3646">
        <f t="shared" si="281"/>
        <v>68.42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4" t="s">
        <v>8273</v>
      </c>
      <c r="O3647" t="s">
        <v>8315</v>
      </c>
      <c r="P3647" s="12">
        <f t="shared" si="280"/>
        <v>0</v>
      </c>
      <c r="Q3647">
        <f t="shared" si="281"/>
        <v>1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4" t="s">
        <v>8273</v>
      </c>
      <c r="O3648" t="s">
        <v>8315</v>
      </c>
      <c r="P3648" s="12">
        <f t="shared" si="280"/>
        <v>5</v>
      </c>
      <c r="Q3648">
        <f t="shared" si="281"/>
        <v>60.13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4" t="s">
        <v>8273</v>
      </c>
      <c r="O3649" t="s">
        <v>8315</v>
      </c>
      <c r="P3649" s="12">
        <f t="shared" si="280"/>
        <v>6</v>
      </c>
      <c r="Q3649">
        <f t="shared" si="281"/>
        <v>15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4" t="s">
        <v>8273</v>
      </c>
      <c r="O3650" t="s">
        <v>8274</v>
      </c>
      <c r="P3650" s="12">
        <f t="shared" ref="P3650:P3713" si="285">ROUND(E3650/D3650*100,0)</f>
        <v>100</v>
      </c>
      <c r="Q3650">
        <f t="shared" ref="Q3650:Q3713" si="286">IFERROR(ROUND(E3650/L3650,2),0)</f>
        <v>550.04</v>
      </c>
      <c r="S3650" s="17">
        <f t="shared" ref="S3650:S3713" si="287">(((J3650/60)/60)/24)+DATE(1970,1,1)</f>
        <v>41887.292187500003</v>
      </c>
      <c r="T3650" s="17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4" t="s">
        <v>8273</v>
      </c>
      <c r="O3651" t="s">
        <v>8274</v>
      </c>
      <c r="P3651" s="12">
        <f t="shared" si="285"/>
        <v>104</v>
      </c>
      <c r="Q3651">
        <f t="shared" si="286"/>
        <v>97.5</v>
      </c>
      <c r="S3651" s="17">
        <f t="shared" si="287"/>
        <v>41780.712893518517</v>
      </c>
      <c r="T3651" s="17">
        <f t="shared" si="288"/>
        <v>41806.712893518517</v>
      </c>
      <c r="U3651">
        <f t="shared" si="289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4" t="s">
        <v>8273</v>
      </c>
      <c r="O3652" t="s">
        <v>8274</v>
      </c>
      <c r="P3652" s="12">
        <f t="shared" si="285"/>
        <v>100</v>
      </c>
      <c r="Q3652">
        <f t="shared" si="286"/>
        <v>29.41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4" t="s">
        <v>8273</v>
      </c>
      <c r="O3653" t="s">
        <v>8274</v>
      </c>
      <c r="P3653" s="12">
        <f t="shared" si="285"/>
        <v>104</v>
      </c>
      <c r="Q3653">
        <f t="shared" si="286"/>
        <v>57.78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4" t="s">
        <v>8273</v>
      </c>
      <c r="O3654" t="s">
        <v>8274</v>
      </c>
      <c r="P3654" s="12">
        <f t="shared" si="285"/>
        <v>251</v>
      </c>
      <c r="Q3654">
        <f t="shared" si="286"/>
        <v>44.24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4" t="s">
        <v>8273</v>
      </c>
      <c r="O3655" t="s">
        <v>8274</v>
      </c>
      <c r="P3655" s="12">
        <f t="shared" si="285"/>
        <v>101</v>
      </c>
      <c r="Q3655">
        <f t="shared" si="286"/>
        <v>60.91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4" t="s">
        <v>8273</v>
      </c>
      <c r="O3656" t="s">
        <v>8274</v>
      </c>
      <c r="P3656" s="12">
        <f t="shared" si="285"/>
        <v>174</v>
      </c>
      <c r="Q3656">
        <f t="shared" si="286"/>
        <v>68.84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4" t="s">
        <v>8273</v>
      </c>
      <c r="O3657" t="s">
        <v>8274</v>
      </c>
      <c r="P3657" s="12">
        <f t="shared" si="285"/>
        <v>116</v>
      </c>
      <c r="Q3657">
        <f t="shared" si="286"/>
        <v>73.58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4" t="s">
        <v>8273</v>
      </c>
      <c r="O3658" t="s">
        <v>8274</v>
      </c>
      <c r="P3658" s="12">
        <f t="shared" si="285"/>
        <v>106</v>
      </c>
      <c r="Q3658">
        <f t="shared" si="286"/>
        <v>115.02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4" t="s">
        <v>8273</v>
      </c>
      <c r="O3659" t="s">
        <v>8274</v>
      </c>
      <c r="P3659" s="12">
        <f t="shared" si="285"/>
        <v>111</v>
      </c>
      <c r="Q3659">
        <f t="shared" si="286"/>
        <v>110.75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4" t="s">
        <v>8273</v>
      </c>
      <c r="O3660" t="s">
        <v>8274</v>
      </c>
      <c r="P3660" s="12">
        <f t="shared" si="285"/>
        <v>101</v>
      </c>
      <c r="Q3660">
        <f t="shared" si="286"/>
        <v>75.5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4" t="s">
        <v>8273</v>
      </c>
      <c r="O3661" t="s">
        <v>8274</v>
      </c>
      <c r="P3661" s="12">
        <f t="shared" si="285"/>
        <v>102</v>
      </c>
      <c r="Q3661">
        <f t="shared" si="286"/>
        <v>235.46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4" t="s">
        <v>8273</v>
      </c>
      <c r="O3662" t="s">
        <v>8274</v>
      </c>
      <c r="P3662" s="12">
        <f t="shared" si="285"/>
        <v>100</v>
      </c>
      <c r="Q3662">
        <f t="shared" si="286"/>
        <v>11.36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4" t="s">
        <v>8273</v>
      </c>
      <c r="O3663" t="s">
        <v>8274</v>
      </c>
      <c r="P3663" s="12">
        <f t="shared" si="285"/>
        <v>111</v>
      </c>
      <c r="Q3663">
        <f t="shared" si="286"/>
        <v>92.5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4" t="s">
        <v>8273</v>
      </c>
      <c r="O3664" t="s">
        <v>8274</v>
      </c>
      <c r="P3664" s="12">
        <f t="shared" si="285"/>
        <v>101</v>
      </c>
      <c r="Q3664">
        <f t="shared" si="286"/>
        <v>202.85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4" t="s">
        <v>8273</v>
      </c>
      <c r="O3665" t="s">
        <v>8274</v>
      </c>
      <c r="P3665" s="12">
        <f t="shared" si="285"/>
        <v>104</v>
      </c>
      <c r="Q3665">
        <f t="shared" si="286"/>
        <v>26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4" t="s">
        <v>8273</v>
      </c>
      <c r="O3666" t="s">
        <v>8274</v>
      </c>
      <c r="P3666" s="12">
        <f t="shared" si="285"/>
        <v>109</v>
      </c>
      <c r="Q3666">
        <f t="shared" si="286"/>
        <v>46.05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4" t="s">
        <v>8273</v>
      </c>
      <c r="O3667" t="s">
        <v>8274</v>
      </c>
      <c r="P3667" s="12">
        <f t="shared" si="285"/>
        <v>115</v>
      </c>
      <c r="Q3667">
        <f t="shared" si="286"/>
        <v>51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4" t="s">
        <v>8273</v>
      </c>
      <c r="O3668" t="s">
        <v>8274</v>
      </c>
      <c r="P3668" s="12">
        <f t="shared" si="285"/>
        <v>100</v>
      </c>
      <c r="Q3668">
        <f t="shared" si="286"/>
        <v>31.58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4" t="s">
        <v>8273</v>
      </c>
      <c r="O3669" t="s">
        <v>8274</v>
      </c>
      <c r="P3669" s="12">
        <f t="shared" si="285"/>
        <v>103</v>
      </c>
      <c r="Q3669">
        <f t="shared" si="286"/>
        <v>53.36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4" t="s">
        <v>8273</v>
      </c>
      <c r="O3670" t="s">
        <v>8274</v>
      </c>
      <c r="P3670" s="12">
        <f t="shared" si="285"/>
        <v>104</v>
      </c>
      <c r="Q3670">
        <f t="shared" si="286"/>
        <v>36.96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4" t="s">
        <v>8273</v>
      </c>
      <c r="O3671" t="s">
        <v>8274</v>
      </c>
      <c r="P3671" s="12">
        <f t="shared" si="285"/>
        <v>138</v>
      </c>
      <c r="Q3671">
        <f t="shared" si="286"/>
        <v>81.290000000000006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4" t="s">
        <v>8273</v>
      </c>
      <c r="O3672" t="s">
        <v>8274</v>
      </c>
      <c r="P3672" s="12">
        <f t="shared" si="285"/>
        <v>110</v>
      </c>
      <c r="Q3672">
        <f t="shared" si="286"/>
        <v>20.079999999999998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4" t="s">
        <v>8273</v>
      </c>
      <c r="O3673" t="s">
        <v>8274</v>
      </c>
      <c r="P3673" s="12">
        <f t="shared" si="285"/>
        <v>101</v>
      </c>
      <c r="Q3673">
        <f t="shared" si="286"/>
        <v>88.25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4" t="s">
        <v>8273</v>
      </c>
      <c r="O3674" t="s">
        <v>8274</v>
      </c>
      <c r="P3674" s="12">
        <f t="shared" si="285"/>
        <v>102</v>
      </c>
      <c r="Q3674">
        <f t="shared" si="286"/>
        <v>53.44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4" t="s">
        <v>8273</v>
      </c>
      <c r="O3675" t="s">
        <v>8274</v>
      </c>
      <c r="P3675" s="12">
        <f t="shared" si="285"/>
        <v>114</v>
      </c>
      <c r="Q3675">
        <f t="shared" si="286"/>
        <v>39.869999999999997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4" t="s">
        <v>8273</v>
      </c>
      <c r="O3676" t="s">
        <v>8274</v>
      </c>
      <c r="P3676" s="12">
        <f t="shared" si="285"/>
        <v>100</v>
      </c>
      <c r="Q3676">
        <f t="shared" si="286"/>
        <v>145.16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4" t="s">
        <v>8273</v>
      </c>
      <c r="O3677" t="s">
        <v>8274</v>
      </c>
      <c r="P3677" s="12">
        <f t="shared" si="285"/>
        <v>140</v>
      </c>
      <c r="Q3677">
        <f t="shared" si="286"/>
        <v>23.33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4" t="s">
        <v>8273</v>
      </c>
      <c r="O3678" t="s">
        <v>8274</v>
      </c>
      <c r="P3678" s="12">
        <f t="shared" si="285"/>
        <v>129</v>
      </c>
      <c r="Q3678">
        <f t="shared" si="286"/>
        <v>64.38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4" t="s">
        <v>8273</v>
      </c>
      <c r="O3679" t="s">
        <v>8274</v>
      </c>
      <c r="P3679" s="12">
        <f t="shared" si="285"/>
        <v>103</v>
      </c>
      <c r="Q3679">
        <f t="shared" si="286"/>
        <v>62.05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4" t="s">
        <v>8273</v>
      </c>
      <c r="O3680" t="s">
        <v>8274</v>
      </c>
      <c r="P3680" s="12">
        <f t="shared" si="285"/>
        <v>103</v>
      </c>
      <c r="Q3680">
        <f t="shared" si="286"/>
        <v>66.13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4" t="s">
        <v>8273</v>
      </c>
      <c r="O3681" t="s">
        <v>8274</v>
      </c>
      <c r="P3681" s="12">
        <f t="shared" si="285"/>
        <v>110</v>
      </c>
      <c r="Q3681">
        <f t="shared" si="286"/>
        <v>73.400000000000006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4" t="s">
        <v>8273</v>
      </c>
      <c r="O3682" t="s">
        <v>8274</v>
      </c>
      <c r="P3682" s="12">
        <f t="shared" si="285"/>
        <v>113</v>
      </c>
      <c r="Q3682">
        <f t="shared" si="286"/>
        <v>99.5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4" t="s">
        <v>8273</v>
      </c>
      <c r="O3683" t="s">
        <v>8274</v>
      </c>
      <c r="P3683" s="12">
        <f t="shared" si="285"/>
        <v>112</v>
      </c>
      <c r="Q3683">
        <f t="shared" si="286"/>
        <v>62.17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4" t="s">
        <v>8273</v>
      </c>
      <c r="O3684" t="s">
        <v>8274</v>
      </c>
      <c r="P3684" s="12">
        <f t="shared" si="285"/>
        <v>139</v>
      </c>
      <c r="Q3684">
        <f t="shared" si="286"/>
        <v>62.33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4" t="s">
        <v>8273</v>
      </c>
      <c r="O3685" t="s">
        <v>8274</v>
      </c>
      <c r="P3685" s="12">
        <f t="shared" si="285"/>
        <v>111</v>
      </c>
      <c r="Q3685">
        <f t="shared" si="286"/>
        <v>58.79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4" t="s">
        <v>8273</v>
      </c>
      <c r="O3686" t="s">
        <v>8274</v>
      </c>
      <c r="P3686" s="12">
        <f t="shared" si="285"/>
        <v>139</v>
      </c>
      <c r="Q3686">
        <f t="shared" si="286"/>
        <v>45.35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4" t="s">
        <v>8273</v>
      </c>
      <c r="O3687" t="s">
        <v>8274</v>
      </c>
      <c r="P3687" s="12">
        <f t="shared" si="285"/>
        <v>106</v>
      </c>
      <c r="Q3687">
        <f t="shared" si="286"/>
        <v>41.94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4" t="s">
        <v>8273</v>
      </c>
      <c r="O3688" t="s">
        <v>8274</v>
      </c>
      <c r="P3688" s="12">
        <f t="shared" si="285"/>
        <v>101</v>
      </c>
      <c r="Q3688">
        <f t="shared" si="286"/>
        <v>59.17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4" t="s">
        <v>8273</v>
      </c>
      <c r="O3689" t="s">
        <v>8274</v>
      </c>
      <c r="P3689" s="12">
        <f t="shared" si="285"/>
        <v>100</v>
      </c>
      <c r="Q3689">
        <f t="shared" si="286"/>
        <v>200.49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4" t="s">
        <v>8273</v>
      </c>
      <c r="O3690" t="s">
        <v>8274</v>
      </c>
      <c r="P3690" s="12">
        <f t="shared" si="285"/>
        <v>109</v>
      </c>
      <c r="Q3690">
        <f t="shared" si="286"/>
        <v>83.97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4" t="s">
        <v>8273</v>
      </c>
      <c r="O3691" t="s">
        <v>8274</v>
      </c>
      <c r="P3691" s="12">
        <f t="shared" si="285"/>
        <v>118</v>
      </c>
      <c r="Q3691">
        <f t="shared" si="286"/>
        <v>57.26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4" t="s">
        <v>8273</v>
      </c>
      <c r="O3692" t="s">
        <v>8274</v>
      </c>
      <c r="P3692" s="12">
        <f t="shared" si="285"/>
        <v>120</v>
      </c>
      <c r="Q3692">
        <f t="shared" si="286"/>
        <v>58.06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4" t="s">
        <v>8273</v>
      </c>
      <c r="O3693" t="s">
        <v>8274</v>
      </c>
      <c r="P3693" s="12">
        <f t="shared" si="285"/>
        <v>128</v>
      </c>
      <c r="Q3693">
        <f t="shared" si="286"/>
        <v>186.8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4" t="s">
        <v>8273</v>
      </c>
      <c r="O3694" t="s">
        <v>8274</v>
      </c>
      <c r="P3694" s="12">
        <f t="shared" si="285"/>
        <v>126</v>
      </c>
      <c r="Q3694">
        <f t="shared" si="286"/>
        <v>74.12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4" t="s">
        <v>8273</v>
      </c>
      <c r="O3695" t="s">
        <v>8274</v>
      </c>
      <c r="P3695" s="12">
        <f t="shared" si="285"/>
        <v>129</v>
      </c>
      <c r="Q3695">
        <f t="shared" si="286"/>
        <v>30.71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4" t="s">
        <v>8273</v>
      </c>
      <c r="O3696" t="s">
        <v>8274</v>
      </c>
      <c r="P3696" s="12">
        <f t="shared" si="285"/>
        <v>107</v>
      </c>
      <c r="Q3696">
        <f t="shared" si="286"/>
        <v>62.67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4" t="s">
        <v>8273</v>
      </c>
      <c r="O3697" t="s">
        <v>8274</v>
      </c>
      <c r="P3697" s="12">
        <f t="shared" si="285"/>
        <v>100</v>
      </c>
      <c r="Q3697">
        <f t="shared" si="286"/>
        <v>121.36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4" t="s">
        <v>8273</v>
      </c>
      <c r="O3698" t="s">
        <v>8274</v>
      </c>
      <c r="P3698" s="12">
        <f t="shared" si="285"/>
        <v>155</v>
      </c>
      <c r="Q3698">
        <f t="shared" si="286"/>
        <v>39.74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4" t="s">
        <v>8273</v>
      </c>
      <c r="O3699" t="s">
        <v>8274</v>
      </c>
      <c r="P3699" s="12">
        <f t="shared" si="285"/>
        <v>108</v>
      </c>
      <c r="Q3699">
        <f t="shared" si="286"/>
        <v>72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4" t="s">
        <v>8273</v>
      </c>
      <c r="O3700" t="s">
        <v>8274</v>
      </c>
      <c r="P3700" s="12">
        <f t="shared" si="285"/>
        <v>111</v>
      </c>
      <c r="Q3700">
        <f t="shared" si="286"/>
        <v>40.630000000000003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4" t="s">
        <v>8273</v>
      </c>
      <c r="O3701" t="s">
        <v>8274</v>
      </c>
      <c r="P3701" s="12">
        <f t="shared" si="285"/>
        <v>101</v>
      </c>
      <c r="Q3701">
        <f t="shared" si="286"/>
        <v>63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4" t="s">
        <v>8273</v>
      </c>
      <c r="O3702" t="s">
        <v>8274</v>
      </c>
      <c r="P3702" s="12">
        <f t="shared" si="285"/>
        <v>121</v>
      </c>
      <c r="Q3702">
        <f t="shared" si="286"/>
        <v>33.67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4" t="s">
        <v>8273</v>
      </c>
      <c r="O3703" t="s">
        <v>8274</v>
      </c>
      <c r="P3703" s="12">
        <f t="shared" si="285"/>
        <v>100</v>
      </c>
      <c r="Q3703">
        <f t="shared" si="286"/>
        <v>38.590000000000003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4" t="s">
        <v>8273</v>
      </c>
      <c r="O3704" t="s">
        <v>8274</v>
      </c>
      <c r="P3704" s="12">
        <f t="shared" si="285"/>
        <v>109</v>
      </c>
      <c r="Q3704">
        <f t="shared" si="286"/>
        <v>155.94999999999999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4" t="s">
        <v>8273</v>
      </c>
      <c r="O3705" t="s">
        <v>8274</v>
      </c>
      <c r="P3705" s="12">
        <f t="shared" si="285"/>
        <v>123</v>
      </c>
      <c r="Q3705">
        <f t="shared" si="286"/>
        <v>43.2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4" t="s">
        <v>8273</v>
      </c>
      <c r="O3706" t="s">
        <v>8274</v>
      </c>
      <c r="P3706" s="12">
        <f t="shared" si="285"/>
        <v>136</v>
      </c>
      <c r="Q3706">
        <f t="shared" si="286"/>
        <v>15.15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4" t="s">
        <v>8273</v>
      </c>
      <c r="O3707" t="s">
        <v>8274</v>
      </c>
      <c r="P3707" s="12">
        <f t="shared" si="285"/>
        <v>103</v>
      </c>
      <c r="Q3707">
        <f t="shared" si="286"/>
        <v>83.57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4" t="s">
        <v>8273</v>
      </c>
      <c r="O3708" t="s">
        <v>8274</v>
      </c>
      <c r="P3708" s="12">
        <f t="shared" si="285"/>
        <v>121</v>
      </c>
      <c r="Q3708">
        <f t="shared" si="286"/>
        <v>140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4" t="s">
        <v>8273</v>
      </c>
      <c r="O3709" t="s">
        <v>8274</v>
      </c>
      <c r="P3709" s="12">
        <f t="shared" si="285"/>
        <v>186</v>
      </c>
      <c r="Q3709">
        <f t="shared" si="286"/>
        <v>80.87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4" t="s">
        <v>8273</v>
      </c>
      <c r="O3710" t="s">
        <v>8274</v>
      </c>
      <c r="P3710" s="12">
        <f t="shared" si="285"/>
        <v>300</v>
      </c>
      <c r="Q3710">
        <f t="shared" si="286"/>
        <v>53.85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4" t="s">
        <v>8273</v>
      </c>
      <c r="O3711" t="s">
        <v>8274</v>
      </c>
      <c r="P3711" s="12">
        <f t="shared" si="285"/>
        <v>108</v>
      </c>
      <c r="Q3711">
        <f t="shared" si="286"/>
        <v>30.93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4" t="s">
        <v>8273</v>
      </c>
      <c r="O3712" t="s">
        <v>8274</v>
      </c>
      <c r="P3712" s="12">
        <f t="shared" si="285"/>
        <v>141</v>
      </c>
      <c r="Q3712">
        <f t="shared" si="286"/>
        <v>67.959999999999994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4" t="s">
        <v>8273</v>
      </c>
      <c r="O3713" t="s">
        <v>8274</v>
      </c>
      <c r="P3713" s="12">
        <f t="shared" si="285"/>
        <v>114</v>
      </c>
      <c r="Q3713">
        <f t="shared" si="286"/>
        <v>27.14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4" t="s">
        <v>8273</v>
      </c>
      <c r="O3714" t="s">
        <v>8274</v>
      </c>
      <c r="P3714" s="12">
        <f t="shared" ref="P3714:P3777" si="290">ROUND(E3714/D3714*100,0)</f>
        <v>154</v>
      </c>
      <c r="Q3714">
        <f t="shared" ref="Q3714:Q3777" si="291">IFERROR(ROUND(E3714/L3714,2),0)</f>
        <v>110.87</v>
      </c>
      <c r="S3714" s="17">
        <f t="shared" ref="S3714:S3777" si="292">(((J3714/60)/60)/24)+DATE(1970,1,1)</f>
        <v>42134.172071759262</v>
      </c>
      <c r="T3714" s="17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4" t="s">
        <v>8273</v>
      </c>
      <c r="O3715" t="s">
        <v>8274</v>
      </c>
      <c r="P3715" s="12">
        <f t="shared" si="290"/>
        <v>102</v>
      </c>
      <c r="Q3715">
        <f t="shared" si="291"/>
        <v>106.84</v>
      </c>
      <c r="S3715" s="17">
        <f t="shared" si="292"/>
        <v>42505.738032407404</v>
      </c>
      <c r="T3715" s="17">
        <f t="shared" si="293"/>
        <v>42525.738032407404</v>
      </c>
      <c r="U3715">
        <f t="shared" si="294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4" t="s">
        <v>8273</v>
      </c>
      <c r="O3716" t="s">
        <v>8274</v>
      </c>
      <c r="P3716" s="12">
        <f t="shared" si="290"/>
        <v>102</v>
      </c>
      <c r="Q3716">
        <f t="shared" si="291"/>
        <v>105.52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4" t="s">
        <v>8273</v>
      </c>
      <c r="O3717" t="s">
        <v>8274</v>
      </c>
      <c r="P3717" s="12">
        <f t="shared" si="290"/>
        <v>103</v>
      </c>
      <c r="Q3717">
        <f t="shared" si="291"/>
        <v>132.96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4" t="s">
        <v>8273</v>
      </c>
      <c r="O3718" t="s">
        <v>8274</v>
      </c>
      <c r="P3718" s="12">
        <f t="shared" si="290"/>
        <v>156</v>
      </c>
      <c r="Q3718">
        <f t="shared" si="291"/>
        <v>51.92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4" t="s">
        <v>8273</v>
      </c>
      <c r="O3719" t="s">
        <v>8274</v>
      </c>
      <c r="P3719" s="12">
        <f t="shared" si="290"/>
        <v>101</v>
      </c>
      <c r="Q3719">
        <f t="shared" si="291"/>
        <v>310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4" t="s">
        <v>8273</v>
      </c>
      <c r="O3720" t="s">
        <v>8274</v>
      </c>
      <c r="P3720" s="12">
        <f t="shared" si="290"/>
        <v>239</v>
      </c>
      <c r="Q3720">
        <f t="shared" si="291"/>
        <v>26.02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4" t="s">
        <v>8273</v>
      </c>
      <c r="O3721" t="s">
        <v>8274</v>
      </c>
      <c r="P3721" s="12">
        <f t="shared" si="290"/>
        <v>210</v>
      </c>
      <c r="Q3721">
        <f t="shared" si="291"/>
        <v>105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4" t="s">
        <v>8273</v>
      </c>
      <c r="O3722" t="s">
        <v>8274</v>
      </c>
      <c r="P3722" s="12">
        <f t="shared" si="290"/>
        <v>105</v>
      </c>
      <c r="Q3722">
        <f t="shared" si="291"/>
        <v>86.23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4" t="s">
        <v>8273</v>
      </c>
      <c r="O3723" t="s">
        <v>8274</v>
      </c>
      <c r="P3723" s="12">
        <f t="shared" si="290"/>
        <v>101</v>
      </c>
      <c r="Q3723">
        <f t="shared" si="291"/>
        <v>114.55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4" t="s">
        <v>8273</v>
      </c>
      <c r="O3724" t="s">
        <v>8274</v>
      </c>
      <c r="P3724" s="12">
        <f t="shared" si="290"/>
        <v>111</v>
      </c>
      <c r="Q3724">
        <f t="shared" si="291"/>
        <v>47.66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4" t="s">
        <v>8273</v>
      </c>
      <c r="O3725" t="s">
        <v>8274</v>
      </c>
      <c r="P3725" s="12">
        <f t="shared" si="290"/>
        <v>102</v>
      </c>
      <c r="Q3725">
        <f t="shared" si="291"/>
        <v>72.89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4" t="s">
        <v>8273</v>
      </c>
      <c r="O3726" t="s">
        <v>8274</v>
      </c>
      <c r="P3726" s="12">
        <f t="shared" si="290"/>
        <v>103</v>
      </c>
      <c r="Q3726">
        <f t="shared" si="291"/>
        <v>49.55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4" t="s">
        <v>8273</v>
      </c>
      <c r="O3727" t="s">
        <v>8274</v>
      </c>
      <c r="P3727" s="12">
        <f t="shared" si="290"/>
        <v>127</v>
      </c>
      <c r="Q3727">
        <f t="shared" si="291"/>
        <v>25.4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4" t="s">
        <v>8273</v>
      </c>
      <c r="O3728" t="s">
        <v>8274</v>
      </c>
      <c r="P3728" s="12">
        <f t="shared" si="290"/>
        <v>339</v>
      </c>
      <c r="Q3728">
        <f t="shared" si="291"/>
        <v>62.59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4" t="s">
        <v>8273</v>
      </c>
      <c r="O3729" t="s">
        <v>8274</v>
      </c>
      <c r="P3729" s="12">
        <f t="shared" si="290"/>
        <v>101</v>
      </c>
      <c r="Q3729">
        <f t="shared" si="291"/>
        <v>61.06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4" t="s">
        <v>8273</v>
      </c>
      <c r="O3730" t="s">
        <v>8274</v>
      </c>
      <c r="P3730" s="12">
        <f t="shared" si="290"/>
        <v>9</v>
      </c>
      <c r="Q3730">
        <f t="shared" si="291"/>
        <v>60.06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4" t="s">
        <v>8273</v>
      </c>
      <c r="O3731" t="s">
        <v>8274</v>
      </c>
      <c r="P3731" s="12">
        <f t="shared" si="290"/>
        <v>7</v>
      </c>
      <c r="Q3731">
        <f t="shared" si="291"/>
        <v>72.400000000000006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4" t="s">
        <v>8273</v>
      </c>
      <c r="O3732" t="s">
        <v>8274</v>
      </c>
      <c r="P3732" s="12">
        <f t="shared" si="290"/>
        <v>10</v>
      </c>
      <c r="Q3732">
        <f t="shared" si="291"/>
        <v>100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4" t="s">
        <v>8273</v>
      </c>
      <c r="O3733" t="s">
        <v>8274</v>
      </c>
      <c r="P3733" s="12">
        <f t="shared" si="290"/>
        <v>11</v>
      </c>
      <c r="Q3733">
        <f t="shared" si="291"/>
        <v>51.67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4" t="s">
        <v>8273</v>
      </c>
      <c r="O3734" t="s">
        <v>8274</v>
      </c>
      <c r="P3734" s="12">
        <f t="shared" si="290"/>
        <v>15</v>
      </c>
      <c r="Q3734">
        <f t="shared" si="291"/>
        <v>32.75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4" t="s">
        <v>8273</v>
      </c>
      <c r="O3735" t="s">
        <v>8274</v>
      </c>
      <c r="P3735" s="12">
        <f t="shared" si="290"/>
        <v>0</v>
      </c>
      <c r="Q3735">
        <f t="shared" si="291"/>
        <v>0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4" t="s">
        <v>8273</v>
      </c>
      <c r="O3736" t="s">
        <v>8274</v>
      </c>
      <c r="P3736" s="12">
        <f t="shared" si="290"/>
        <v>28</v>
      </c>
      <c r="Q3736">
        <f t="shared" si="291"/>
        <v>61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4" t="s">
        <v>8273</v>
      </c>
      <c r="O3737" t="s">
        <v>8274</v>
      </c>
      <c r="P3737" s="12">
        <f t="shared" si="290"/>
        <v>13</v>
      </c>
      <c r="Q3737">
        <f t="shared" si="291"/>
        <v>10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4" t="s">
        <v>8273</v>
      </c>
      <c r="O3738" t="s">
        <v>8274</v>
      </c>
      <c r="P3738" s="12">
        <f t="shared" si="290"/>
        <v>1</v>
      </c>
      <c r="Q3738">
        <f t="shared" si="291"/>
        <v>10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4" t="s">
        <v>8273</v>
      </c>
      <c r="O3739" t="s">
        <v>8274</v>
      </c>
      <c r="P3739" s="12">
        <f t="shared" si="290"/>
        <v>21</v>
      </c>
      <c r="Q3739">
        <f t="shared" si="291"/>
        <v>37.5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4" t="s">
        <v>8273</v>
      </c>
      <c r="O3740" t="s">
        <v>8274</v>
      </c>
      <c r="P3740" s="12">
        <f t="shared" si="290"/>
        <v>18</v>
      </c>
      <c r="Q3740">
        <f t="shared" si="291"/>
        <v>45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4" t="s">
        <v>8273</v>
      </c>
      <c r="O3741" t="s">
        <v>8274</v>
      </c>
      <c r="P3741" s="12">
        <f t="shared" si="290"/>
        <v>20</v>
      </c>
      <c r="Q3741">
        <f t="shared" si="291"/>
        <v>100.63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4" t="s">
        <v>8273</v>
      </c>
      <c r="O3742" t="s">
        <v>8274</v>
      </c>
      <c r="P3742" s="12">
        <f t="shared" si="290"/>
        <v>18</v>
      </c>
      <c r="Q3742">
        <f t="shared" si="291"/>
        <v>25.57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4" t="s">
        <v>8273</v>
      </c>
      <c r="O3743" t="s">
        <v>8274</v>
      </c>
      <c r="P3743" s="12">
        <f t="shared" si="290"/>
        <v>0</v>
      </c>
      <c r="Q3743">
        <f t="shared" si="291"/>
        <v>0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4" t="s">
        <v>8273</v>
      </c>
      <c r="O3744" t="s">
        <v>8274</v>
      </c>
      <c r="P3744" s="12">
        <f t="shared" si="290"/>
        <v>2</v>
      </c>
      <c r="Q3744">
        <f t="shared" si="291"/>
        <v>25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4" t="s">
        <v>8273</v>
      </c>
      <c r="O3745" t="s">
        <v>8274</v>
      </c>
      <c r="P3745" s="12">
        <f t="shared" si="290"/>
        <v>0</v>
      </c>
      <c r="Q3745">
        <f t="shared" si="291"/>
        <v>0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4" t="s">
        <v>8273</v>
      </c>
      <c r="O3746" t="s">
        <v>8274</v>
      </c>
      <c r="P3746" s="12">
        <f t="shared" si="290"/>
        <v>0</v>
      </c>
      <c r="Q3746">
        <f t="shared" si="291"/>
        <v>0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4" t="s">
        <v>8273</v>
      </c>
      <c r="O3747" t="s">
        <v>8274</v>
      </c>
      <c r="P3747" s="12">
        <f t="shared" si="290"/>
        <v>10</v>
      </c>
      <c r="Q3747">
        <f t="shared" si="291"/>
        <v>10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4" t="s">
        <v>8273</v>
      </c>
      <c r="O3748" t="s">
        <v>8274</v>
      </c>
      <c r="P3748" s="12">
        <f t="shared" si="290"/>
        <v>2</v>
      </c>
      <c r="Q3748">
        <f t="shared" si="291"/>
        <v>202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4" t="s">
        <v>8273</v>
      </c>
      <c r="O3749" t="s">
        <v>8274</v>
      </c>
      <c r="P3749" s="12">
        <f t="shared" si="290"/>
        <v>1</v>
      </c>
      <c r="Q3749">
        <f t="shared" si="291"/>
        <v>25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4" t="s">
        <v>8273</v>
      </c>
      <c r="O3750" t="s">
        <v>8315</v>
      </c>
      <c r="P3750" s="12">
        <f t="shared" si="290"/>
        <v>104</v>
      </c>
      <c r="Q3750">
        <f t="shared" si="291"/>
        <v>99.54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4" t="s">
        <v>8273</v>
      </c>
      <c r="O3751" t="s">
        <v>8315</v>
      </c>
      <c r="P3751" s="12">
        <f t="shared" si="290"/>
        <v>105</v>
      </c>
      <c r="Q3751">
        <f t="shared" si="291"/>
        <v>75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4" t="s">
        <v>8273</v>
      </c>
      <c r="O3752" t="s">
        <v>8315</v>
      </c>
      <c r="P3752" s="12">
        <f t="shared" si="290"/>
        <v>100</v>
      </c>
      <c r="Q3752">
        <f t="shared" si="291"/>
        <v>215.25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4" t="s">
        <v>8273</v>
      </c>
      <c r="O3753" t="s">
        <v>8315</v>
      </c>
      <c r="P3753" s="12">
        <f t="shared" si="290"/>
        <v>133</v>
      </c>
      <c r="Q3753">
        <f t="shared" si="291"/>
        <v>120.55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4" t="s">
        <v>8273</v>
      </c>
      <c r="O3754" t="s">
        <v>8315</v>
      </c>
      <c r="P3754" s="12">
        <f t="shared" si="290"/>
        <v>113</v>
      </c>
      <c r="Q3754">
        <f t="shared" si="291"/>
        <v>37.67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4" t="s">
        <v>8273</v>
      </c>
      <c r="O3755" t="s">
        <v>8315</v>
      </c>
      <c r="P3755" s="12">
        <f t="shared" si="290"/>
        <v>103</v>
      </c>
      <c r="Q3755">
        <f t="shared" si="291"/>
        <v>172.23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4" t="s">
        <v>8273</v>
      </c>
      <c r="O3756" t="s">
        <v>8315</v>
      </c>
      <c r="P3756" s="12">
        <f t="shared" si="290"/>
        <v>120</v>
      </c>
      <c r="Q3756">
        <f t="shared" si="291"/>
        <v>111.11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4" t="s">
        <v>8273</v>
      </c>
      <c r="O3757" t="s">
        <v>8315</v>
      </c>
      <c r="P3757" s="12">
        <f t="shared" si="290"/>
        <v>130</v>
      </c>
      <c r="Q3757">
        <f t="shared" si="291"/>
        <v>25.46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4" t="s">
        <v>8273</v>
      </c>
      <c r="O3758" t="s">
        <v>8315</v>
      </c>
      <c r="P3758" s="12">
        <f t="shared" si="290"/>
        <v>101</v>
      </c>
      <c r="Q3758">
        <f t="shared" si="291"/>
        <v>267.64999999999998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4" t="s">
        <v>8273</v>
      </c>
      <c r="O3759" t="s">
        <v>8315</v>
      </c>
      <c r="P3759" s="12">
        <f t="shared" si="290"/>
        <v>109</v>
      </c>
      <c r="Q3759">
        <f t="shared" si="291"/>
        <v>75.959999999999994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4" t="s">
        <v>8273</v>
      </c>
      <c r="O3760" t="s">
        <v>8315</v>
      </c>
      <c r="P3760" s="12">
        <f t="shared" si="290"/>
        <v>102</v>
      </c>
      <c r="Q3760">
        <f t="shared" si="291"/>
        <v>59.04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4" t="s">
        <v>8273</v>
      </c>
      <c r="O3761" t="s">
        <v>8315</v>
      </c>
      <c r="P3761" s="12">
        <f t="shared" si="290"/>
        <v>110</v>
      </c>
      <c r="Q3761">
        <f t="shared" si="291"/>
        <v>50.11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4" t="s">
        <v>8273</v>
      </c>
      <c r="O3762" t="s">
        <v>8315</v>
      </c>
      <c r="P3762" s="12">
        <f t="shared" si="290"/>
        <v>101</v>
      </c>
      <c r="Q3762">
        <f t="shared" si="291"/>
        <v>55.5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4" t="s">
        <v>8273</v>
      </c>
      <c r="O3763" t="s">
        <v>8315</v>
      </c>
      <c r="P3763" s="12">
        <f t="shared" si="290"/>
        <v>100</v>
      </c>
      <c r="Q3763">
        <f t="shared" si="291"/>
        <v>166.67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4" t="s">
        <v>8273</v>
      </c>
      <c r="O3764" t="s">
        <v>8315</v>
      </c>
      <c r="P3764" s="12">
        <f t="shared" si="290"/>
        <v>106</v>
      </c>
      <c r="Q3764">
        <f t="shared" si="291"/>
        <v>47.43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4" t="s">
        <v>8273</v>
      </c>
      <c r="O3765" t="s">
        <v>8315</v>
      </c>
      <c r="P3765" s="12">
        <f t="shared" si="290"/>
        <v>100</v>
      </c>
      <c r="Q3765">
        <f t="shared" si="291"/>
        <v>64.94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4" t="s">
        <v>8273</v>
      </c>
      <c r="O3766" t="s">
        <v>8315</v>
      </c>
      <c r="P3766" s="12">
        <f t="shared" si="290"/>
        <v>100</v>
      </c>
      <c r="Q3766">
        <f t="shared" si="291"/>
        <v>55.56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4" t="s">
        <v>8273</v>
      </c>
      <c r="O3767" t="s">
        <v>8315</v>
      </c>
      <c r="P3767" s="12">
        <f t="shared" si="290"/>
        <v>113</v>
      </c>
      <c r="Q3767">
        <f t="shared" si="291"/>
        <v>74.22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4" t="s">
        <v>8273</v>
      </c>
      <c r="O3768" t="s">
        <v>8315</v>
      </c>
      <c r="P3768" s="12">
        <f t="shared" si="290"/>
        <v>103</v>
      </c>
      <c r="Q3768">
        <f t="shared" si="291"/>
        <v>106.93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4" t="s">
        <v>8273</v>
      </c>
      <c r="O3769" t="s">
        <v>8315</v>
      </c>
      <c r="P3769" s="12">
        <f t="shared" si="290"/>
        <v>117</v>
      </c>
      <c r="Q3769">
        <f t="shared" si="291"/>
        <v>41.7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4" t="s">
        <v>8273</v>
      </c>
      <c r="O3770" t="s">
        <v>8315</v>
      </c>
      <c r="P3770" s="12">
        <f t="shared" si="290"/>
        <v>108</v>
      </c>
      <c r="Q3770">
        <f t="shared" si="291"/>
        <v>74.239999999999995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4" t="s">
        <v>8273</v>
      </c>
      <c r="O3771" t="s">
        <v>8315</v>
      </c>
      <c r="P3771" s="12">
        <f t="shared" si="290"/>
        <v>100</v>
      </c>
      <c r="Q3771">
        <f t="shared" si="291"/>
        <v>73.33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4" t="s">
        <v>8273</v>
      </c>
      <c r="O3772" t="s">
        <v>8315</v>
      </c>
      <c r="P3772" s="12">
        <f t="shared" si="290"/>
        <v>100</v>
      </c>
      <c r="Q3772">
        <f t="shared" si="291"/>
        <v>100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4" t="s">
        <v>8273</v>
      </c>
      <c r="O3773" t="s">
        <v>8315</v>
      </c>
      <c r="P3773" s="12">
        <f t="shared" si="290"/>
        <v>146</v>
      </c>
      <c r="Q3773">
        <f t="shared" si="291"/>
        <v>38.42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4" t="s">
        <v>8273</v>
      </c>
      <c r="O3774" t="s">
        <v>8315</v>
      </c>
      <c r="P3774" s="12">
        <f t="shared" si="290"/>
        <v>110</v>
      </c>
      <c r="Q3774">
        <f t="shared" si="291"/>
        <v>166.97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4" t="s">
        <v>8273</v>
      </c>
      <c r="O3775" t="s">
        <v>8315</v>
      </c>
      <c r="P3775" s="12">
        <f t="shared" si="290"/>
        <v>108</v>
      </c>
      <c r="Q3775">
        <f t="shared" si="291"/>
        <v>94.91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4" t="s">
        <v>8273</v>
      </c>
      <c r="O3776" t="s">
        <v>8315</v>
      </c>
      <c r="P3776" s="12">
        <f t="shared" si="290"/>
        <v>100</v>
      </c>
      <c r="Q3776">
        <f t="shared" si="291"/>
        <v>100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4" t="s">
        <v>8273</v>
      </c>
      <c r="O3777" t="s">
        <v>8315</v>
      </c>
      <c r="P3777" s="12">
        <f t="shared" si="290"/>
        <v>100</v>
      </c>
      <c r="Q3777">
        <f t="shared" si="291"/>
        <v>143.21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4" t="s">
        <v>8273</v>
      </c>
      <c r="O3778" t="s">
        <v>8315</v>
      </c>
      <c r="P3778" s="12">
        <f t="shared" ref="P3778:P3841" si="295">ROUND(E3778/D3778*100,0)</f>
        <v>107</v>
      </c>
      <c r="Q3778">
        <f t="shared" ref="Q3778:Q3841" si="296">IFERROR(ROUND(E3778/L3778,2),0)</f>
        <v>90.82</v>
      </c>
      <c r="S3778" s="17">
        <f t="shared" ref="S3778:S3841" si="297">(((J3778/60)/60)/24)+DATE(1970,1,1)</f>
        <v>41814.367800925924</v>
      </c>
      <c r="T3778" s="17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4" t="s">
        <v>8273</v>
      </c>
      <c r="O3779" t="s">
        <v>8315</v>
      </c>
      <c r="P3779" s="12">
        <f t="shared" si="295"/>
        <v>143</v>
      </c>
      <c r="Q3779">
        <f t="shared" si="296"/>
        <v>48.54</v>
      </c>
      <c r="S3779" s="17">
        <f t="shared" si="297"/>
        <v>41887.111354166671</v>
      </c>
      <c r="T3779" s="17">
        <f t="shared" si="298"/>
        <v>41909.166666666664</v>
      </c>
      <c r="U3779">
        <f t="shared" si="299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4" t="s">
        <v>8273</v>
      </c>
      <c r="O3780" t="s">
        <v>8315</v>
      </c>
      <c r="P3780" s="12">
        <f t="shared" si="295"/>
        <v>105</v>
      </c>
      <c r="Q3780">
        <f t="shared" si="296"/>
        <v>70.03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4" t="s">
        <v>8273</v>
      </c>
      <c r="O3781" t="s">
        <v>8315</v>
      </c>
      <c r="P3781" s="12">
        <f t="shared" si="295"/>
        <v>104</v>
      </c>
      <c r="Q3781">
        <f t="shared" si="296"/>
        <v>135.63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4" t="s">
        <v>8273</v>
      </c>
      <c r="O3782" t="s">
        <v>8315</v>
      </c>
      <c r="P3782" s="12">
        <f t="shared" si="295"/>
        <v>120</v>
      </c>
      <c r="Q3782">
        <f t="shared" si="296"/>
        <v>100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4" t="s">
        <v>8273</v>
      </c>
      <c r="O3783" t="s">
        <v>8315</v>
      </c>
      <c r="P3783" s="12">
        <f t="shared" si="295"/>
        <v>110</v>
      </c>
      <c r="Q3783">
        <f t="shared" si="296"/>
        <v>94.9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4" t="s">
        <v>8273</v>
      </c>
      <c r="O3784" t="s">
        <v>8315</v>
      </c>
      <c r="P3784" s="12">
        <f t="shared" si="295"/>
        <v>102</v>
      </c>
      <c r="Q3784">
        <f t="shared" si="296"/>
        <v>75.37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4" t="s">
        <v>8273</v>
      </c>
      <c r="O3785" t="s">
        <v>8315</v>
      </c>
      <c r="P3785" s="12">
        <f t="shared" si="295"/>
        <v>129</v>
      </c>
      <c r="Q3785">
        <f t="shared" si="296"/>
        <v>64.459999999999994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4" t="s">
        <v>8273</v>
      </c>
      <c r="O3786" t="s">
        <v>8315</v>
      </c>
      <c r="P3786" s="12">
        <f t="shared" si="295"/>
        <v>115</v>
      </c>
      <c r="Q3786">
        <f t="shared" si="296"/>
        <v>115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4" t="s">
        <v>8273</v>
      </c>
      <c r="O3787" t="s">
        <v>8315</v>
      </c>
      <c r="P3787" s="12">
        <f t="shared" si="295"/>
        <v>151</v>
      </c>
      <c r="Q3787">
        <f t="shared" si="296"/>
        <v>100.5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4" t="s">
        <v>8273</v>
      </c>
      <c r="O3788" t="s">
        <v>8315</v>
      </c>
      <c r="P3788" s="12">
        <f t="shared" si="295"/>
        <v>111</v>
      </c>
      <c r="Q3788">
        <f t="shared" si="296"/>
        <v>93.77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4" t="s">
        <v>8273</v>
      </c>
      <c r="O3789" t="s">
        <v>8315</v>
      </c>
      <c r="P3789" s="12">
        <f t="shared" si="295"/>
        <v>100</v>
      </c>
      <c r="Q3789">
        <f t="shared" si="296"/>
        <v>35.1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4" t="s">
        <v>8273</v>
      </c>
      <c r="O3790" t="s">
        <v>8315</v>
      </c>
      <c r="P3790" s="12">
        <f t="shared" si="295"/>
        <v>1</v>
      </c>
      <c r="Q3790">
        <f t="shared" si="296"/>
        <v>500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4" t="s">
        <v>8273</v>
      </c>
      <c r="O3791" t="s">
        <v>8315</v>
      </c>
      <c r="P3791" s="12">
        <f t="shared" si="295"/>
        <v>3</v>
      </c>
      <c r="Q3791">
        <f t="shared" si="296"/>
        <v>29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4" t="s">
        <v>8273</v>
      </c>
      <c r="O3792" t="s">
        <v>8315</v>
      </c>
      <c r="P3792" s="12">
        <f t="shared" si="295"/>
        <v>0</v>
      </c>
      <c r="Q3792">
        <f t="shared" si="296"/>
        <v>0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4" t="s">
        <v>8273</v>
      </c>
      <c r="O3793" t="s">
        <v>8315</v>
      </c>
      <c r="P3793" s="12">
        <f t="shared" si="295"/>
        <v>0</v>
      </c>
      <c r="Q3793">
        <f t="shared" si="296"/>
        <v>0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4" t="s">
        <v>8273</v>
      </c>
      <c r="O3794" t="s">
        <v>8315</v>
      </c>
      <c r="P3794" s="12">
        <f t="shared" si="295"/>
        <v>0</v>
      </c>
      <c r="Q3794">
        <f t="shared" si="296"/>
        <v>17.5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4" t="s">
        <v>8273</v>
      </c>
      <c r="O3795" t="s">
        <v>8315</v>
      </c>
      <c r="P3795" s="12">
        <f t="shared" si="295"/>
        <v>60</v>
      </c>
      <c r="Q3795">
        <f t="shared" si="296"/>
        <v>174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4" t="s">
        <v>8273</v>
      </c>
      <c r="O3796" t="s">
        <v>8315</v>
      </c>
      <c r="P3796" s="12">
        <f t="shared" si="295"/>
        <v>1</v>
      </c>
      <c r="Q3796">
        <f t="shared" si="296"/>
        <v>50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4" t="s">
        <v>8273</v>
      </c>
      <c r="O3797" t="s">
        <v>8315</v>
      </c>
      <c r="P3797" s="12">
        <f t="shared" si="295"/>
        <v>2</v>
      </c>
      <c r="Q3797">
        <f t="shared" si="296"/>
        <v>5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4" t="s">
        <v>8273</v>
      </c>
      <c r="O3798" t="s">
        <v>8315</v>
      </c>
      <c r="P3798" s="12">
        <f t="shared" si="295"/>
        <v>0</v>
      </c>
      <c r="Q3798">
        <f t="shared" si="296"/>
        <v>1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4" t="s">
        <v>8273</v>
      </c>
      <c r="O3799" t="s">
        <v>8315</v>
      </c>
      <c r="P3799" s="12">
        <f t="shared" si="295"/>
        <v>90</v>
      </c>
      <c r="Q3799">
        <f t="shared" si="296"/>
        <v>145.41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4" t="s">
        <v>8273</v>
      </c>
      <c r="O3800" t="s">
        <v>8315</v>
      </c>
      <c r="P3800" s="12">
        <f t="shared" si="295"/>
        <v>1</v>
      </c>
      <c r="Q3800">
        <f t="shared" si="296"/>
        <v>205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4" t="s">
        <v>8273</v>
      </c>
      <c r="O3801" t="s">
        <v>8315</v>
      </c>
      <c r="P3801" s="12">
        <f t="shared" si="295"/>
        <v>4</v>
      </c>
      <c r="Q3801">
        <f t="shared" si="296"/>
        <v>100.5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4" t="s">
        <v>8273</v>
      </c>
      <c r="O3802" t="s">
        <v>8315</v>
      </c>
      <c r="P3802" s="12">
        <f t="shared" si="295"/>
        <v>4</v>
      </c>
      <c r="Q3802">
        <f t="shared" si="296"/>
        <v>55.06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4" t="s">
        <v>8273</v>
      </c>
      <c r="O3803" t="s">
        <v>8315</v>
      </c>
      <c r="P3803" s="12">
        <f t="shared" si="295"/>
        <v>9</v>
      </c>
      <c r="Q3803">
        <f t="shared" si="296"/>
        <v>47.33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4" t="s">
        <v>8273</v>
      </c>
      <c r="O3804" t="s">
        <v>8315</v>
      </c>
      <c r="P3804" s="12">
        <f t="shared" si="295"/>
        <v>0</v>
      </c>
      <c r="Q3804">
        <f t="shared" si="296"/>
        <v>0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4" t="s">
        <v>8273</v>
      </c>
      <c r="O3805" t="s">
        <v>8315</v>
      </c>
      <c r="P3805" s="12">
        <f t="shared" si="295"/>
        <v>20</v>
      </c>
      <c r="Q3805">
        <f t="shared" si="296"/>
        <v>58.95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4" t="s">
        <v>8273</v>
      </c>
      <c r="O3806" t="s">
        <v>8315</v>
      </c>
      <c r="P3806" s="12">
        <f t="shared" si="295"/>
        <v>0</v>
      </c>
      <c r="Q3806">
        <f t="shared" si="296"/>
        <v>0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4" t="s">
        <v>8273</v>
      </c>
      <c r="O3807" t="s">
        <v>8315</v>
      </c>
      <c r="P3807" s="12">
        <f t="shared" si="295"/>
        <v>0</v>
      </c>
      <c r="Q3807">
        <f t="shared" si="296"/>
        <v>1.5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4" t="s">
        <v>8273</v>
      </c>
      <c r="O3808" t="s">
        <v>8315</v>
      </c>
      <c r="P3808" s="12">
        <f t="shared" si="295"/>
        <v>0</v>
      </c>
      <c r="Q3808">
        <f t="shared" si="296"/>
        <v>5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4" t="s">
        <v>8273</v>
      </c>
      <c r="O3809" t="s">
        <v>8315</v>
      </c>
      <c r="P3809" s="12">
        <f t="shared" si="295"/>
        <v>30</v>
      </c>
      <c r="Q3809">
        <f t="shared" si="296"/>
        <v>50.56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4" t="s">
        <v>8273</v>
      </c>
      <c r="O3810" t="s">
        <v>8274</v>
      </c>
      <c r="P3810" s="12">
        <f t="shared" si="295"/>
        <v>100</v>
      </c>
      <c r="Q3810">
        <f t="shared" si="296"/>
        <v>41.67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4" t="s">
        <v>8273</v>
      </c>
      <c r="O3811" t="s">
        <v>8274</v>
      </c>
      <c r="P3811" s="12">
        <f t="shared" si="295"/>
        <v>101</v>
      </c>
      <c r="Q3811">
        <f t="shared" si="296"/>
        <v>53.29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4" t="s">
        <v>8273</v>
      </c>
      <c r="O3812" t="s">
        <v>8274</v>
      </c>
      <c r="P3812" s="12">
        <f t="shared" si="295"/>
        <v>122</v>
      </c>
      <c r="Q3812">
        <f t="shared" si="296"/>
        <v>70.23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4" t="s">
        <v>8273</v>
      </c>
      <c r="O3813" t="s">
        <v>8274</v>
      </c>
      <c r="P3813" s="12">
        <f t="shared" si="295"/>
        <v>330</v>
      </c>
      <c r="Q3813">
        <f t="shared" si="296"/>
        <v>43.42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4" t="s">
        <v>8273</v>
      </c>
      <c r="O3814" t="s">
        <v>8274</v>
      </c>
      <c r="P3814" s="12">
        <f t="shared" si="295"/>
        <v>110</v>
      </c>
      <c r="Q3814">
        <f t="shared" si="296"/>
        <v>199.18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4" t="s">
        <v>8273</v>
      </c>
      <c r="O3815" t="s">
        <v>8274</v>
      </c>
      <c r="P3815" s="12">
        <f t="shared" si="295"/>
        <v>101</v>
      </c>
      <c r="Q3815">
        <f t="shared" si="296"/>
        <v>78.52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4" t="s">
        <v>8273</v>
      </c>
      <c r="O3816" t="s">
        <v>8274</v>
      </c>
      <c r="P3816" s="12">
        <f t="shared" si="295"/>
        <v>140</v>
      </c>
      <c r="Q3816">
        <f t="shared" si="296"/>
        <v>61.82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4" t="s">
        <v>8273</v>
      </c>
      <c r="O3817" t="s">
        <v>8274</v>
      </c>
      <c r="P3817" s="12">
        <f t="shared" si="295"/>
        <v>100</v>
      </c>
      <c r="Q3817">
        <f t="shared" si="296"/>
        <v>50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4" t="s">
        <v>8273</v>
      </c>
      <c r="O3818" t="s">
        <v>8274</v>
      </c>
      <c r="P3818" s="12">
        <f t="shared" si="295"/>
        <v>119</v>
      </c>
      <c r="Q3818">
        <f t="shared" si="296"/>
        <v>48.34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4" t="s">
        <v>8273</v>
      </c>
      <c r="O3819" t="s">
        <v>8274</v>
      </c>
      <c r="P3819" s="12">
        <f t="shared" si="295"/>
        <v>107</v>
      </c>
      <c r="Q3819">
        <f t="shared" si="296"/>
        <v>107.25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4" t="s">
        <v>8273</v>
      </c>
      <c r="O3820" t="s">
        <v>8274</v>
      </c>
      <c r="P3820" s="12">
        <f t="shared" si="295"/>
        <v>228</v>
      </c>
      <c r="Q3820">
        <f t="shared" si="296"/>
        <v>57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4" t="s">
        <v>8273</v>
      </c>
      <c r="O3821" t="s">
        <v>8274</v>
      </c>
      <c r="P3821" s="12">
        <f t="shared" si="295"/>
        <v>106</v>
      </c>
      <c r="Q3821">
        <f t="shared" si="296"/>
        <v>40.92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4" t="s">
        <v>8273</v>
      </c>
      <c r="O3822" t="s">
        <v>8274</v>
      </c>
      <c r="P3822" s="12">
        <f t="shared" si="295"/>
        <v>143</v>
      </c>
      <c r="Q3822">
        <f t="shared" si="296"/>
        <v>21.5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4" t="s">
        <v>8273</v>
      </c>
      <c r="O3823" t="s">
        <v>8274</v>
      </c>
      <c r="P3823" s="12">
        <f t="shared" si="295"/>
        <v>105</v>
      </c>
      <c r="Q3823">
        <f t="shared" si="296"/>
        <v>79.540000000000006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4" t="s">
        <v>8273</v>
      </c>
      <c r="O3824" t="s">
        <v>8274</v>
      </c>
      <c r="P3824" s="12">
        <f t="shared" si="295"/>
        <v>110</v>
      </c>
      <c r="Q3824">
        <f t="shared" si="296"/>
        <v>72.38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4" t="s">
        <v>8273</v>
      </c>
      <c r="O3825" t="s">
        <v>8274</v>
      </c>
      <c r="P3825" s="12">
        <f t="shared" si="295"/>
        <v>106</v>
      </c>
      <c r="Q3825">
        <f t="shared" si="296"/>
        <v>64.63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4" t="s">
        <v>8273</v>
      </c>
      <c r="O3826" t="s">
        <v>8274</v>
      </c>
      <c r="P3826" s="12">
        <f t="shared" si="295"/>
        <v>108</v>
      </c>
      <c r="Q3826">
        <f t="shared" si="296"/>
        <v>38.57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4" t="s">
        <v>8273</v>
      </c>
      <c r="O3827" t="s">
        <v>8274</v>
      </c>
      <c r="P3827" s="12">
        <f t="shared" si="295"/>
        <v>105</v>
      </c>
      <c r="Q3827">
        <f t="shared" si="296"/>
        <v>107.57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4" t="s">
        <v>8273</v>
      </c>
      <c r="O3828" t="s">
        <v>8274</v>
      </c>
      <c r="P3828" s="12">
        <f t="shared" si="295"/>
        <v>119</v>
      </c>
      <c r="Q3828">
        <f t="shared" si="296"/>
        <v>27.5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4" t="s">
        <v>8273</v>
      </c>
      <c r="O3829" t="s">
        <v>8274</v>
      </c>
      <c r="P3829" s="12">
        <f t="shared" si="295"/>
        <v>153</v>
      </c>
      <c r="Q3829">
        <f t="shared" si="296"/>
        <v>70.459999999999994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4" t="s">
        <v>8273</v>
      </c>
      <c r="O3830" t="s">
        <v>8274</v>
      </c>
      <c r="P3830" s="12">
        <f t="shared" si="295"/>
        <v>100</v>
      </c>
      <c r="Q3830">
        <f t="shared" si="296"/>
        <v>178.57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4" t="s">
        <v>8273</v>
      </c>
      <c r="O3831" t="s">
        <v>8274</v>
      </c>
      <c r="P3831" s="12">
        <f t="shared" si="295"/>
        <v>100</v>
      </c>
      <c r="Q3831">
        <f t="shared" si="296"/>
        <v>62.63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4" t="s">
        <v>8273</v>
      </c>
      <c r="O3832" t="s">
        <v>8274</v>
      </c>
      <c r="P3832" s="12">
        <f t="shared" si="295"/>
        <v>225</v>
      </c>
      <c r="Q3832">
        <f t="shared" si="296"/>
        <v>75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4" t="s">
        <v>8273</v>
      </c>
      <c r="O3833" t="s">
        <v>8274</v>
      </c>
      <c r="P3833" s="12">
        <f t="shared" si="295"/>
        <v>106</v>
      </c>
      <c r="Q3833">
        <f t="shared" si="296"/>
        <v>58.9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4" t="s">
        <v>8273</v>
      </c>
      <c r="O3834" t="s">
        <v>8274</v>
      </c>
      <c r="P3834" s="12">
        <f t="shared" si="295"/>
        <v>105</v>
      </c>
      <c r="Q3834">
        <f t="shared" si="296"/>
        <v>139.56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4" t="s">
        <v>8273</v>
      </c>
      <c r="O3835" t="s">
        <v>8274</v>
      </c>
      <c r="P3835" s="12">
        <f t="shared" si="295"/>
        <v>117</v>
      </c>
      <c r="Q3835">
        <f t="shared" si="296"/>
        <v>70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4" t="s">
        <v>8273</v>
      </c>
      <c r="O3836" t="s">
        <v>8274</v>
      </c>
      <c r="P3836" s="12">
        <f t="shared" si="295"/>
        <v>109</v>
      </c>
      <c r="Q3836">
        <f t="shared" si="296"/>
        <v>57.39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4" t="s">
        <v>8273</v>
      </c>
      <c r="O3837" t="s">
        <v>8274</v>
      </c>
      <c r="P3837" s="12">
        <f t="shared" si="295"/>
        <v>160</v>
      </c>
      <c r="Q3837">
        <f t="shared" si="296"/>
        <v>40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4" t="s">
        <v>8273</v>
      </c>
      <c r="O3838" t="s">
        <v>8274</v>
      </c>
      <c r="P3838" s="12">
        <f t="shared" si="295"/>
        <v>113</v>
      </c>
      <c r="Q3838">
        <f t="shared" si="296"/>
        <v>64.290000000000006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4" t="s">
        <v>8273</v>
      </c>
      <c r="O3839" t="s">
        <v>8274</v>
      </c>
      <c r="P3839" s="12">
        <f t="shared" si="295"/>
        <v>102</v>
      </c>
      <c r="Q3839">
        <f t="shared" si="296"/>
        <v>120.12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4" t="s">
        <v>8273</v>
      </c>
      <c r="O3840" t="s">
        <v>8274</v>
      </c>
      <c r="P3840" s="12">
        <f t="shared" si="295"/>
        <v>101</v>
      </c>
      <c r="Q3840">
        <f t="shared" si="296"/>
        <v>1008.24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4" t="s">
        <v>8273</v>
      </c>
      <c r="O3841" t="s">
        <v>8274</v>
      </c>
      <c r="P3841" s="12">
        <f t="shared" si="295"/>
        <v>101</v>
      </c>
      <c r="Q3841">
        <f t="shared" si="296"/>
        <v>63.28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4" t="s">
        <v>8273</v>
      </c>
      <c r="O3842" t="s">
        <v>8274</v>
      </c>
      <c r="P3842" s="12">
        <f t="shared" ref="P3842:P3905" si="300">ROUND(E3842/D3842*100,0)</f>
        <v>6500</v>
      </c>
      <c r="Q3842">
        <f t="shared" ref="Q3842:Q3905" si="301">IFERROR(ROUND(E3842/L3842,2),0)</f>
        <v>21.67</v>
      </c>
      <c r="S3842" s="17">
        <f t="shared" ref="S3842:S3905" si="302">(((J3842/60)/60)/24)+DATE(1970,1,1)</f>
        <v>42432.701724537037</v>
      </c>
      <c r="T3842" s="17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4" t="s">
        <v>8273</v>
      </c>
      <c r="O3843" t="s">
        <v>8274</v>
      </c>
      <c r="P3843" s="12">
        <f t="shared" si="300"/>
        <v>9</v>
      </c>
      <c r="Q3843">
        <f t="shared" si="301"/>
        <v>25.65</v>
      </c>
      <c r="S3843" s="17">
        <f t="shared" si="302"/>
        <v>41780.785729166666</v>
      </c>
      <c r="T3843" s="17">
        <f t="shared" si="303"/>
        <v>41840.785729166666</v>
      </c>
      <c r="U3843">
        <f t="shared" si="304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4" t="s">
        <v>8273</v>
      </c>
      <c r="O3844" t="s">
        <v>8274</v>
      </c>
      <c r="P3844" s="12">
        <f t="shared" si="300"/>
        <v>22</v>
      </c>
      <c r="Q3844">
        <f t="shared" si="301"/>
        <v>47.7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4" t="s">
        <v>8273</v>
      </c>
      <c r="O3845" t="s">
        <v>8274</v>
      </c>
      <c r="P3845" s="12">
        <f t="shared" si="300"/>
        <v>21</v>
      </c>
      <c r="Q3845">
        <f t="shared" si="301"/>
        <v>56.05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4" t="s">
        <v>8273</v>
      </c>
      <c r="O3846" t="s">
        <v>8274</v>
      </c>
      <c r="P3846" s="12">
        <f t="shared" si="300"/>
        <v>41</v>
      </c>
      <c r="Q3846">
        <f t="shared" si="301"/>
        <v>81.319999999999993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4" t="s">
        <v>8273</v>
      </c>
      <c r="O3847" t="s">
        <v>8274</v>
      </c>
      <c r="P3847" s="12">
        <f t="shared" si="300"/>
        <v>2</v>
      </c>
      <c r="Q3847">
        <f t="shared" si="301"/>
        <v>70.17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4" t="s">
        <v>8273</v>
      </c>
      <c r="O3848" t="s">
        <v>8274</v>
      </c>
      <c r="P3848" s="12">
        <f t="shared" si="300"/>
        <v>3</v>
      </c>
      <c r="Q3848">
        <f t="shared" si="301"/>
        <v>23.63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4" t="s">
        <v>8273</v>
      </c>
      <c r="O3849" t="s">
        <v>8274</v>
      </c>
      <c r="P3849" s="12">
        <f t="shared" si="300"/>
        <v>16</v>
      </c>
      <c r="Q3849">
        <f t="shared" si="301"/>
        <v>188.56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4" t="s">
        <v>8273</v>
      </c>
      <c r="O3850" t="s">
        <v>8274</v>
      </c>
      <c r="P3850" s="12">
        <f t="shared" si="300"/>
        <v>16</v>
      </c>
      <c r="Q3850">
        <f t="shared" si="301"/>
        <v>49.51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4" t="s">
        <v>8273</v>
      </c>
      <c r="O3851" t="s">
        <v>8274</v>
      </c>
      <c r="P3851" s="12">
        <f t="shared" si="300"/>
        <v>7</v>
      </c>
      <c r="Q3851">
        <f t="shared" si="301"/>
        <v>75.459999999999994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4" t="s">
        <v>8273</v>
      </c>
      <c r="O3852" t="s">
        <v>8274</v>
      </c>
      <c r="P3852" s="12">
        <f t="shared" si="300"/>
        <v>4</v>
      </c>
      <c r="Q3852">
        <f t="shared" si="301"/>
        <v>9.5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4" t="s">
        <v>8273</v>
      </c>
      <c r="O3853" t="s">
        <v>8274</v>
      </c>
      <c r="P3853" s="12">
        <f t="shared" si="300"/>
        <v>34</v>
      </c>
      <c r="Q3853">
        <f t="shared" si="301"/>
        <v>35.5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4" t="s">
        <v>8273</v>
      </c>
      <c r="O3854" t="s">
        <v>8274</v>
      </c>
      <c r="P3854" s="12">
        <f t="shared" si="300"/>
        <v>0</v>
      </c>
      <c r="Q3854">
        <f t="shared" si="301"/>
        <v>10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4" t="s">
        <v>8273</v>
      </c>
      <c r="O3855" t="s">
        <v>8274</v>
      </c>
      <c r="P3855" s="12">
        <f t="shared" si="300"/>
        <v>0</v>
      </c>
      <c r="Q3855">
        <f t="shared" si="301"/>
        <v>13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4" t="s">
        <v>8273</v>
      </c>
      <c r="O3856" t="s">
        <v>8274</v>
      </c>
      <c r="P3856" s="12">
        <f t="shared" si="300"/>
        <v>16</v>
      </c>
      <c r="Q3856">
        <f t="shared" si="301"/>
        <v>89.4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4" t="s">
        <v>8273</v>
      </c>
      <c r="O3857" t="s">
        <v>8274</v>
      </c>
      <c r="P3857" s="12">
        <f t="shared" si="300"/>
        <v>3</v>
      </c>
      <c r="Q3857">
        <f t="shared" si="301"/>
        <v>25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4" t="s">
        <v>8273</v>
      </c>
      <c r="O3858" t="s">
        <v>8274</v>
      </c>
      <c r="P3858" s="12">
        <f t="shared" si="300"/>
        <v>0</v>
      </c>
      <c r="Q3858">
        <f t="shared" si="301"/>
        <v>1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4" t="s">
        <v>8273</v>
      </c>
      <c r="O3859" t="s">
        <v>8274</v>
      </c>
      <c r="P3859" s="12">
        <f t="shared" si="300"/>
        <v>5</v>
      </c>
      <c r="Q3859">
        <f t="shared" si="301"/>
        <v>65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4" t="s">
        <v>8273</v>
      </c>
      <c r="O3860" t="s">
        <v>8274</v>
      </c>
      <c r="P3860" s="12">
        <f t="shared" si="300"/>
        <v>2</v>
      </c>
      <c r="Q3860">
        <f t="shared" si="301"/>
        <v>10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4" t="s">
        <v>8273</v>
      </c>
      <c r="O3861" t="s">
        <v>8274</v>
      </c>
      <c r="P3861" s="12">
        <f t="shared" si="300"/>
        <v>0</v>
      </c>
      <c r="Q3861">
        <f t="shared" si="301"/>
        <v>1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4" t="s">
        <v>8273</v>
      </c>
      <c r="O3862" t="s">
        <v>8274</v>
      </c>
      <c r="P3862" s="12">
        <f t="shared" si="300"/>
        <v>18</v>
      </c>
      <c r="Q3862">
        <f t="shared" si="301"/>
        <v>81.540000000000006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4" t="s">
        <v>8273</v>
      </c>
      <c r="O3863" t="s">
        <v>8274</v>
      </c>
      <c r="P3863" s="12">
        <f t="shared" si="300"/>
        <v>5</v>
      </c>
      <c r="Q3863">
        <f t="shared" si="301"/>
        <v>100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4" t="s">
        <v>8273</v>
      </c>
      <c r="O3864" t="s">
        <v>8274</v>
      </c>
      <c r="P3864" s="12">
        <f t="shared" si="300"/>
        <v>0</v>
      </c>
      <c r="Q3864">
        <f t="shared" si="301"/>
        <v>1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4" t="s">
        <v>8273</v>
      </c>
      <c r="O3865" t="s">
        <v>8274</v>
      </c>
      <c r="P3865" s="12">
        <f t="shared" si="300"/>
        <v>0</v>
      </c>
      <c r="Q3865">
        <f t="shared" si="301"/>
        <v>0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4" t="s">
        <v>8273</v>
      </c>
      <c r="O3866" t="s">
        <v>8274</v>
      </c>
      <c r="P3866" s="12">
        <f t="shared" si="300"/>
        <v>1</v>
      </c>
      <c r="Q3866">
        <f t="shared" si="301"/>
        <v>20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4" t="s">
        <v>8273</v>
      </c>
      <c r="O3867" t="s">
        <v>8274</v>
      </c>
      <c r="P3867" s="12">
        <f t="shared" si="300"/>
        <v>27</v>
      </c>
      <c r="Q3867">
        <f t="shared" si="301"/>
        <v>46.43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4" t="s">
        <v>8273</v>
      </c>
      <c r="O3868" t="s">
        <v>8274</v>
      </c>
      <c r="P3868" s="12">
        <f t="shared" si="300"/>
        <v>1</v>
      </c>
      <c r="Q3868">
        <f t="shared" si="301"/>
        <v>5.5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4" t="s">
        <v>8273</v>
      </c>
      <c r="O3869" t="s">
        <v>8274</v>
      </c>
      <c r="P3869" s="12">
        <f t="shared" si="300"/>
        <v>13</v>
      </c>
      <c r="Q3869">
        <f t="shared" si="301"/>
        <v>50.2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4" t="s">
        <v>8273</v>
      </c>
      <c r="O3870" t="s">
        <v>8315</v>
      </c>
      <c r="P3870" s="12">
        <f t="shared" si="300"/>
        <v>0</v>
      </c>
      <c r="Q3870">
        <f t="shared" si="301"/>
        <v>10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4" t="s">
        <v>8273</v>
      </c>
      <c r="O3871" t="s">
        <v>8315</v>
      </c>
      <c r="P3871" s="12">
        <f t="shared" si="300"/>
        <v>3</v>
      </c>
      <c r="Q3871">
        <f t="shared" si="301"/>
        <v>30.13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4" t="s">
        <v>8273</v>
      </c>
      <c r="O3872" t="s">
        <v>8315</v>
      </c>
      <c r="P3872" s="12">
        <f t="shared" si="300"/>
        <v>15</v>
      </c>
      <c r="Q3872">
        <f t="shared" si="301"/>
        <v>150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4" t="s">
        <v>8273</v>
      </c>
      <c r="O3873" t="s">
        <v>8315</v>
      </c>
      <c r="P3873" s="12">
        <f t="shared" si="300"/>
        <v>3</v>
      </c>
      <c r="Q3873">
        <f t="shared" si="301"/>
        <v>13.33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4" t="s">
        <v>8273</v>
      </c>
      <c r="O3874" t="s">
        <v>8315</v>
      </c>
      <c r="P3874" s="12">
        <f t="shared" si="300"/>
        <v>0</v>
      </c>
      <c r="Q3874">
        <f t="shared" si="301"/>
        <v>0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4" t="s">
        <v>8273</v>
      </c>
      <c r="O3875" t="s">
        <v>8315</v>
      </c>
      <c r="P3875" s="12">
        <f t="shared" si="300"/>
        <v>0</v>
      </c>
      <c r="Q3875">
        <f t="shared" si="301"/>
        <v>0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4" t="s">
        <v>8273</v>
      </c>
      <c r="O3876" t="s">
        <v>8315</v>
      </c>
      <c r="P3876" s="12">
        <f t="shared" si="300"/>
        <v>0</v>
      </c>
      <c r="Q3876">
        <f t="shared" si="301"/>
        <v>0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4" t="s">
        <v>8273</v>
      </c>
      <c r="O3877" t="s">
        <v>8315</v>
      </c>
      <c r="P3877" s="12">
        <f t="shared" si="300"/>
        <v>0</v>
      </c>
      <c r="Q3877">
        <f t="shared" si="301"/>
        <v>0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4" t="s">
        <v>8273</v>
      </c>
      <c r="O3878" t="s">
        <v>8315</v>
      </c>
      <c r="P3878" s="12">
        <f t="shared" si="300"/>
        <v>53</v>
      </c>
      <c r="Q3878">
        <f t="shared" si="301"/>
        <v>44.76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4" t="s">
        <v>8273</v>
      </c>
      <c r="O3879" t="s">
        <v>8315</v>
      </c>
      <c r="P3879" s="12">
        <f t="shared" si="300"/>
        <v>5</v>
      </c>
      <c r="Q3879">
        <f t="shared" si="301"/>
        <v>88.64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4" t="s">
        <v>8273</v>
      </c>
      <c r="O3880" t="s">
        <v>8315</v>
      </c>
      <c r="P3880" s="12">
        <f t="shared" si="300"/>
        <v>0</v>
      </c>
      <c r="Q3880">
        <f t="shared" si="301"/>
        <v>10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4" t="s">
        <v>8273</v>
      </c>
      <c r="O3881" t="s">
        <v>8315</v>
      </c>
      <c r="P3881" s="12">
        <f t="shared" si="300"/>
        <v>0</v>
      </c>
      <c r="Q3881">
        <f t="shared" si="301"/>
        <v>0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4" t="s">
        <v>8273</v>
      </c>
      <c r="O3882" t="s">
        <v>8315</v>
      </c>
      <c r="P3882" s="12">
        <f t="shared" si="300"/>
        <v>13</v>
      </c>
      <c r="Q3882">
        <f t="shared" si="301"/>
        <v>57.65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4" t="s">
        <v>8273</v>
      </c>
      <c r="O3883" t="s">
        <v>8315</v>
      </c>
      <c r="P3883" s="12">
        <f t="shared" si="300"/>
        <v>5</v>
      </c>
      <c r="Q3883">
        <f t="shared" si="301"/>
        <v>25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4" t="s">
        <v>8273</v>
      </c>
      <c r="O3884" t="s">
        <v>8315</v>
      </c>
      <c r="P3884" s="12">
        <f t="shared" si="300"/>
        <v>0</v>
      </c>
      <c r="Q3884">
        <f t="shared" si="301"/>
        <v>0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4" t="s">
        <v>8273</v>
      </c>
      <c r="O3885" t="s">
        <v>8315</v>
      </c>
      <c r="P3885" s="12">
        <f t="shared" si="300"/>
        <v>0</v>
      </c>
      <c r="Q3885">
        <f t="shared" si="301"/>
        <v>0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4" t="s">
        <v>8273</v>
      </c>
      <c r="O3886" t="s">
        <v>8315</v>
      </c>
      <c r="P3886" s="12">
        <f t="shared" si="300"/>
        <v>0</v>
      </c>
      <c r="Q3886">
        <f t="shared" si="301"/>
        <v>0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4" t="s">
        <v>8273</v>
      </c>
      <c r="O3887" t="s">
        <v>8315</v>
      </c>
      <c r="P3887" s="12">
        <f t="shared" si="300"/>
        <v>0</v>
      </c>
      <c r="Q3887">
        <f t="shared" si="301"/>
        <v>0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4" t="s">
        <v>8273</v>
      </c>
      <c r="O3888" t="s">
        <v>8315</v>
      </c>
      <c r="P3888" s="12">
        <f t="shared" si="300"/>
        <v>0</v>
      </c>
      <c r="Q3888">
        <f t="shared" si="301"/>
        <v>0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4" t="s">
        <v>8273</v>
      </c>
      <c r="O3889" t="s">
        <v>8315</v>
      </c>
      <c r="P3889" s="12">
        <f t="shared" si="300"/>
        <v>2</v>
      </c>
      <c r="Q3889">
        <f t="shared" si="301"/>
        <v>17.5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4" t="s">
        <v>8273</v>
      </c>
      <c r="O3890" t="s">
        <v>8274</v>
      </c>
      <c r="P3890" s="12">
        <f t="shared" si="300"/>
        <v>27</v>
      </c>
      <c r="Q3890">
        <f t="shared" si="301"/>
        <v>38.71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4" t="s">
        <v>8273</v>
      </c>
      <c r="O3891" t="s">
        <v>8274</v>
      </c>
      <c r="P3891" s="12">
        <f t="shared" si="300"/>
        <v>1</v>
      </c>
      <c r="Q3891">
        <f t="shared" si="301"/>
        <v>13.11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4" t="s">
        <v>8273</v>
      </c>
      <c r="O3892" t="s">
        <v>8274</v>
      </c>
      <c r="P3892" s="12">
        <f t="shared" si="300"/>
        <v>17</v>
      </c>
      <c r="Q3892">
        <f t="shared" si="301"/>
        <v>315.5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4" t="s">
        <v>8273</v>
      </c>
      <c r="O3893" t="s">
        <v>8274</v>
      </c>
      <c r="P3893" s="12">
        <f t="shared" si="300"/>
        <v>33</v>
      </c>
      <c r="Q3893">
        <f t="shared" si="301"/>
        <v>37.14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4" t="s">
        <v>8273</v>
      </c>
      <c r="O3894" t="s">
        <v>8274</v>
      </c>
      <c r="P3894" s="12">
        <f t="shared" si="300"/>
        <v>0</v>
      </c>
      <c r="Q3894">
        <f t="shared" si="301"/>
        <v>0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4" t="s">
        <v>8273</v>
      </c>
      <c r="O3895" t="s">
        <v>8274</v>
      </c>
      <c r="P3895" s="12">
        <f t="shared" si="300"/>
        <v>22</v>
      </c>
      <c r="Q3895">
        <f t="shared" si="301"/>
        <v>128.27000000000001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4" t="s">
        <v>8273</v>
      </c>
      <c r="O3896" t="s">
        <v>8274</v>
      </c>
      <c r="P3896" s="12">
        <f t="shared" si="300"/>
        <v>3</v>
      </c>
      <c r="Q3896">
        <f t="shared" si="301"/>
        <v>47.27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4" t="s">
        <v>8273</v>
      </c>
      <c r="O3897" t="s">
        <v>8274</v>
      </c>
      <c r="P3897" s="12">
        <f t="shared" si="300"/>
        <v>5</v>
      </c>
      <c r="Q3897">
        <f t="shared" si="301"/>
        <v>50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4" t="s">
        <v>8273</v>
      </c>
      <c r="O3898" t="s">
        <v>8274</v>
      </c>
      <c r="P3898" s="12">
        <f t="shared" si="300"/>
        <v>11</v>
      </c>
      <c r="Q3898">
        <f t="shared" si="301"/>
        <v>42.5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4" t="s">
        <v>8273</v>
      </c>
      <c r="O3899" t="s">
        <v>8274</v>
      </c>
      <c r="P3899" s="12">
        <f t="shared" si="300"/>
        <v>18</v>
      </c>
      <c r="Q3899">
        <f t="shared" si="301"/>
        <v>44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4" t="s">
        <v>8273</v>
      </c>
      <c r="O3900" t="s">
        <v>8274</v>
      </c>
      <c r="P3900" s="12">
        <f t="shared" si="300"/>
        <v>33</v>
      </c>
      <c r="Q3900">
        <f t="shared" si="301"/>
        <v>50.88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4" t="s">
        <v>8273</v>
      </c>
      <c r="O3901" t="s">
        <v>8274</v>
      </c>
      <c r="P3901" s="12">
        <f t="shared" si="300"/>
        <v>1</v>
      </c>
      <c r="Q3901">
        <f t="shared" si="301"/>
        <v>62.5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4" t="s">
        <v>8273</v>
      </c>
      <c r="O3902" t="s">
        <v>8274</v>
      </c>
      <c r="P3902" s="12">
        <f t="shared" si="300"/>
        <v>5</v>
      </c>
      <c r="Q3902">
        <f t="shared" si="301"/>
        <v>27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4" t="s">
        <v>8273</v>
      </c>
      <c r="O3903" t="s">
        <v>8274</v>
      </c>
      <c r="P3903" s="12">
        <f t="shared" si="300"/>
        <v>1</v>
      </c>
      <c r="Q3903">
        <f t="shared" si="301"/>
        <v>25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4" t="s">
        <v>8273</v>
      </c>
      <c r="O3904" t="s">
        <v>8274</v>
      </c>
      <c r="P3904" s="12">
        <f t="shared" si="300"/>
        <v>49</v>
      </c>
      <c r="Q3904">
        <f t="shared" si="301"/>
        <v>47.26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4" t="s">
        <v>8273</v>
      </c>
      <c r="O3905" t="s">
        <v>8274</v>
      </c>
      <c r="P3905" s="12">
        <f t="shared" si="300"/>
        <v>0</v>
      </c>
      <c r="Q3905">
        <f t="shared" si="301"/>
        <v>0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4" t="s">
        <v>8273</v>
      </c>
      <c r="O3906" t="s">
        <v>8274</v>
      </c>
      <c r="P3906" s="12">
        <f t="shared" ref="P3906:P3969" si="305">ROUND(E3906/D3906*100,0)</f>
        <v>0</v>
      </c>
      <c r="Q3906">
        <f t="shared" ref="Q3906:Q3969" si="306">IFERROR(ROUND(E3906/L3906,2),0)</f>
        <v>1.5</v>
      </c>
      <c r="S3906" s="17">
        <f t="shared" ref="S3906:S3969" si="307">(((J3906/60)/60)/24)+DATE(1970,1,1)</f>
        <v>42095.229166666672</v>
      </c>
      <c r="T3906" s="17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4" t="s">
        <v>8273</v>
      </c>
      <c r="O3907" t="s">
        <v>8274</v>
      </c>
      <c r="P3907" s="12">
        <f t="shared" si="305"/>
        <v>12</v>
      </c>
      <c r="Q3907">
        <f t="shared" si="306"/>
        <v>24.71</v>
      </c>
      <c r="S3907" s="17">
        <f t="shared" si="307"/>
        <v>42124.623877314814</v>
      </c>
      <c r="T3907" s="17">
        <f t="shared" si="308"/>
        <v>42166.958333333328</v>
      </c>
      <c r="U3907">
        <f t="shared" si="309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4" t="s">
        <v>8273</v>
      </c>
      <c r="O3908" t="s">
        <v>8274</v>
      </c>
      <c r="P3908" s="12">
        <f t="shared" si="305"/>
        <v>67</v>
      </c>
      <c r="Q3908">
        <f t="shared" si="306"/>
        <v>63.13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4" t="s">
        <v>8273</v>
      </c>
      <c r="O3909" t="s">
        <v>8274</v>
      </c>
      <c r="P3909" s="12">
        <f t="shared" si="305"/>
        <v>15</v>
      </c>
      <c r="Q3909">
        <f t="shared" si="306"/>
        <v>38.25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4" t="s">
        <v>8273</v>
      </c>
      <c r="O3910" t="s">
        <v>8274</v>
      </c>
      <c r="P3910" s="12">
        <f t="shared" si="305"/>
        <v>9</v>
      </c>
      <c r="Q3910">
        <f t="shared" si="306"/>
        <v>16.25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4" t="s">
        <v>8273</v>
      </c>
      <c r="O3911" t="s">
        <v>8274</v>
      </c>
      <c r="P3911" s="12">
        <f t="shared" si="305"/>
        <v>0</v>
      </c>
      <c r="Q3911">
        <f t="shared" si="306"/>
        <v>33.75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4" t="s">
        <v>8273</v>
      </c>
      <c r="O3912" t="s">
        <v>8274</v>
      </c>
      <c r="P3912" s="12">
        <f t="shared" si="305"/>
        <v>3</v>
      </c>
      <c r="Q3912">
        <f t="shared" si="306"/>
        <v>61.67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4" t="s">
        <v>8273</v>
      </c>
      <c r="O3913" t="s">
        <v>8274</v>
      </c>
      <c r="P3913" s="12">
        <f t="shared" si="305"/>
        <v>37</v>
      </c>
      <c r="Q3913">
        <f t="shared" si="306"/>
        <v>83.14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4" t="s">
        <v>8273</v>
      </c>
      <c r="O3914" t="s">
        <v>8274</v>
      </c>
      <c r="P3914" s="12">
        <f t="shared" si="305"/>
        <v>0</v>
      </c>
      <c r="Q3914">
        <f t="shared" si="306"/>
        <v>1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4" t="s">
        <v>8273</v>
      </c>
      <c r="O3915" t="s">
        <v>8274</v>
      </c>
      <c r="P3915" s="12">
        <f t="shared" si="305"/>
        <v>10</v>
      </c>
      <c r="Q3915">
        <f t="shared" si="306"/>
        <v>142.86000000000001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4" t="s">
        <v>8273</v>
      </c>
      <c r="O3916" t="s">
        <v>8274</v>
      </c>
      <c r="P3916" s="12">
        <f t="shared" si="305"/>
        <v>36</v>
      </c>
      <c r="Q3916">
        <f t="shared" si="306"/>
        <v>33.67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4" t="s">
        <v>8273</v>
      </c>
      <c r="O3917" t="s">
        <v>8274</v>
      </c>
      <c r="P3917" s="12">
        <f t="shared" si="305"/>
        <v>0</v>
      </c>
      <c r="Q3917">
        <f t="shared" si="306"/>
        <v>5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4" t="s">
        <v>8273</v>
      </c>
      <c r="O3918" t="s">
        <v>8274</v>
      </c>
      <c r="P3918" s="12">
        <f t="shared" si="305"/>
        <v>0</v>
      </c>
      <c r="Q3918">
        <f t="shared" si="306"/>
        <v>0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4" t="s">
        <v>8273</v>
      </c>
      <c r="O3919" t="s">
        <v>8274</v>
      </c>
      <c r="P3919" s="12">
        <f t="shared" si="305"/>
        <v>0</v>
      </c>
      <c r="Q3919">
        <f t="shared" si="306"/>
        <v>10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4" t="s">
        <v>8273</v>
      </c>
      <c r="O3920" t="s">
        <v>8274</v>
      </c>
      <c r="P3920" s="12">
        <f t="shared" si="305"/>
        <v>0</v>
      </c>
      <c r="Q3920">
        <f t="shared" si="306"/>
        <v>40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4" t="s">
        <v>8273</v>
      </c>
      <c r="O3921" t="s">
        <v>8274</v>
      </c>
      <c r="P3921" s="12">
        <f t="shared" si="305"/>
        <v>2</v>
      </c>
      <c r="Q3921">
        <f t="shared" si="306"/>
        <v>30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4" t="s">
        <v>8273</v>
      </c>
      <c r="O3922" t="s">
        <v>8274</v>
      </c>
      <c r="P3922" s="12">
        <f t="shared" si="305"/>
        <v>5</v>
      </c>
      <c r="Q3922">
        <f t="shared" si="306"/>
        <v>45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4" t="s">
        <v>8273</v>
      </c>
      <c r="O3923" t="s">
        <v>8274</v>
      </c>
      <c r="P3923" s="12">
        <f t="shared" si="305"/>
        <v>0</v>
      </c>
      <c r="Q3923">
        <f t="shared" si="306"/>
        <v>0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4" t="s">
        <v>8273</v>
      </c>
      <c r="O3924" t="s">
        <v>8274</v>
      </c>
      <c r="P3924" s="12">
        <f t="shared" si="305"/>
        <v>8</v>
      </c>
      <c r="Q3924">
        <f t="shared" si="306"/>
        <v>10.17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4" t="s">
        <v>8273</v>
      </c>
      <c r="O3925" t="s">
        <v>8274</v>
      </c>
      <c r="P3925" s="12">
        <f t="shared" si="305"/>
        <v>12</v>
      </c>
      <c r="Q3925">
        <f t="shared" si="306"/>
        <v>81.41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4" t="s">
        <v>8273</v>
      </c>
      <c r="O3926" t="s">
        <v>8274</v>
      </c>
      <c r="P3926" s="12">
        <f t="shared" si="305"/>
        <v>15</v>
      </c>
      <c r="Q3926">
        <f t="shared" si="306"/>
        <v>57.25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4" t="s">
        <v>8273</v>
      </c>
      <c r="O3927" t="s">
        <v>8274</v>
      </c>
      <c r="P3927" s="12">
        <f t="shared" si="305"/>
        <v>10</v>
      </c>
      <c r="Q3927">
        <f t="shared" si="306"/>
        <v>5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4" t="s">
        <v>8273</v>
      </c>
      <c r="O3928" t="s">
        <v>8274</v>
      </c>
      <c r="P3928" s="12">
        <f t="shared" si="305"/>
        <v>0</v>
      </c>
      <c r="Q3928">
        <f t="shared" si="306"/>
        <v>15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4" t="s">
        <v>8273</v>
      </c>
      <c r="O3929" t="s">
        <v>8274</v>
      </c>
      <c r="P3929" s="12">
        <f t="shared" si="305"/>
        <v>1</v>
      </c>
      <c r="Q3929">
        <f t="shared" si="306"/>
        <v>12.5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4" t="s">
        <v>8273</v>
      </c>
      <c r="O3930" t="s">
        <v>8274</v>
      </c>
      <c r="P3930" s="12">
        <f t="shared" si="305"/>
        <v>13</v>
      </c>
      <c r="Q3930">
        <f t="shared" si="306"/>
        <v>93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4" t="s">
        <v>8273</v>
      </c>
      <c r="O3931" t="s">
        <v>8274</v>
      </c>
      <c r="P3931" s="12">
        <f t="shared" si="305"/>
        <v>2</v>
      </c>
      <c r="Q3931">
        <f t="shared" si="306"/>
        <v>32.36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4" t="s">
        <v>8273</v>
      </c>
      <c r="O3932" t="s">
        <v>8274</v>
      </c>
      <c r="P3932" s="12">
        <f t="shared" si="305"/>
        <v>0</v>
      </c>
      <c r="Q3932">
        <f t="shared" si="306"/>
        <v>0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4" t="s">
        <v>8273</v>
      </c>
      <c r="O3933" t="s">
        <v>8274</v>
      </c>
      <c r="P3933" s="12">
        <f t="shared" si="305"/>
        <v>0</v>
      </c>
      <c r="Q3933">
        <f t="shared" si="306"/>
        <v>0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4" t="s">
        <v>8273</v>
      </c>
      <c r="O3934" t="s">
        <v>8274</v>
      </c>
      <c r="P3934" s="12">
        <f t="shared" si="305"/>
        <v>0</v>
      </c>
      <c r="Q3934">
        <f t="shared" si="306"/>
        <v>1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4" t="s">
        <v>8273</v>
      </c>
      <c r="O3935" t="s">
        <v>8274</v>
      </c>
      <c r="P3935" s="12">
        <f t="shared" si="305"/>
        <v>16</v>
      </c>
      <c r="Q3935">
        <f t="shared" si="306"/>
        <v>91.83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4" t="s">
        <v>8273</v>
      </c>
      <c r="O3936" t="s">
        <v>8274</v>
      </c>
      <c r="P3936" s="12">
        <f t="shared" si="305"/>
        <v>11</v>
      </c>
      <c r="Q3936">
        <f t="shared" si="306"/>
        <v>45.83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4" t="s">
        <v>8273</v>
      </c>
      <c r="O3937" t="s">
        <v>8274</v>
      </c>
      <c r="P3937" s="12">
        <f t="shared" si="305"/>
        <v>44</v>
      </c>
      <c r="Q3937">
        <f t="shared" si="306"/>
        <v>57.17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4" t="s">
        <v>8273</v>
      </c>
      <c r="O3938" t="s">
        <v>8274</v>
      </c>
      <c r="P3938" s="12">
        <f t="shared" si="305"/>
        <v>0</v>
      </c>
      <c r="Q3938">
        <f t="shared" si="306"/>
        <v>0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4" t="s">
        <v>8273</v>
      </c>
      <c r="O3939" t="s">
        <v>8274</v>
      </c>
      <c r="P3939" s="12">
        <f t="shared" si="305"/>
        <v>86</v>
      </c>
      <c r="Q3939">
        <f t="shared" si="306"/>
        <v>248.5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4" t="s">
        <v>8273</v>
      </c>
      <c r="O3940" t="s">
        <v>8274</v>
      </c>
      <c r="P3940" s="12">
        <f t="shared" si="305"/>
        <v>12</v>
      </c>
      <c r="Q3940">
        <f t="shared" si="306"/>
        <v>79.400000000000006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4" t="s">
        <v>8273</v>
      </c>
      <c r="O3941" t="s">
        <v>8274</v>
      </c>
      <c r="P3941" s="12">
        <f t="shared" si="305"/>
        <v>0</v>
      </c>
      <c r="Q3941">
        <f t="shared" si="306"/>
        <v>5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4" t="s">
        <v>8273</v>
      </c>
      <c r="O3942" t="s">
        <v>8274</v>
      </c>
      <c r="P3942" s="12">
        <f t="shared" si="305"/>
        <v>0</v>
      </c>
      <c r="Q3942">
        <f t="shared" si="306"/>
        <v>5.5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4" t="s">
        <v>8273</v>
      </c>
      <c r="O3943" t="s">
        <v>8274</v>
      </c>
      <c r="P3943" s="12">
        <f t="shared" si="305"/>
        <v>1</v>
      </c>
      <c r="Q3943">
        <f t="shared" si="306"/>
        <v>25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4" t="s">
        <v>8273</v>
      </c>
      <c r="O3944" t="s">
        <v>8274</v>
      </c>
      <c r="P3944" s="12">
        <f t="shared" si="305"/>
        <v>0</v>
      </c>
      <c r="Q3944">
        <f t="shared" si="306"/>
        <v>0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4" t="s">
        <v>8273</v>
      </c>
      <c r="O3945" t="s">
        <v>8274</v>
      </c>
      <c r="P3945" s="12">
        <f t="shared" si="305"/>
        <v>36</v>
      </c>
      <c r="Q3945">
        <f t="shared" si="306"/>
        <v>137.08000000000001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4" t="s">
        <v>8273</v>
      </c>
      <c r="O3946" t="s">
        <v>8274</v>
      </c>
      <c r="P3946" s="12">
        <f t="shared" si="305"/>
        <v>0</v>
      </c>
      <c r="Q3946">
        <f t="shared" si="306"/>
        <v>0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4" t="s">
        <v>8273</v>
      </c>
      <c r="O3947" t="s">
        <v>8274</v>
      </c>
      <c r="P3947" s="12">
        <f t="shared" si="305"/>
        <v>0</v>
      </c>
      <c r="Q3947">
        <f t="shared" si="306"/>
        <v>5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4" t="s">
        <v>8273</v>
      </c>
      <c r="O3948" t="s">
        <v>8274</v>
      </c>
      <c r="P3948" s="12">
        <f t="shared" si="305"/>
        <v>3</v>
      </c>
      <c r="Q3948">
        <f t="shared" si="306"/>
        <v>39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4" t="s">
        <v>8273</v>
      </c>
      <c r="O3949" t="s">
        <v>8274</v>
      </c>
      <c r="P3949" s="12">
        <f t="shared" si="305"/>
        <v>3</v>
      </c>
      <c r="Q3949">
        <f t="shared" si="306"/>
        <v>50.5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4" t="s">
        <v>8273</v>
      </c>
      <c r="O3950" t="s">
        <v>8274</v>
      </c>
      <c r="P3950" s="12">
        <f t="shared" si="305"/>
        <v>0</v>
      </c>
      <c r="Q3950">
        <f t="shared" si="306"/>
        <v>0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4" t="s">
        <v>8273</v>
      </c>
      <c r="O3951" t="s">
        <v>8274</v>
      </c>
      <c r="P3951" s="12">
        <f t="shared" si="305"/>
        <v>16</v>
      </c>
      <c r="Q3951">
        <f t="shared" si="306"/>
        <v>49.28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4" t="s">
        <v>8273</v>
      </c>
      <c r="O3952" t="s">
        <v>8274</v>
      </c>
      <c r="P3952" s="12">
        <f t="shared" si="305"/>
        <v>1</v>
      </c>
      <c r="Q3952">
        <f t="shared" si="306"/>
        <v>25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4" t="s">
        <v>8273</v>
      </c>
      <c r="O3953" t="s">
        <v>8274</v>
      </c>
      <c r="P3953" s="12">
        <f t="shared" si="305"/>
        <v>0</v>
      </c>
      <c r="Q3953">
        <f t="shared" si="306"/>
        <v>1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4" t="s">
        <v>8273</v>
      </c>
      <c r="O3954" t="s">
        <v>8274</v>
      </c>
      <c r="P3954" s="12">
        <f t="shared" si="305"/>
        <v>0</v>
      </c>
      <c r="Q3954">
        <f t="shared" si="306"/>
        <v>25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4" t="s">
        <v>8273</v>
      </c>
      <c r="O3955" t="s">
        <v>8274</v>
      </c>
      <c r="P3955" s="12">
        <f t="shared" si="305"/>
        <v>0</v>
      </c>
      <c r="Q3955">
        <f t="shared" si="306"/>
        <v>0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4" t="s">
        <v>8273</v>
      </c>
      <c r="O3956" t="s">
        <v>8274</v>
      </c>
      <c r="P3956" s="12">
        <f t="shared" si="305"/>
        <v>0</v>
      </c>
      <c r="Q3956">
        <f t="shared" si="306"/>
        <v>0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4" t="s">
        <v>8273</v>
      </c>
      <c r="O3957" t="s">
        <v>8274</v>
      </c>
      <c r="P3957" s="12">
        <f t="shared" si="305"/>
        <v>24</v>
      </c>
      <c r="Q3957">
        <f t="shared" si="306"/>
        <v>53.13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4" t="s">
        <v>8273</v>
      </c>
      <c r="O3958" t="s">
        <v>8274</v>
      </c>
      <c r="P3958" s="12">
        <f t="shared" si="305"/>
        <v>0</v>
      </c>
      <c r="Q3958">
        <f t="shared" si="306"/>
        <v>0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4" t="s">
        <v>8273</v>
      </c>
      <c r="O3959" t="s">
        <v>8274</v>
      </c>
      <c r="P3959" s="12">
        <f t="shared" si="305"/>
        <v>0</v>
      </c>
      <c r="Q3959">
        <f t="shared" si="306"/>
        <v>7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4" t="s">
        <v>8273</v>
      </c>
      <c r="O3960" t="s">
        <v>8274</v>
      </c>
      <c r="P3960" s="12">
        <f t="shared" si="305"/>
        <v>32</v>
      </c>
      <c r="Q3960">
        <f t="shared" si="306"/>
        <v>40.06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4" t="s">
        <v>8273</v>
      </c>
      <c r="O3961" t="s">
        <v>8274</v>
      </c>
      <c r="P3961" s="12">
        <f t="shared" si="305"/>
        <v>24</v>
      </c>
      <c r="Q3961">
        <f t="shared" si="306"/>
        <v>24.33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4" t="s">
        <v>8273</v>
      </c>
      <c r="O3962" t="s">
        <v>8274</v>
      </c>
      <c r="P3962" s="12">
        <f t="shared" si="305"/>
        <v>2</v>
      </c>
      <c r="Q3962">
        <f t="shared" si="306"/>
        <v>11.25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4" t="s">
        <v>8273</v>
      </c>
      <c r="O3963" t="s">
        <v>8274</v>
      </c>
      <c r="P3963" s="12">
        <f t="shared" si="305"/>
        <v>0</v>
      </c>
      <c r="Q3963">
        <f t="shared" si="306"/>
        <v>10.5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4" t="s">
        <v>8273</v>
      </c>
      <c r="O3964" t="s">
        <v>8274</v>
      </c>
      <c r="P3964" s="12">
        <f t="shared" si="305"/>
        <v>3</v>
      </c>
      <c r="Q3964">
        <f t="shared" si="306"/>
        <v>15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4" t="s">
        <v>8273</v>
      </c>
      <c r="O3965" t="s">
        <v>8274</v>
      </c>
      <c r="P3965" s="12">
        <f t="shared" si="305"/>
        <v>0</v>
      </c>
      <c r="Q3965">
        <f t="shared" si="306"/>
        <v>0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4" t="s">
        <v>8273</v>
      </c>
      <c r="O3966" t="s">
        <v>8274</v>
      </c>
      <c r="P3966" s="12">
        <f t="shared" si="305"/>
        <v>6</v>
      </c>
      <c r="Q3966">
        <f t="shared" si="306"/>
        <v>42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4" t="s">
        <v>8273</v>
      </c>
      <c r="O3967" t="s">
        <v>8274</v>
      </c>
      <c r="P3967" s="12">
        <f t="shared" si="305"/>
        <v>14</v>
      </c>
      <c r="Q3967">
        <f t="shared" si="306"/>
        <v>71.25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4" t="s">
        <v>8273</v>
      </c>
      <c r="O3968" t="s">
        <v>8274</v>
      </c>
      <c r="P3968" s="12">
        <f t="shared" si="305"/>
        <v>1</v>
      </c>
      <c r="Q3968">
        <f t="shared" si="306"/>
        <v>22.5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4" t="s">
        <v>8273</v>
      </c>
      <c r="O3969" t="s">
        <v>8274</v>
      </c>
      <c r="P3969" s="12">
        <f t="shared" si="305"/>
        <v>24</v>
      </c>
      <c r="Q3969">
        <f t="shared" si="306"/>
        <v>41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4" t="s">
        <v>8273</v>
      </c>
      <c r="O3970" t="s">
        <v>8274</v>
      </c>
      <c r="P3970" s="12">
        <f t="shared" ref="P3970:P4033" si="310">ROUND(E3970/D3970*100,0)</f>
        <v>11</v>
      </c>
      <c r="Q3970">
        <f t="shared" ref="Q3970:Q4033" si="311">IFERROR(ROUND(E3970/L3970,2),0)</f>
        <v>47.91</v>
      </c>
      <c r="S3970" s="17">
        <f t="shared" ref="S3970:S4033" si="312">(((J3970/60)/60)/24)+DATE(1970,1,1)</f>
        <v>42452.815659722226</v>
      </c>
      <c r="T3970" s="17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4" t="s">
        <v>8273</v>
      </c>
      <c r="O3971" t="s">
        <v>8274</v>
      </c>
      <c r="P3971" s="12">
        <f t="shared" si="310"/>
        <v>7</v>
      </c>
      <c r="Q3971">
        <f t="shared" si="311"/>
        <v>35.17</v>
      </c>
      <c r="S3971" s="17">
        <f t="shared" si="312"/>
        <v>42601.854699074072</v>
      </c>
      <c r="T3971" s="17">
        <f t="shared" si="313"/>
        <v>42611.163194444445</v>
      </c>
      <c r="U3971">
        <f t="shared" si="314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4" t="s">
        <v>8273</v>
      </c>
      <c r="O3972" t="s">
        <v>8274</v>
      </c>
      <c r="P3972" s="12">
        <f t="shared" si="310"/>
        <v>0</v>
      </c>
      <c r="Q3972">
        <f t="shared" si="311"/>
        <v>5.5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4" t="s">
        <v>8273</v>
      </c>
      <c r="O3973" t="s">
        <v>8274</v>
      </c>
      <c r="P3973" s="12">
        <f t="shared" si="310"/>
        <v>1</v>
      </c>
      <c r="Q3973">
        <f t="shared" si="311"/>
        <v>22.67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4" t="s">
        <v>8273</v>
      </c>
      <c r="O3974" t="s">
        <v>8274</v>
      </c>
      <c r="P3974" s="12">
        <f t="shared" si="310"/>
        <v>21</v>
      </c>
      <c r="Q3974">
        <f t="shared" si="311"/>
        <v>26.38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4" t="s">
        <v>8273</v>
      </c>
      <c r="O3975" t="s">
        <v>8274</v>
      </c>
      <c r="P3975" s="12">
        <f t="shared" si="310"/>
        <v>78</v>
      </c>
      <c r="Q3975">
        <f t="shared" si="311"/>
        <v>105.54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4" t="s">
        <v>8273</v>
      </c>
      <c r="O3976" t="s">
        <v>8274</v>
      </c>
      <c r="P3976" s="12">
        <f t="shared" si="310"/>
        <v>32</v>
      </c>
      <c r="Q3976">
        <f t="shared" si="311"/>
        <v>29.09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4" t="s">
        <v>8273</v>
      </c>
      <c r="O3977" t="s">
        <v>8274</v>
      </c>
      <c r="P3977" s="12">
        <f t="shared" si="310"/>
        <v>0</v>
      </c>
      <c r="Q3977">
        <f t="shared" si="311"/>
        <v>0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4" t="s">
        <v>8273</v>
      </c>
      <c r="O3978" t="s">
        <v>8274</v>
      </c>
      <c r="P3978" s="12">
        <f t="shared" si="310"/>
        <v>48</v>
      </c>
      <c r="Q3978">
        <f t="shared" si="311"/>
        <v>62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4" t="s">
        <v>8273</v>
      </c>
      <c r="O3979" t="s">
        <v>8274</v>
      </c>
      <c r="P3979" s="12">
        <f t="shared" si="310"/>
        <v>1</v>
      </c>
      <c r="Q3979">
        <f t="shared" si="311"/>
        <v>217.5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4" t="s">
        <v>8273</v>
      </c>
      <c r="O3980" t="s">
        <v>8274</v>
      </c>
      <c r="P3980" s="12">
        <f t="shared" si="310"/>
        <v>11</v>
      </c>
      <c r="Q3980">
        <f t="shared" si="311"/>
        <v>26.75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4" t="s">
        <v>8273</v>
      </c>
      <c r="O3981" t="s">
        <v>8274</v>
      </c>
      <c r="P3981" s="12">
        <f t="shared" si="310"/>
        <v>2</v>
      </c>
      <c r="Q3981">
        <f t="shared" si="311"/>
        <v>18.329999999999998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4" t="s">
        <v>8273</v>
      </c>
      <c r="O3982" t="s">
        <v>8274</v>
      </c>
      <c r="P3982" s="12">
        <f t="shared" si="310"/>
        <v>18</v>
      </c>
      <c r="Q3982">
        <f t="shared" si="311"/>
        <v>64.290000000000006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4" t="s">
        <v>8273</v>
      </c>
      <c r="O3983" t="s">
        <v>8274</v>
      </c>
      <c r="P3983" s="12">
        <f t="shared" si="310"/>
        <v>4</v>
      </c>
      <c r="Q3983">
        <f t="shared" si="311"/>
        <v>175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4" t="s">
        <v>8273</v>
      </c>
      <c r="O3984" t="s">
        <v>8274</v>
      </c>
      <c r="P3984" s="12">
        <f t="shared" si="310"/>
        <v>20</v>
      </c>
      <c r="Q3984">
        <f t="shared" si="311"/>
        <v>34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4" t="s">
        <v>8273</v>
      </c>
      <c r="O3985" t="s">
        <v>8274</v>
      </c>
      <c r="P3985" s="12">
        <f t="shared" si="310"/>
        <v>35</v>
      </c>
      <c r="Q3985">
        <f t="shared" si="311"/>
        <v>84.28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4" t="s">
        <v>8273</v>
      </c>
      <c r="O3986" t="s">
        <v>8274</v>
      </c>
      <c r="P3986" s="12">
        <f t="shared" si="310"/>
        <v>6</v>
      </c>
      <c r="Q3986">
        <f t="shared" si="311"/>
        <v>9.5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4" t="s">
        <v>8273</v>
      </c>
      <c r="O3987" t="s">
        <v>8274</v>
      </c>
      <c r="P3987" s="12">
        <f t="shared" si="310"/>
        <v>32</v>
      </c>
      <c r="Q3987">
        <f t="shared" si="311"/>
        <v>33.74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4" t="s">
        <v>8273</v>
      </c>
      <c r="O3988" t="s">
        <v>8274</v>
      </c>
      <c r="P3988" s="12">
        <f t="shared" si="310"/>
        <v>10</v>
      </c>
      <c r="Q3988">
        <f t="shared" si="311"/>
        <v>37.54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4" t="s">
        <v>8273</v>
      </c>
      <c r="O3989" t="s">
        <v>8274</v>
      </c>
      <c r="P3989" s="12">
        <f t="shared" si="310"/>
        <v>38</v>
      </c>
      <c r="Q3989">
        <f t="shared" si="311"/>
        <v>11.62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4" t="s">
        <v>8273</v>
      </c>
      <c r="O3990" t="s">
        <v>8274</v>
      </c>
      <c r="P3990" s="12">
        <f t="shared" si="310"/>
        <v>2</v>
      </c>
      <c r="Q3990">
        <f t="shared" si="311"/>
        <v>8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4" t="s">
        <v>8273</v>
      </c>
      <c r="O3991" t="s">
        <v>8274</v>
      </c>
      <c r="P3991" s="12">
        <f t="shared" si="310"/>
        <v>0</v>
      </c>
      <c r="Q3991">
        <f t="shared" si="311"/>
        <v>0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4" t="s">
        <v>8273</v>
      </c>
      <c r="O3992" t="s">
        <v>8274</v>
      </c>
      <c r="P3992" s="12">
        <f t="shared" si="310"/>
        <v>4</v>
      </c>
      <c r="Q3992">
        <f t="shared" si="311"/>
        <v>23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4" t="s">
        <v>8273</v>
      </c>
      <c r="O3993" t="s">
        <v>8274</v>
      </c>
      <c r="P3993" s="12">
        <f t="shared" si="310"/>
        <v>20</v>
      </c>
      <c r="Q3993">
        <f t="shared" si="311"/>
        <v>100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4" t="s">
        <v>8273</v>
      </c>
      <c r="O3994" t="s">
        <v>8274</v>
      </c>
      <c r="P3994" s="12">
        <f t="shared" si="310"/>
        <v>5</v>
      </c>
      <c r="Q3994">
        <f t="shared" si="311"/>
        <v>60.11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4" t="s">
        <v>8273</v>
      </c>
      <c r="O3995" t="s">
        <v>8274</v>
      </c>
      <c r="P3995" s="12">
        <f t="shared" si="310"/>
        <v>0</v>
      </c>
      <c r="Q3995">
        <f t="shared" si="311"/>
        <v>3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4" t="s">
        <v>8273</v>
      </c>
      <c r="O3996" t="s">
        <v>8274</v>
      </c>
      <c r="P3996" s="12">
        <f t="shared" si="310"/>
        <v>0</v>
      </c>
      <c r="Q3996">
        <f t="shared" si="311"/>
        <v>5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4" t="s">
        <v>8273</v>
      </c>
      <c r="O3997" t="s">
        <v>8274</v>
      </c>
      <c r="P3997" s="12">
        <f t="shared" si="310"/>
        <v>35</v>
      </c>
      <c r="Q3997">
        <f t="shared" si="311"/>
        <v>17.5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4" t="s">
        <v>8273</v>
      </c>
      <c r="O3998" t="s">
        <v>8274</v>
      </c>
      <c r="P3998" s="12">
        <f t="shared" si="310"/>
        <v>17</v>
      </c>
      <c r="Q3998">
        <f t="shared" si="311"/>
        <v>29.24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4" t="s">
        <v>8273</v>
      </c>
      <c r="O3999" t="s">
        <v>8274</v>
      </c>
      <c r="P3999" s="12">
        <f t="shared" si="310"/>
        <v>0</v>
      </c>
      <c r="Q3999">
        <f t="shared" si="311"/>
        <v>0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4" t="s">
        <v>8273</v>
      </c>
      <c r="O4000" t="s">
        <v>8274</v>
      </c>
      <c r="P4000" s="12">
        <f t="shared" si="310"/>
        <v>57</v>
      </c>
      <c r="Q4000">
        <f t="shared" si="311"/>
        <v>59.58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4" t="s">
        <v>8273</v>
      </c>
      <c r="O4001" t="s">
        <v>8274</v>
      </c>
      <c r="P4001" s="12">
        <f t="shared" si="310"/>
        <v>17</v>
      </c>
      <c r="Q4001">
        <f t="shared" si="311"/>
        <v>82.57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4" t="s">
        <v>8273</v>
      </c>
      <c r="O4002" t="s">
        <v>8274</v>
      </c>
      <c r="P4002" s="12">
        <f t="shared" si="310"/>
        <v>0</v>
      </c>
      <c r="Q4002">
        <f t="shared" si="311"/>
        <v>10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4" t="s">
        <v>8273</v>
      </c>
      <c r="O4003" t="s">
        <v>8274</v>
      </c>
      <c r="P4003" s="12">
        <f t="shared" si="310"/>
        <v>38</v>
      </c>
      <c r="Q4003">
        <f t="shared" si="311"/>
        <v>32.36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4" t="s">
        <v>8273</v>
      </c>
      <c r="O4004" t="s">
        <v>8274</v>
      </c>
      <c r="P4004" s="12">
        <f t="shared" si="310"/>
        <v>2</v>
      </c>
      <c r="Q4004">
        <f t="shared" si="311"/>
        <v>5.75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4" t="s">
        <v>8273</v>
      </c>
      <c r="O4005" t="s">
        <v>8274</v>
      </c>
      <c r="P4005" s="12">
        <f t="shared" si="310"/>
        <v>10</v>
      </c>
      <c r="Q4005">
        <f t="shared" si="311"/>
        <v>100.5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4" t="s">
        <v>8273</v>
      </c>
      <c r="O4006" t="s">
        <v>8274</v>
      </c>
      <c r="P4006" s="12">
        <f t="shared" si="310"/>
        <v>0</v>
      </c>
      <c r="Q4006">
        <f t="shared" si="311"/>
        <v>1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4" t="s">
        <v>8273</v>
      </c>
      <c r="O4007" t="s">
        <v>8274</v>
      </c>
      <c r="P4007" s="12">
        <f t="shared" si="310"/>
        <v>1</v>
      </c>
      <c r="Q4007">
        <f t="shared" si="311"/>
        <v>20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4" t="s">
        <v>8273</v>
      </c>
      <c r="O4008" t="s">
        <v>8274</v>
      </c>
      <c r="P4008" s="12">
        <f t="shared" si="310"/>
        <v>0</v>
      </c>
      <c r="Q4008">
        <f t="shared" si="311"/>
        <v>2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4" t="s">
        <v>8273</v>
      </c>
      <c r="O4009" t="s">
        <v>8274</v>
      </c>
      <c r="P4009" s="12">
        <f t="shared" si="310"/>
        <v>0</v>
      </c>
      <c r="Q4009">
        <f t="shared" si="311"/>
        <v>5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4" t="s">
        <v>8273</v>
      </c>
      <c r="O4010" t="s">
        <v>8274</v>
      </c>
      <c r="P4010" s="12">
        <f t="shared" si="310"/>
        <v>6</v>
      </c>
      <c r="Q4010">
        <f t="shared" si="311"/>
        <v>15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4" t="s">
        <v>8273</v>
      </c>
      <c r="O4011" t="s">
        <v>8274</v>
      </c>
      <c r="P4011" s="12">
        <f t="shared" si="310"/>
        <v>4</v>
      </c>
      <c r="Q4011">
        <f t="shared" si="311"/>
        <v>25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4" t="s">
        <v>8273</v>
      </c>
      <c r="O4012" t="s">
        <v>8274</v>
      </c>
      <c r="P4012" s="12">
        <f t="shared" si="310"/>
        <v>24</v>
      </c>
      <c r="Q4012">
        <f t="shared" si="311"/>
        <v>45.84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4" t="s">
        <v>8273</v>
      </c>
      <c r="O4013" t="s">
        <v>8274</v>
      </c>
      <c r="P4013" s="12">
        <f t="shared" si="310"/>
        <v>8</v>
      </c>
      <c r="Q4013">
        <f t="shared" si="311"/>
        <v>4.75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4" t="s">
        <v>8273</v>
      </c>
      <c r="O4014" t="s">
        <v>8274</v>
      </c>
      <c r="P4014" s="12">
        <f t="shared" si="310"/>
        <v>0</v>
      </c>
      <c r="Q4014">
        <f t="shared" si="311"/>
        <v>0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4" t="s">
        <v>8273</v>
      </c>
      <c r="O4015" t="s">
        <v>8274</v>
      </c>
      <c r="P4015" s="12">
        <f t="shared" si="310"/>
        <v>1</v>
      </c>
      <c r="Q4015">
        <f t="shared" si="311"/>
        <v>13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4" t="s">
        <v>8273</v>
      </c>
      <c r="O4016" t="s">
        <v>8274</v>
      </c>
      <c r="P4016" s="12">
        <f t="shared" si="310"/>
        <v>0</v>
      </c>
      <c r="Q4016">
        <f t="shared" si="311"/>
        <v>0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4" t="s">
        <v>8273</v>
      </c>
      <c r="O4017" t="s">
        <v>8274</v>
      </c>
      <c r="P4017" s="12">
        <f t="shared" si="310"/>
        <v>0</v>
      </c>
      <c r="Q4017">
        <f t="shared" si="311"/>
        <v>1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4" t="s">
        <v>8273</v>
      </c>
      <c r="O4018" t="s">
        <v>8274</v>
      </c>
      <c r="P4018" s="12">
        <f t="shared" si="310"/>
        <v>14</v>
      </c>
      <c r="Q4018">
        <f t="shared" si="311"/>
        <v>10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4" t="s">
        <v>8273</v>
      </c>
      <c r="O4019" t="s">
        <v>8274</v>
      </c>
      <c r="P4019" s="12">
        <f t="shared" si="310"/>
        <v>1</v>
      </c>
      <c r="Q4019">
        <f t="shared" si="311"/>
        <v>52.5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4" t="s">
        <v>8273</v>
      </c>
      <c r="O4020" t="s">
        <v>8274</v>
      </c>
      <c r="P4020" s="12">
        <f t="shared" si="310"/>
        <v>9</v>
      </c>
      <c r="Q4020">
        <f t="shared" si="311"/>
        <v>32.5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4" t="s">
        <v>8273</v>
      </c>
      <c r="O4021" t="s">
        <v>8274</v>
      </c>
      <c r="P4021" s="12">
        <f t="shared" si="310"/>
        <v>1</v>
      </c>
      <c r="Q4021">
        <f t="shared" si="311"/>
        <v>7.25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4" t="s">
        <v>8273</v>
      </c>
      <c r="O4022" t="s">
        <v>8274</v>
      </c>
      <c r="P4022" s="12">
        <f t="shared" si="310"/>
        <v>17</v>
      </c>
      <c r="Q4022">
        <f t="shared" si="311"/>
        <v>33.33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4" t="s">
        <v>8273</v>
      </c>
      <c r="O4023" t="s">
        <v>8274</v>
      </c>
      <c r="P4023" s="12">
        <f t="shared" si="310"/>
        <v>1</v>
      </c>
      <c r="Q4023">
        <f t="shared" si="311"/>
        <v>62.5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4" t="s">
        <v>8273</v>
      </c>
      <c r="O4024" t="s">
        <v>8274</v>
      </c>
      <c r="P4024" s="12">
        <f t="shared" si="310"/>
        <v>70</v>
      </c>
      <c r="Q4024">
        <f t="shared" si="311"/>
        <v>63.56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4" t="s">
        <v>8273</v>
      </c>
      <c r="O4025" t="s">
        <v>8274</v>
      </c>
      <c r="P4025" s="12">
        <f t="shared" si="310"/>
        <v>0</v>
      </c>
      <c r="Q4025">
        <f t="shared" si="311"/>
        <v>0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4" t="s">
        <v>8273</v>
      </c>
      <c r="O4026" t="s">
        <v>8274</v>
      </c>
      <c r="P4026" s="12">
        <f t="shared" si="310"/>
        <v>1</v>
      </c>
      <c r="Q4026">
        <f t="shared" si="311"/>
        <v>10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4" t="s">
        <v>8273</v>
      </c>
      <c r="O4027" t="s">
        <v>8274</v>
      </c>
      <c r="P4027" s="12">
        <f t="shared" si="310"/>
        <v>5</v>
      </c>
      <c r="Q4027">
        <f t="shared" si="311"/>
        <v>62.5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4" t="s">
        <v>8273</v>
      </c>
      <c r="O4028" t="s">
        <v>8274</v>
      </c>
      <c r="P4028" s="12">
        <f t="shared" si="310"/>
        <v>0</v>
      </c>
      <c r="Q4028">
        <f t="shared" si="311"/>
        <v>0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4" t="s">
        <v>8273</v>
      </c>
      <c r="O4029" t="s">
        <v>8274</v>
      </c>
      <c r="P4029" s="12">
        <f t="shared" si="310"/>
        <v>7</v>
      </c>
      <c r="Q4029">
        <f t="shared" si="311"/>
        <v>30.71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4" t="s">
        <v>8273</v>
      </c>
      <c r="O4030" t="s">
        <v>8274</v>
      </c>
      <c r="P4030" s="12">
        <f t="shared" si="310"/>
        <v>28</v>
      </c>
      <c r="Q4030">
        <f t="shared" si="311"/>
        <v>51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4" t="s">
        <v>8273</v>
      </c>
      <c r="O4031" t="s">
        <v>8274</v>
      </c>
      <c r="P4031" s="12">
        <f t="shared" si="310"/>
        <v>0</v>
      </c>
      <c r="Q4031">
        <f t="shared" si="311"/>
        <v>0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4" t="s">
        <v>8273</v>
      </c>
      <c r="O4032" t="s">
        <v>8274</v>
      </c>
      <c r="P4032" s="12">
        <f t="shared" si="310"/>
        <v>16</v>
      </c>
      <c r="Q4032">
        <f t="shared" si="311"/>
        <v>66.67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4" t="s">
        <v>8273</v>
      </c>
      <c r="O4033" t="s">
        <v>8274</v>
      </c>
      <c r="P4033" s="12">
        <f t="shared" si="310"/>
        <v>0</v>
      </c>
      <c r="Q4033">
        <f t="shared" si="311"/>
        <v>0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4" t="s">
        <v>8273</v>
      </c>
      <c r="O4034" t="s">
        <v>8274</v>
      </c>
      <c r="P4034" s="12">
        <f t="shared" ref="P4034:P4097" si="315">ROUND(E4034/D4034*100,0)</f>
        <v>7</v>
      </c>
      <c r="Q4034">
        <f t="shared" ref="Q4034:Q4097" si="316">IFERROR(ROUND(E4034/L4034,2),0)</f>
        <v>59</v>
      </c>
      <c r="S4034" s="17">
        <f t="shared" ref="S4034:S4097" si="317">(((J4034/60)/60)/24)+DATE(1970,1,1)</f>
        <v>42293.809212962966</v>
      </c>
      <c r="T4034" s="17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4" t="s">
        <v>8273</v>
      </c>
      <c r="O4035" t="s">
        <v>8274</v>
      </c>
      <c r="P4035" s="12">
        <f t="shared" si="315"/>
        <v>26</v>
      </c>
      <c r="Q4035">
        <f t="shared" si="316"/>
        <v>65.34</v>
      </c>
      <c r="S4035" s="17">
        <f t="shared" si="317"/>
        <v>42614.268796296295</v>
      </c>
      <c r="T4035" s="17">
        <f t="shared" si="318"/>
        <v>42645.375</v>
      </c>
      <c r="U4035">
        <f t="shared" si="319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4" t="s">
        <v>8273</v>
      </c>
      <c r="O4036" t="s">
        <v>8274</v>
      </c>
      <c r="P4036" s="12">
        <f t="shared" si="315"/>
        <v>1</v>
      </c>
      <c r="Q4036">
        <f t="shared" si="316"/>
        <v>100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4" t="s">
        <v>8273</v>
      </c>
      <c r="O4037" t="s">
        <v>8274</v>
      </c>
      <c r="P4037" s="12">
        <f t="shared" si="315"/>
        <v>37</v>
      </c>
      <c r="Q4037">
        <f t="shared" si="316"/>
        <v>147.4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4" t="s">
        <v>8273</v>
      </c>
      <c r="O4038" t="s">
        <v>8274</v>
      </c>
      <c r="P4038" s="12">
        <f t="shared" si="315"/>
        <v>47</v>
      </c>
      <c r="Q4038">
        <f t="shared" si="316"/>
        <v>166.06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4" t="s">
        <v>8273</v>
      </c>
      <c r="O4039" t="s">
        <v>8274</v>
      </c>
      <c r="P4039" s="12">
        <f t="shared" si="315"/>
        <v>11</v>
      </c>
      <c r="Q4039">
        <f t="shared" si="316"/>
        <v>40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4" t="s">
        <v>8273</v>
      </c>
      <c r="O4040" t="s">
        <v>8274</v>
      </c>
      <c r="P4040" s="12">
        <f t="shared" si="315"/>
        <v>12</v>
      </c>
      <c r="Q4040">
        <f t="shared" si="316"/>
        <v>75.25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4" t="s">
        <v>8273</v>
      </c>
      <c r="O4041" t="s">
        <v>8274</v>
      </c>
      <c r="P4041" s="12">
        <f t="shared" si="315"/>
        <v>60</v>
      </c>
      <c r="Q4041">
        <f t="shared" si="316"/>
        <v>60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4" t="s">
        <v>8273</v>
      </c>
      <c r="O4042" t="s">
        <v>8274</v>
      </c>
      <c r="P4042" s="12">
        <f t="shared" si="315"/>
        <v>31</v>
      </c>
      <c r="Q4042">
        <f t="shared" si="316"/>
        <v>1250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4" t="s">
        <v>8273</v>
      </c>
      <c r="O4043" t="s">
        <v>8274</v>
      </c>
      <c r="P4043" s="12">
        <f t="shared" si="315"/>
        <v>0</v>
      </c>
      <c r="Q4043">
        <f t="shared" si="316"/>
        <v>10.5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4" t="s">
        <v>8273</v>
      </c>
      <c r="O4044" t="s">
        <v>8274</v>
      </c>
      <c r="P4044" s="12">
        <f t="shared" si="315"/>
        <v>0</v>
      </c>
      <c r="Q4044">
        <f t="shared" si="316"/>
        <v>7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4" t="s">
        <v>8273</v>
      </c>
      <c r="O4045" t="s">
        <v>8274</v>
      </c>
      <c r="P4045" s="12">
        <f t="shared" si="315"/>
        <v>0</v>
      </c>
      <c r="Q4045">
        <f t="shared" si="316"/>
        <v>0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4" t="s">
        <v>8273</v>
      </c>
      <c r="O4046" t="s">
        <v>8274</v>
      </c>
      <c r="P4046" s="12">
        <f t="shared" si="315"/>
        <v>38</v>
      </c>
      <c r="Q4046">
        <f t="shared" si="316"/>
        <v>56.25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4" t="s">
        <v>8273</v>
      </c>
      <c r="O4047" t="s">
        <v>8274</v>
      </c>
      <c r="P4047" s="12">
        <f t="shared" si="315"/>
        <v>0</v>
      </c>
      <c r="Q4047">
        <f t="shared" si="316"/>
        <v>1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4" t="s">
        <v>8273</v>
      </c>
      <c r="O4048" t="s">
        <v>8274</v>
      </c>
      <c r="P4048" s="12">
        <f t="shared" si="315"/>
        <v>8</v>
      </c>
      <c r="Q4048">
        <f t="shared" si="316"/>
        <v>38.33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4" t="s">
        <v>8273</v>
      </c>
      <c r="O4049" t="s">
        <v>8274</v>
      </c>
      <c r="P4049" s="12">
        <f t="shared" si="315"/>
        <v>2</v>
      </c>
      <c r="Q4049">
        <f t="shared" si="316"/>
        <v>27.5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4" t="s">
        <v>8273</v>
      </c>
      <c r="O4050" t="s">
        <v>8274</v>
      </c>
      <c r="P4050" s="12">
        <f t="shared" si="315"/>
        <v>18</v>
      </c>
      <c r="Q4050">
        <f t="shared" si="316"/>
        <v>32.979999999999997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4" t="s">
        <v>8273</v>
      </c>
      <c r="O4051" t="s">
        <v>8274</v>
      </c>
      <c r="P4051" s="12">
        <f t="shared" si="315"/>
        <v>0</v>
      </c>
      <c r="Q4051">
        <f t="shared" si="316"/>
        <v>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4" t="s">
        <v>8273</v>
      </c>
      <c r="O4052" t="s">
        <v>8274</v>
      </c>
      <c r="P4052" s="12">
        <f t="shared" si="315"/>
        <v>0</v>
      </c>
      <c r="Q4052">
        <f t="shared" si="316"/>
        <v>1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4" t="s">
        <v>8273</v>
      </c>
      <c r="O4053" t="s">
        <v>8274</v>
      </c>
      <c r="P4053" s="12">
        <f t="shared" si="315"/>
        <v>0</v>
      </c>
      <c r="Q4053">
        <f t="shared" si="316"/>
        <v>0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4" t="s">
        <v>8273</v>
      </c>
      <c r="O4054" t="s">
        <v>8274</v>
      </c>
      <c r="P4054" s="12">
        <f t="shared" si="315"/>
        <v>38</v>
      </c>
      <c r="Q4054">
        <f t="shared" si="316"/>
        <v>86.62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4" t="s">
        <v>8273</v>
      </c>
      <c r="O4055" t="s">
        <v>8274</v>
      </c>
      <c r="P4055" s="12">
        <f t="shared" si="315"/>
        <v>22</v>
      </c>
      <c r="Q4055">
        <f t="shared" si="316"/>
        <v>55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4" t="s">
        <v>8273</v>
      </c>
      <c r="O4056" t="s">
        <v>8274</v>
      </c>
      <c r="P4056" s="12">
        <f t="shared" si="315"/>
        <v>0</v>
      </c>
      <c r="Q4056">
        <f t="shared" si="316"/>
        <v>0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4" t="s">
        <v>8273</v>
      </c>
      <c r="O4057" t="s">
        <v>8274</v>
      </c>
      <c r="P4057" s="12">
        <f t="shared" si="315"/>
        <v>18</v>
      </c>
      <c r="Q4057">
        <f t="shared" si="316"/>
        <v>41.95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4" t="s">
        <v>8273</v>
      </c>
      <c r="O4058" t="s">
        <v>8274</v>
      </c>
      <c r="P4058" s="12">
        <f t="shared" si="315"/>
        <v>53</v>
      </c>
      <c r="Q4058">
        <f t="shared" si="316"/>
        <v>88.33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4" t="s">
        <v>8273</v>
      </c>
      <c r="O4059" t="s">
        <v>8274</v>
      </c>
      <c r="P4059" s="12">
        <f t="shared" si="315"/>
        <v>22</v>
      </c>
      <c r="Q4059">
        <f t="shared" si="316"/>
        <v>129.16999999999999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4" t="s">
        <v>8273</v>
      </c>
      <c r="O4060" t="s">
        <v>8274</v>
      </c>
      <c r="P4060" s="12">
        <f t="shared" si="315"/>
        <v>3</v>
      </c>
      <c r="Q4060">
        <f t="shared" si="316"/>
        <v>23.75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4" t="s">
        <v>8273</v>
      </c>
      <c r="O4061" t="s">
        <v>8274</v>
      </c>
      <c r="P4061" s="12">
        <f t="shared" si="315"/>
        <v>3</v>
      </c>
      <c r="Q4061">
        <f t="shared" si="316"/>
        <v>35.71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4" t="s">
        <v>8273</v>
      </c>
      <c r="O4062" t="s">
        <v>8274</v>
      </c>
      <c r="P4062" s="12">
        <f t="shared" si="315"/>
        <v>3</v>
      </c>
      <c r="Q4062">
        <f t="shared" si="316"/>
        <v>57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4" t="s">
        <v>8273</v>
      </c>
      <c r="O4063" t="s">
        <v>8274</v>
      </c>
      <c r="P4063" s="12">
        <f t="shared" si="315"/>
        <v>0</v>
      </c>
      <c r="Q4063">
        <f t="shared" si="316"/>
        <v>0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4" t="s">
        <v>8273</v>
      </c>
      <c r="O4064" t="s">
        <v>8274</v>
      </c>
      <c r="P4064" s="12">
        <f t="shared" si="315"/>
        <v>2</v>
      </c>
      <c r="Q4064">
        <f t="shared" si="316"/>
        <v>163.33000000000001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4" t="s">
        <v>8273</v>
      </c>
      <c r="O4065" t="s">
        <v>8274</v>
      </c>
      <c r="P4065" s="12">
        <f t="shared" si="315"/>
        <v>1</v>
      </c>
      <c r="Q4065">
        <f t="shared" si="316"/>
        <v>15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4" t="s">
        <v>8273</v>
      </c>
      <c r="O4066" t="s">
        <v>8274</v>
      </c>
      <c r="P4066" s="12">
        <f t="shared" si="315"/>
        <v>19</v>
      </c>
      <c r="Q4066">
        <f t="shared" si="316"/>
        <v>64.17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4" t="s">
        <v>8273</v>
      </c>
      <c r="O4067" t="s">
        <v>8274</v>
      </c>
      <c r="P4067" s="12">
        <f t="shared" si="315"/>
        <v>1</v>
      </c>
      <c r="Q4067">
        <f t="shared" si="316"/>
        <v>6.75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4" t="s">
        <v>8273</v>
      </c>
      <c r="O4068" t="s">
        <v>8274</v>
      </c>
      <c r="P4068" s="12">
        <f t="shared" si="315"/>
        <v>0</v>
      </c>
      <c r="Q4068">
        <f t="shared" si="316"/>
        <v>25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4" t="s">
        <v>8273</v>
      </c>
      <c r="O4069" t="s">
        <v>8274</v>
      </c>
      <c r="P4069" s="12">
        <f t="shared" si="315"/>
        <v>61</v>
      </c>
      <c r="Q4069">
        <f t="shared" si="316"/>
        <v>179.12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4" t="s">
        <v>8273</v>
      </c>
      <c r="O4070" t="s">
        <v>8274</v>
      </c>
      <c r="P4070" s="12">
        <f t="shared" si="315"/>
        <v>1</v>
      </c>
      <c r="Q4070">
        <f t="shared" si="316"/>
        <v>34.950000000000003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4" t="s">
        <v>8273</v>
      </c>
      <c r="O4071" t="s">
        <v>8274</v>
      </c>
      <c r="P4071" s="12">
        <f t="shared" si="315"/>
        <v>34</v>
      </c>
      <c r="Q4071">
        <f t="shared" si="316"/>
        <v>33.08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4" t="s">
        <v>8273</v>
      </c>
      <c r="O4072" t="s">
        <v>8274</v>
      </c>
      <c r="P4072" s="12">
        <f t="shared" si="315"/>
        <v>17</v>
      </c>
      <c r="Q4072">
        <f t="shared" si="316"/>
        <v>27.5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4" t="s">
        <v>8273</v>
      </c>
      <c r="O4073" t="s">
        <v>8274</v>
      </c>
      <c r="P4073" s="12">
        <f t="shared" si="315"/>
        <v>0</v>
      </c>
      <c r="Q4073">
        <f t="shared" si="316"/>
        <v>0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4" t="s">
        <v>8273</v>
      </c>
      <c r="O4074" t="s">
        <v>8274</v>
      </c>
      <c r="P4074" s="12">
        <f t="shared" si="315"/>
        <v>0</v>
      </c>
      <c r="Q4074">
        <f t="shared" si="316"/>
        <v>2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4" t="s">
        <v>8273</v>
      </c>
      <c r="O4075" t="s">
        <v>8274</v>
      </c>
      <c r="P4075" s="12">
        <f t="shared" si="315"/>
        <v>1</v>
      </c>
      <c r="Q4075">
        <f t="shared" si="316"/>
        <v>18.5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4" t="s">
        <v>8273</v>
      </c>
      <c r="O4076" t="s">
        <v>8274</v>
      </c>
      <c r="P4076" s="12">
        <f t="shared" si="315"/>
        <v>27</v>
      </c>
      <c r="Q4076">
        <f t="shared" si="316"/>
        <v>35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4" t="s">
        <v>8273</v>
      </c>
      <c r="O4077" t="s">
        <v>8274</v>
      </c>
      <c r="P4077" s="12">
        <f t="shared" si="315"/>
        <v>29</v>
      </c>
      <c r="Q4077">
        <f t="shared" si="316"/>
        <v>44.31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4" t="s">
        <v>8273</v>
      </c>
      <c r="O4078" t="s">
        <v>8274</v>
      </c>
      <c r="P4078" s="12">
        <f t="shared" si="315"/>
        <v>0</v>
      </c>
      <c r="Q4078">
        <f t="shared" si="316"/>
        <v>0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4" t="s">
        <v>8273</v>
      </c>
      <c r="O4079" t="s">
        <v>8274</v>
      </c>
      <c r="P4079" s="12">
        <f t="shared" si="315"/>
        <v>9</v>
      </c>
      <c r="Q4079">
        <f t="shared" si="316"/>
        <v>222.5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4" t="s">
        <v>8273</v>
      </c>
      <c r="O4080" t="s">
        <v>8274</v>
      </c>
      <c r="P4080" s="12">
        <f t="shared" si="315"/>
        <v>0</v>
      </c>
      <c r="Q4080">
        <f t="shared" si="316"/>
        <v>0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4" t="s">
        <v>8273</v>
      </c>
      <c r="O4081" t="s">
        <v>8274</v>
      </c>
      <c r="P4081" s="12">
        <f t="shared" si="315"/>
        <v>0</v>
      </c>
      <c r="Q4081">
        <f t="shared" si="316"/>
        <v>5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4" t="s">
        <v>8273</v>
      </c>
      <c r="O4082" t="s">
        <v>8274</v>
      </c>
      <c r="P4082" s="12">
        <f t="shared" si="315"/>
        <v>0</v>
      </c>
      <c r="Q4082">
        <f t="shared" si="316"/>
        <v>0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4" t="s">
        <v>8273</v>
      </c>
      <c r="O4083" t="s">
        <v>8274</v>
      </c>
      <c r="P4083" s="12">
        <f t="shared" si="315"/>
        <v>16</v>
      </c>
      <c r="Q4083">
        <f t="shared" si="316"/>
        <v>29.17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4" t="s">
        <v>8273</v>
      </c>
      <c r="O4084" t="s">
        <v>8274</v>
      </c>
      <c r="P4084" s="12">
        <f t="shared" si="315"/>
        <v>2</v>
      </c>
      <c r="Q4084">
        <f t="shared" si="316"/>
        <v>1.5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4" t="s">
        <v>8273</v>
      </c>
      <c r="O4085" t="s">
        <v>8274</v>
      </c>
      <c r="P4085" s="12">
        <f t="shared" si="315"/>
        <v>22</v>
      </c>
      <c r="Q4085">
        <f t="shared" si="316"/>
        <v>126.5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4" t="s">
        <v>8273</v>
      </c>
      <c r="O4086" t="s">
        <v>8274</v>
      </c>
      <c r="P4086" s="12">
        <f t="shared" si="315"/>
        <v>0</v>
      </c>
      <c r="Q4086">
        <f t="shared" si="316"/>
        <v>10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4" t="s">
        <v>8273</v>
      </c>
      <c r="O4087" t="s">
        <v>8274</v>
      </c>
      <c r="P4087" s="12">
        <f t="shared" si="315"/>
        <v>0</v>
      </c>
      <c r="Q4087">
        <f t="shared" si="316"/>
        <v>10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4" t="s">
        <v>8273</v>
      </c>
      <c r="O4088" t="s">
        <v>8274</v>
      </c>
      <c r="P4088" s="12">
        <f t="shared" si="315"/>
        <v>5</v>
      </c>
      <c r="Q4088">
        <f t="shared" si="316"/>
        <v>9.4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4" t="s">
        <v>8273</v>
      </c>
      <c r="O4089" t="s">
        <v>8274</v>
      </c>
      <c r="P4089" s="12">
        <f t="shared" si="315"/>
        <v>0</v>
      </c>
      <c r="Q4089">
        <f t="shared" si="316"/>
        <v>0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4" t="s">
        <v>8273</v>
      </c>
      <c r="O4090" t="s">
        <v>8274</v>
      </c>
      <c r="P4090" s="12">
        <f t="shared" si="315"/>
        <v>11</v>
      </c>
      <c r="Q4090">
        <f t="shared" si="316"/>
        <v>72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4" t="s">
        <v>8273</v>
      </c>
      <c r="O4091" t="s">
        <v>8274</v>
      </c>
      <c r="P4091" s="12">
        <f t="shared" si="315"/>
        <v>5</v>
      </c>
      <c r="Q4091">
        <f t="shared" si="316"/>
        <v>30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4" t="s">
        <v>8273</v>
      </c>
      <c r="O4092" t="s">
        <v>8274</v>
      </c>
      <c r="P4092" s="12">
        <f t="shared" si="315"/>
        <v>3</v>
      </c>
      <c r="Q4092">
        <f t="shared" si="316"/>
        <v>10.67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4" t="s">
        <v>8273</v>
      </c>
      <c r="O4093" t="s">
        <v>8274</v>
      </c>
      <c r="P4093" s="12">
        <f t="shared" si="315"/>
        <v>13</v>
      </c>
      <c r="Q4093">
        <f t="shared" si="316"/>
        <v>25.5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4" t="s">
        <v>8273</v>
      </c>
      <c r="O4094" t="s">
        <v>8274</v>
      </c>
      <c r="P4094" s="12">
        <f t="shared" si="315"/>
        <v>0</v>
      </c>
      <c r="Q4094">
        <f t="shared" si="316"/>
        <v>20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4" t="s">
        <v>8273</v>
      </c>
      <c r="O4095" t="s">
        <v>8274</v>
      </c>
      <c r="P4095" s="12">
        <f t="shared" si="315"/>
        <v>2</v>
      </c>
      <c r="Q4095">
        <f t="shared" si="316"/>
        <v>15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4" t="s">
        <v>8273</v>
      </c>
      <c r="O4096" t="s">
        <v>8274</v>
      </c>
      <c r="P4096" s="12">
        <f t="shared" si="315"/>
        <v>37</v>
      </c>
      <c r="Q4096">
        <f t="shared" si="316"/>
        <v>91.25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4" t="s">
        <v>8273</v>
      </c>
      <c r="O4097" t="s">
        <v>8274</v>
      </c>
      <c r="P4097" s="12">
        <f t="shared" si="315"/>
        <v>3</v>
      </c>
      <c r="Q4097">
        <f t="shared" si="316"/>
        <v>800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4" t="s">
        <v>8273</v>
      </c>
      <c r="O4098" t="s">
        <v>8274</v>
      </c>
      <c r="P4098" s="12">
        <f t="shared" ref="P4098:P4115" si="320">ROUND(E4098/D4098*100,0)</f>
        <v>11</v>
      </c>
      <c r="Q4098">
        <f t="shared" ref="Q4098:Q4115" si="321">IFERROR(ROUND(E4098/L4098,2),0)</f>
        <v>80</v>
      </c>
      <c r="S4098" s="17">
        <f t="shared" ref="S4098:S4115" si="322">(((J4098/60)/60)/24)+DATE(1970,1,1)</f>
        <v>42750.530312499999</v>
      </c>
      <c r="T4098" s="17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4" t="s">
        <v>8273</v>
      </c>
      <c r="O4099" t="s">
        <v>8274</v>
      </c>
      <c r="P4099" s="12">
        <f t="shared" si="320"/>
        <v>0</v>
      </c>
      <c r="Q4099">
        <f t="shared" si="321"/>
        <v>0</v>
      </c>
      <c r="S4099" s="17">
        <f t="shared" si="322"/>
        <v>42344.824502314819</v>
      </c>
      <c r="T4099" s="17">
        <f t="shared" si="323"/>
        <v>42400.996527777781</v>
      </c>
      <c r="U4099">
        <f t="shared" si="324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4" t="s">
        <v>8273</v>
      </c>
      <c r="O4100" t="s">
        <v>8274</v>
      </c>
      <c r="P4100" s="12">
        <f t="shared" si="320"/>
        <v>0</v>
      </c>
      <c r="Q4100">
        <f t="shared" si="321"/>
        <v>0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4" t="s">
        <v>8273</v>
      </c>
      <c r="O4101" t="s">
        <v>8274</v>
      </c>
      <c r="P4101" s="12">
        <f t="shared" si="320"/>
        <v>1</v>
      </c>
      <c r="Q4101">
        <f t="shared" si="321"/>
        <v>50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4" t="s">
        <v>8273</v>
      </c>
      <c r="O4102" t="s">
        <v>8274</v>
      </c>
      <c r="P4102" s="12">
        <f t="shared" si="320"/>
        <v>0</v>
      </c>
      <c r="Q4102">
        <f t="shared" si="321"/>
        <v>0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4" t="s">
        <v>8273</v>
      </c>
      <c r="O4103" t="s">
        <v>8274</v>
      </c>
      <c r="P4103" s="12">
        <f t="shared" si="320"/>
        <v>0</v>
      </c>
      <c r="Q4103">
        <f t="shared" si="321"/>
        <v>0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4" t="s">
        <v>8273</v>
      </c>
      <c r="O4104" t="s">
        <v>8274</v>
      </c>
      <c r="P4104" s="12">
        <f t="shared" si="320"/>
        <v>27</v>
      </c>
      <c r="Q4104">
        <f t="shared" si="321"/>
        <v>22.83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4" t="s">
        <v>8273</v>
      </c>
      <c r="O4105" t="s">
        <v>8274</v>
      </c>
      <c r="P4105" s="12">
        <f t="shared" si="320"/>
        <v>10</v>
      </c>
      <c r="Q4105">
        <f t="shared" si="321"/>
        <v>16.670000000000002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4" t="s">
        <v>8273</v>
      </c>
      <c r="O4106" t="s">
        <v>8274</v>
      </c>
      <c r="P4106" s="12">
        <f t="shared" si="320"/>
        <v>21</v>
      </c>
      <c r="Q4106">
        <f t="shared" si="321"/>
        <v>45.79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4" t="s">
        <v>8273</v>
      </c>
      <c r="O4107" t="s">
        <v>8274</v>
      </c>
      <c r="P4107" s="12">
        <f t="shared" si="320"/>
        <v>7</v>
      </c>
      <c r="Q4107">
        <f t="shared" si="321"/>
        <v>383.33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4" t="s">
        <v>8273</v>
      </c>
      <c r="O4108" t="s">
        <v>8274</v>
      </c>
      <c r="P4108" s="12">
        <f t="shared" si="320"/>
        <v>71</v>
      </c>
      <c r="Q4108">
        <f t="shared" si="321"/>
        <v>106.97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4" t="s">
        <v>8273</v>
      </c>
      <c r="O4109" t="s">
        <v>8274</v>
      </c>
      <c r="P4109" s="12">
        <f t="shared" si="320"/>
        <v>2</v>
      </c>
      <c r="Q4109">
        <f t="shared" si="321"/>
        <v>10.25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4" t="s">
        <v>8273</v>
      </c>
      <c r="O4110" t="s">
        <v>8274</v>
      </c>
      <c r="P4110" s="12">
        <f t="shared" si="320"/>
        <v>2</v>
      </c>
      <c r="Q4110">
        <f t="shared" si="321"/>
        <v>59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4" t="s">
        <v>8273</v>
      </c>
      <c r="O4111" t="s">
        <v>8274</v>
      </c>
      <c r="P4111" s="12">
        <f t="shared" si="320"/>
        <v>0</v>
      </c>
      <c r="Q4111">
        <f t="shared" si="321"/>
        <v>0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4" t="s">
        <v>8273</v>
      </c>
      <c r="O4112" t="s">
        <v>8274</v>
      </c>
      <c r="P4112" s="12">
        <f t="shared" si="320"/>
        <v>29</v>
      </c>
      <c r="Q4112">
        <f t="shared" si="321"/>
        <v>14.33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4" t="s">
        <v>8273</v>
      </c>
      <c r="O4113" t="s">
        <v>8274</v>
      </c>
      <c r="P4113" s="12">
        <f t="shared" si="320"/>
        <v>3</v>
      </c>
      <c r="Q4113">
        <f t="shared" si="321"/>
        <v>15.67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4" t="s">
        <v>8273</v>
      </c>
      <c r="O4114" t="s">
        <v>8274</v>
      </c>
      <c r="P4114" s="12">
        <f t="shared" si="320"/>
        <v>0</v>
      </c>
      <c r="Q4114">
        <f t="shared" si="321"/>
        <v>1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4" t="s">
        <v>8273</v>
      </c>
      <c r="O4115" t="s">
        <v>8274</v>
      </c>
      <c r="P4115" s="12">
        <f t="shared" si="320"/>
        <v>0</v>
      </c>
      <c r="Q4115">
        <f t="shared" si="321"/>
        <v>1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U1:U4116" xr:uid="{00000000-0001-0000-0000-000000000000}"/>
  <sortState xmlns:xlrd2="http://schemas.microsoft.com/office/spreadsheetml/2017/richdata2" ref="A2:Q4115">
    <sortCondition ref="A1:A4115"/>
  </sortState>
  <conditionalFormatting sqref="F1:F1048576">
    <cfRule type="containsText" dxfId="18" priority="11" operator="containsText" text="canceled">
      <formula>NOT(ISERROR(SEARCH("canceled",F1)))</formula>
    </cfRule>
    <cfRule type="containsText" dxfId="17" priority="12" operator="containsText" text="live">
      <formula>NOT(ISERROR(SEARCH("live",F1)))</formula>
    </cfRule>
    <cfRule type="containsText" dxfId="16" priority="13" operator="containsText" text="failed">
      <formula>NOT(ISERROR(SEARCH("failed",F1)))</formula>
    </cfRule>
    <cfRule type="containsText" dxfId="15" priority="14" operator="containsText" text="successful">
      <formula>NOT(ISERROR(SEARCH("successful",F1)))</formula>
    </cfRule>
    <cfRule type="containsText" dxfId="14" priority="16" operator="containsText" text="successful">
      <formula>NOT(ISERROR(SEARCH("successful",F1)))</formula>
    </cfRule>
    <cfRule type="containsText" dxfId="13" priority="17" operator="containsText" text="successful">
      <formula>NOT(ISERROR(SEARCH("successful",F1)))</formula>
    </cfRule>
    <cfRule type="containsText" dxfId="12" priority="18" operator="containsText" text="live">
      <formula>NOT(ISERROR(SEARCH("live",F1)))</formula>
    </cfRule>
    <cfRule type="containsText" dxfId="11" priority="19" operator="containsText" text="live">
      <formula>NOT(ISERROR(SEARCH("live",F1)))</formula>
    </cfRule>
    <cfRule type="containsText" dxfId="10" priority="20" operator="containsText" text="failed">
      <formula>NOT(ISERROR(SEARCH("failed",F1)))</formula>
    </cfRule>
    <cfRule type="containsText" dxfId="9" priority="21" operator="containsText" text="canceled">
      <formula>NOT(ISERROR(SEARCH("canceled",F1)))</formula>
    </cfRule>
    <cfRule type="cellIs" dxfId="8" priority="23" operator="equal">
      <formula>"successful"</formula>
    </cfRule>
    <cfRule type="containsText" dxfId="7" priority="24" operator="containsText" text="canceled">
      <formula>NOT(ISERROR(SEARCH("canceled",F1)))</formula>
    </cfRule>
    <cfRule type="containsText" dxfId="6" priority="26" operator="containsText" text="sucessful">
      <formula>NOT(ISERROR(SEARCH("sucessful",F1)))</formula>
    </cfRule>
  </conditionalFormatting>
  <conditionalFormatting sqref="F1:F4115">
    <cfRule type="containsText" dxfId="5" priority="25" operator="containsText" text="successful">
      <formula>NOT(ISERROR(SEARCH("successful",F1)))</formula>
    </cfRule>
  </conditionalFormatting>
  <conditionalFormatting sqref="P1:P1048576 Q1 S1 U1">
    <cfRule type="colorScale" priority="7">
      <colorScale>
        <cfvo type="percentile" val="10"/>
        <cfvo type="percentile" val="90"/>
        <color rgb="FFFF0000"/>
        <color theme="8"/>
      </colorScale>
    </cfRule>
    <cfRule type="colorScale" priority="8">
      <colorScale>
        <cfvo type="percentile" val="10"/>
        <cfvo type="percentile" val="90"/>
        <color rgb="FFF48566"/>
        <color theme="8" tint="0.59999389629810485"/>
      </colorScale>
    </cfRule>
    <cfRule type="colorScale" priority="10">
      <colorScale>
        <cfvo type="min"/>
        <cfvo type="max"/>
        <color rgb="FFF68078"/>
        <color theme="8" tint="0.59999389629810485"/>
      </colorScale>
    </cfRule>
  </conditionalFormatting>
  <conditionalFormatting sqref="P2:P4115">
    <cfRule type="colorScale" priority="9">
      <colorScale>
        <cfvo type="min"/>
        <cfvo type="max"/>
        <color rgb="FFFF7128"/>
        <color theme="8" tint="0.59999389629810485"/>
      </colorScale>
    </cfRule>
  </conditionalFormatting>
  <conditionalFormatting sqref="R1">
    <cfRule type="colorScale" priority="4">
      <colorScale>
        <cfvo type="percentile" val="10"/>
        <cfvo type="percentile" val="90"/>
        <color rgb="FFFF0000"/>
        <color theme="8"/>
      </colorScale>
    </cfRule>
    <cfRule type="colorScale" priority="5">
      <colorScale>
        <cfvo type="percentile" val="10"/>
        <cfvo type="percentile" val="90"/>
        <color rgb="FFF48566"/>
        <color theme="8" tint="0.59999389629810485"/>
      </colorScale>
    </cfRule>
    <cfRule type="colorScale" priority="6">
      <colorScale>
        <cfvo type="min"/>
        <cfvo type="max"/>
        <color rgb="FFF68078"/>
        <color theme="8" tint="0.59999389629810485"/>
      </colorScale>
    </cfRule>
  </conditionalFormatting>
  <conditionalFormatting sqref="T1">
    <cfRule type="colorScale" priority="1">
      <colorScale>
        <cfvo type="percentile" val="10"/>
        <cfvo type="percentile" val="90"/>
        <color rgb="FFFF0000"/>
        <color theme="8"/>
      </colorScale>
    </cfRule>
    <cfRule type="colorScale" priority="2">
      <colorScale>
        <cfvo type="percentile" val="10"/>
        <cfvo type="percentile" val="90"/>
        <color rgb="FFF48566"/>
        <color theme="8" tint="0.59999389629810485"/>
      </colorScale>
    </cfRule>
    <cfRule type="colorScale" priority="3">
      <colorScale>
        <cfvo type="min"/>
        <cfvo type="max"/>
        <color rgb="FFF68078"/>
        <color theme="8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718F8-D2E2-2445-903C-83085209E3A9}">
  <dimension ref="A1:E18"/>
  <sheetViews>
    <sheetView workbookViewId="0">
      <selection activeCell="P7" sqref="P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8317</v>
      </c>
      <c r="B1" t="s">
        <v>8273</v>
      </c>
    </row>
    <row r="2" spans="1:5" x14ac:dyDescent="0.2">
      <c r="A2" s="15" t="s">
        <v>8324</v>
      </c>
      <c r="B2" t="s">
        <v>8322</v>
      </c>
    </row>
    <row r="4" spans="1:5" x14ac:dyDescent="0.2">
      <c r="A4" s="15" t="s">
        <v>8321</v>
      </c>
      <c r="B4" s="15" t="s">
        <v>8318</v>
      </c>
    </row>
    <row r="5" spans="1:5" x14ac:dyDescent="0.2">
      <c r="A5" s="15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18" t="s">
        <v>8331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8" t="s">
        <v>8332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8" t="s">
        <v>8333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8" t="s">
        <v>8334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8" t="s">
        <v>8325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8" t="s">
        <v>8335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8" t="s">
        <v>8326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8" t="s">
        <v>8327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8" t="s">
        <v>8328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8" t="s">
        <v>8329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8" t="s">
        <v>8330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8" t="s">
        <v>8336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8" t="s">
        <v>8319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7E126-E29C-AA42-94EF-781D65FA0925}">
  <dimension ref="A1:N14"/>
  <sheetViews>
    <sheetView zoomScale="110" zoomScaleNormal="110" workbookViewId="0">
      <selection activeCell="C6" sqref="C6"/>
    </sheetView>
  </sheetViews>
  <sheetFormatPr baseColWidth="10" defaultRowHeight="15" x14ac:dyDescent="0.2"/>
  <cols>
    <col min="1" max="1" width="16.1640625" bestFit="1" customWidth="1"/>
    <col min="2" max="2" width="15.33203125" style="12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5" bestFit="1" customWidth="1"/>
    <col min="7" max="7" width="14.33203125" bestFit="1" customWidth="1"/>
    <col min="8" max="8" width="16.83203125" bestFit="1" customWidth="1"/>
    <col min="12" max="12" width="18.33203125" style="25" bestFit="1" customWidth="1"/>
    <col min="13" max="13" width="15" style="25" bestFit="1" customWidth="1"/>
    <col min="14" max="14" width="17.6640625" style="25" bestFit="1" customWidth="1"/>
  </cols>
  <sheetData>
    <row r="1" spans="1:14" s="19" customFormat="1" x14ac:dyDescent="0.2">
      <c r="A1" s="19" t="s">
        <v>8337</v>
      </c>
      <c r="B1" s="22" t="s">
        <v>8338</v>
      </c>
      <c r="C1" s="19" t="s">
        <v>8339</v>
      </c>
      <c r="D1" s="19" t="s">
        <v>8340</v>
      </c>
      <c r="E1" s="19" t="s">
        <v>8341</v>
      </c>
      <c r="F1" s="24" t="s">
        <v>8342</v>
      </c>
      <c r="G1" s="19" t="s">
        <v>8343</v>
      </c>
      <c r="H1" s="19" t="s">
        <v>8344</v>
      </c>
      <c r="L1" s="24"/>
      <c r="N1" s="24"/>
    </row>
    <row r="2" spans="1:14" x14ac:dyDescent="0.2">
      <c r="A2" t="s">
        <v>8345</v>
      </c>
      <c r="B2" s="1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SUM(B2:D2)</f>
        <v>453</v>
      </c>
      <c r="F2" s="25">
        <f>ROUND(B2/E2,2)</f>
        <v>0.71</v>
      </c>
      <c r="G2" s="25">
        <f>ROUND(C2/E2,2)</f>
        <v>0.25</v>
      </c>
      <c r="H2" s="25">
        <f>ROUND(D2/E2,2)</f>
        <v>0.04</v>
      </c>
      <c r="I2" s="19"/>
    </row>
    <row r="3" spans="1:14" x14ac:dyDescent="0.2">
      <c r="A3" t="s">
        <v>8346</v>
      </c>
      <c r="B3" s="12">
        <f>COUNTIFS(Kickstarter!$D:$D,"&gt;=1000",Kickstarter!$D:$D,"&lt;5000",Kickstarter!$F:$F,"successful")</f>
        <v>932</v>
      </c>
      <c r="C3" s="12">
        <f>COUNTIFS(Kickstarter!$D:$D,"&gt;=1000",Kickstarter!$D:$D,"&lt;5000",Kickstarter!$F:$F,"failed")</f>
        <v>420</v>
      </c>
      <c r="D3" s="12">
        <f>COUNTIFS(Kickstarter!$D:$D,"&gt;=1000",Kickstarter!$D:$D,"&lt;5000",Kickstarter!$F:$F,"canceled")</f>
        <v>60</v>
      </c>
      <c r="E3">
        <f t="shared" ref="E3:E13" si="0">SUM(B3:D3)</f>
        <v>1412</v>
      </c>
      <c r="F3" s="25">
        <f t="shared" ref="F3:F13" si="1">ROUND(B3/E3,2)</f>
        <v>0.66</v>
      </c>
      <c r="G3" s="25">
        <f t="shared" ref="G3:G13" si="2">ROUND(C3/E3,2)</f>
        <v>0.3</v>
      </c>
      <c r="H3" s="25">
        <f t="shared" ref="H3:H12" si="3">ROUND(D3/E3,2)</f>
        <v>0.04</v>
      </c>
      <c r="I3" s="19"/>
    </row>
    <row r="4" spans="1:14" x14ac:dyDescent="0.2">
      <c r="A4" t="s">
        <v>8347</v>
      </c>
      <c r="B4" s="12">
        <f>COUNTIFS(Kickstarter!$D:$D,"&gt;=5000",Kickstarter!$D:$D,"&lt;10000",Kickstarter!$F:$F,"successful")</f>
        <v>381</v>
      </c>
      <c r="C4" s="12">
        <f>COUNTIFS(Kickstarter!$D:$D,"&gt;=5000",Kickstarter!$D:$D,"&lt;10000",Kickstarter!$F:$F,"failed")</f>
        <v>283</v>
      </c>
      <c r="D4" s="12">
        <f>COUNTIFS(Kickstarter!$D:$D,"&gt;=5000",Kickstarter!$D:$D,"&lt;10000",Kickstarter!$F:$F,"canceled")</f>
        <v>52</v>
      </c>
      <c r="E4">
        <f t="shared" si="0"/>
        <v>716</v>
      </c>
      <c r="F4" s="25">
        <f t="shared" si="1"/>
        <v>0.53</v>
      </c>
      <c r="G4" s="25">
        <f t="shared" si="2"/>
        <v>0.4</v>
      </c>
      <c r="H4" s="25">
        <f t="shared" si="3"/>
        <v>7.0000000000000007E-2</v>
      </c>
      <c r="I4" s="19"/>
    </row>
    <row r="5" spans="1:14" x14ac:dyDescent="0.2">
      <c r="A5" t="s">
        <v>8348</v>
      </c>
      <c r="B5" s="12">
        <f>COUNTIFS(Kickstarter!$D:$D,"&gt;=10000",Kickstarter!$D:$D,"&lt;15000",Kickstarter!$F:$F,"successful")</f>
        <v>168</v>
      </c>
      <c r="C5" s="12">
        <f>COUNTIFS(Kickstarter!$D:$D,"&gt;=10000",Kickstarter!$D:$D,"&lt;15000",Kickstarter!$F:$F,"failed")</f>
        <v>144</v>
      </c>
      <c r="D5" s="12">
        <f>COUNTIFS(Kickstarter!$D:$D,"&gt;=10000",Kickstarter!$D:$D,"&lt;15000",Kickstarter!$F:$F,"canceled")</f>
        <v>40</v>
      </c>
      <c r="E5">
        <f t="shared" si="0"/>
        <v>352</v>
      </c>
      <c r="F5" s="25">
        <f t="shared" si="1"/>
        <v>0.48</v>
      </c>
      <c r="G5" s="25">
        <f t="shared" si="2"/>
        <v>0.41</v>
      </c>
      <c r="H5" s="25">
        <f t="shared" si="3"/>
        <v>0.11</v>
      </c>
      <c r="I5" s="19"/>
    </row>
    <row r="6" spans="1:14" x14ac:dyDescent="0.2">
      <c r="A6" t="s">
        <v>8349</v>
      </c>
      <c r="B6" s="12">
        <f>COUNTIFS(Kickstarter!$D:$D,"&gt;=15000",Kickstarter!$D:$D,"&lt;20000",Kickstarter!$F:$F,"successful")</f>
        <v>94</v>
      </c>
      <c r="C6" s="12">
        <f>COUNTIFS(Kickstarter!$D:$D,"&gt;=15000",Kickstarter!$D:$D,"&lt;20000",Kickstarter!$F:$F,"failed")</f>
        <v>90</v>
      </c>
      <c r="D6" s="12">
        <f>COUNTIFS(Kickstarter!$D:$D,"&gt;=15000",Kickstarter!$D:$D,"&lt;20000",Kickstarter!$F:$F,"canceled")</f>
        <v>17</v>
      </c>
      <c r="E6">
        <f t="shared" si="0"/>
        <v>201</v>
      </c>
      <c r="F6" s="25">
        <f t="shared" si="1"/>
        <v>0.47</v>
      </c>
      <c r="G6" s="25">
        <f t="shared" si="2"/>
        <v>0.45</v>
      </c>
      <c r="H6" s="25">
        <f t="shared" si="3"/>
        <v>0.08</v>
      </c>
      <c r="I6" s="19"/>
    </row>
    <row r="7" spans="1:14" x14ac:dyDescent="0.2">
      <c r="A7" t="s">
        <v>8350</v>
      </c>
      <c r="B7" s="12">
        <f>COUNTIFS(Kickstarter!$D:$D,"&gt;=20000",Kickstarter!$D:$D,"&lt;25000",Kickstarter!$F:$F,"successful")</f>
        <v>62</v>
      </c>
      <c r="C7" s="12">
        <f>COUNTIFS(Kickstarter!$D:$D,"&gt;=20000",Kickstarter!$D:$D,"&lt;25000",Kickstarter!$F:$F,"failed")</f>
        <v>72</v>
      </c>
      <c r="D7" s="12">
        <f>COUNTIFS(Kickstarter!$D:$D,"&gt;=20000",Kickstarter!$D:$D,"&lt;25000",Kickstarter!$F:$F,"canceled")</f>
        <v>14</v>
      </c>
      <c r="E7">
        <f t="shared" si="0"/>
        <v>148</v>
      </c>
      <c r="F7" s="25">
        <f t="shared" si="1"/>
        <v>0.42</v>
      </c>
      <c r="G7" s="25">
        <f t="shared" si="2"/>
        <v>0.49</v>
      </c>
      <c r="H7" s="25">
        <f t="shared" si="3"/>
        <v>0.09</v>
      </c>
      <c r="I7" s="19"/>
    </row>
    <row r="8" spans="1:14" x14ac:dyDescent="0.2">
      <c r="A8" t="s">
        <v>8351</v>
      </c>
      <c r="B8" s="12">
        <f>COUNTIFS(Kickstarter!$D:$D,"&gt;=25000",Kickstarter!$D:$D,"&lt;30000",Kickstarter!$F:$F,"successful")</f>
        <v>55</v>
      </c>
      <c r="C8" s="12">
        <f>COUNTIFS(Kickstarter!$D:$D,"&gt;=25000",Kickstarter!$D:$D,"&lt;30000",Kickstarter!$F:$F,"failed")</f>
        <v>64</v>
      </c>
      <c r="D8" s="12">
        <f>COUNTIFS(Kickstarter!$D:$D,"&gt;=25000",Kickstarter!$D:$D,"&lt;30000",Kickstarter!$F:$F,"canceled")</f>
        <v>18</v>
      </c>
      <c r="E8">
        <f t="shared" si="0"/>
        <v>137</v>
      </c>
      <c r="F8" s="25">
        <f t="shared" si="1"/>
        <v>0.4</v>
      </c>
      <c r="G8" s="25">
        <f t="shared" si="2"/>
        <v>0.47</v>
      </c>
      <c r="H8" s="25">
        <f t="shared" si="3"/>
        <v>0.13</v>
      </c>
      <c r="I8" s="19"/>
    </row>
    <row r="9" spans="1:14" x14ac:dyDescent="0.2">
      <c r="A9" t="s">
        <v>8352</v>
      </c>
      <c r="B9" s="12">
        <f>COUNTIFS(Kickstarter!$D:$D,"&gt;=30000",Kickstarter!$D:$D,"&lt;35000",Kickstarter!$F:$F,"successful")</f>
        <v>32</v>
      </c>
      <c r="C9" s="12">
        <f>COUNTIFS(Kickstarter!$D:$D,"&gt;=30000",Kickstarter!$D:$D,"&lt;35000",Kickstarter!$F:$F,"failed")</f>
        <v>37</v>
      </c>
      <c r="D9" s="12">
        <f>COUNTIFS(Kickstarter!$D:$D,"&gt;=30000",Kickstarter!$D:$D,"&lt;35000",Kickstarter!$F:$F,"canceled")</f>
        <v>13</v>
      </c>
      <c r="E9">
        <f t="shared" si="0"/>
        <v>82</v>
      </c>
      <c r="F9" s="25">
        <f t="shared" si="1"/>
        <v>0.39</v>
      </c>
      <c r="G9" s="25">
        <f t="shared" si="2"/>
        <v>0.45</v>
      </c>
      <c r="H9" s="25">
        <f t="shared" si="3"/>
        <v>0.16</v>
      </c>
      <c r="I9" s="19"/>
    </row>
    <row r="10" spans="1:14" x14ac:dyDescent="0.2">
      <c r="A10" t="s">
        <v>8353</v>
      </c>
      <c r="B10" s="12">
        <f>COUNTIFS(Kickstarter!$D:$D,"&gt;=35000",Kickstarter!$D:$D,"&lt;40000",Kickstarter!$F:$F,"successful")</f>
        <v>26</v>
      </c>
      <c r="C10" s="12">
        <f>COUNTIFS(Kickstarter!$D:$D,"&gt;=35000",Kickstarter!$D:$D,"&lt;40000",Kickstarter!$F:$F,"failed")</f>
        <v>22</v>
      </c>
      <c r="D10" s="12">
        <f>COUNTIFS(Kickstarter!$D:$D,"&gt;=35000",Kickstarter!$D:$D,"&lt;40000",Kickstarter!$F:$F,"canceled")</f>
        <v>7</v>
      </c>
      <c r="E10">
        <f t="shared" si="0"/>
        <v>55</v>
      </c>
      <c r="F10" s="25">
        <f t="shared" si="1"/>
        <v>0.47</v>
      </c>
      <c r="G10" s="25">
        <f t="shared" si="2"/>
        <v>0.4</v>
      </c>
      <c r="H10" s="25">
        <f t="shared" si="3"/>
        <v>0.13</v>
      </c>
      <c r="I10" s="19"/>
    </row>
    <row r="11" spans="1:14" x14ac:dyDescent="0.2">
      <c r="A11" t="s">
        <v>8354</v>
      </c>
      <c r="B11" s="12">
        <f>COUNTIFS(Kickstarter!$D:$D,"&gt;=40000",Kickstarter!$D:$D,"&lt;45000",Kickstarter!$F:$F,"successful")</f>
        <v>21</v>
      </c>
      <c r="C11" s="12">
        <f>COUNTIFS(Kickstarter!$D:$D,"&gt;=40000",Kickstarter!$D:$D,"&lt;45000",Kickstarter!$F:$F,"failed")</f>
        <v>16</v>
      </c>
      <c r="D11" s="12">
        <f>COUNTIFS(Kickstarter!$D:$D,"&gt;=40000",Kickstarter!$D:$D,"&lt;45000",Kickstarter!$F:$F,"canceled")</f>
        <v>6</v>
      </c>
      <c r="E11">
        <f t="shared" si="0"/>
        <v>43</v>
      </c>
      <c r="F11" s="25">
        <f t="shared" si="1"/>
        <v>0.49</v>
      </c>
      <c r="G11" s="25">
        <f t="shared" si="2"/>
        <v>0.37</v>
      </c>
      <c r="H11" s="25">
        <f t="shared" si="3"/>
        <v>0.14000000000000001</v>
      </c>
      <c r="I11" s="19"/>
    </row>
    <row r="12" spans="1:14" x14ac:dyDescent="0.2">
      <c r="A12" t="s">
        <v>8355</v>
      </c>
      <c r="B12" s="12">
        <f>COUNTIFS(Kickstarter!$D:$D,"&gt;=45000",Kickstarter!$D:$D,"&lt;50000",Kickstarter!$F:$F,"successful")</f>
        <v>6</v>
      </c>
      <c r="C12" s="12">
        <f>COUNTIFS(Kickstarter!$D:$D,"&gt;=45000",Kickstarter!$D:$D,"&lt;50000",Kickstarter!$F:$F,"failed")</f>
        <v>11</v>
      </c>
      <c r="D12" s="12">
        <f>COUNTIFS(Kickstarter!$D:$D,"&gt;=45000",Kickstarter!$D:$D,"&lt;50000",Kickstarter!$F:$F,"canceled")</f>
        <v>4</v>
      </c>
      <c r="E12">
        <f t="shared" si="0"/>
        <v>21</v>
      </c>
      <c r="F12" s="25">
        <f t="shared" si="1"/>
        <v>0.28999999999999998</v>
      </c>
      <c r="G12" s="25">
        <f t="shared" si="2"/>
        <v>0.52</v>
      </c>
      <c r="H12" s="25">
        <f t="shared" si="3"/>
        <v>0.19</v>
      </c>
      <c r="I12" s="19"/>
    </row>
    <row r="13" spans="1:14" x14ac:dyDescent="0.2">
      <c r="A13" t="s">
        <v>8356</v>
      </c>
      <c r="B13" s="12">
        <f>COUNTIFS(Kickstarter!$D:$D,"&gt;=50000",Kickstarter!$F:$F,"successful")</f>
        <v>86</v>
      </c>
      <c r="C13" s="12">
        <f>COUNTIFS(Kickstarter!$D:$D,"&gt;=50000",Kickstarter!$F:$F,"failed")</f>
        <v>258</v>
      </c>
      <c r="D13" s="12">
        <f>COUNTIFS(Kickstarter!$D:$D,"&gt;=50000",Kickstarter!$F:$F,"canceled")</f>
        <v>100</v>
      </c>
      <c r="E13">
        <f t="shared" si="0"/>
        <v>444</v>
      </c>
      <c r="F13" s="25">
        <f t="shared" si="1"/>
        <v>0.19</v>
      </c>
      <c r="G13" s="25">
        <f t="shared" si="2"/>
        <v>0.57999999999999996</v>
      </c>
      <c r="H13" s="25">
        <f>ROUND(D13/E13,2)</f>
        <v>0.23</v>
      </c>
      <c r="I13" s="19"/>
    </row>
    <row r="14" spans="1:14" x14ac:dyDescent="0.2">
      <c r="B14" s="23"/>
      <c r="C14" s="23"/>
      <c r="D14" s="23"/>
      <c r="E14" s="2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DF38D-865C-F64B-9E40-BDB41A01F5C6}">
  <dimension ref="A1:F18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8317</v>
      </c>
      <c r="B1" t="s">
        <v>8322</v>
      </c>
    </row>
    <row r="2" spans="1:6" x14ac:dyDescent="0.2">
      <c r="A2" s="15" t="s">
        <v>8324</v>
      </c>
      <c r="B2" t="s">
        <v>8322</v>
      </c>
    </row>
    <row r="4" spans="1:6" x14ac:dyDescent="0.2">
      <c r="A4" s="15" t="s">
        <v>8321</v>
      </c>
      <c r="B4" s="15" t="s">
        <v>8318</v>
      </c>
    </row>
    <row r="5" spans="1:6" x14ac:dyDescent="0.2">
      <c r="A5" s="15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8" t="s">
        <v>8331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8" t="s">
        <v>8332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8" t="s">
        <v>8333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8" t="s">
        <v>8334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8" t="s">
        <v>8325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8" t="s">
        <v>8335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8" t="s">
        <v>8326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8" t="s">
        <v>8327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8" t="s">
        <v>8328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8" t="s">
        <v>8329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8" t="s">
        <v>8330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8" t="s">
        <v>8336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8" t="s">
        <v>8319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2898-D0FF-2C4F-9721-2E856FAC288A}">
  <dimension ref="A1:F14"/>
  <sheetViews>
    <sheetView workbookViewId="0">
      <selection activeCell="E13" sqref="E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8322</v>
      </c>
    </row>
    <row r="3" spans="1:6" x14ac:dyDescent="0.2">
      <c r="A3" s="15" t="s">
        <v>8321</v>
      </c>
      <c r="B3" s="15" t="s">
        <v>8318</v>
      </c>
    </row>
    <row r="4" spans="1:6" x14ac:dyDescent="0.2">
      <c r="A4" s="15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6" t="s">
        <v>8266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6" t="s">
        <v>8292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6" t="s">
        <v>8289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6" t="s">
        <v>8287</v>
      </c>
      <c r="B8" s="12">
        <v>24</v>
      </c>
      <c r="C8" s="12"/>
      <c r="D8" s="12"/>
      <c r="E8" s="12"/>
      <c r="F8" s="12">
        <v>24</v>
      </c>
    </row>
    <row r="9" spans="1:6" x14ac:dyDescent="0.2">
      <c r="A9" s="16" t="s">
        <v>8281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6" t="s">
        <v>8294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6" t="s">
        <v>8278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6" t="s">
        <v>8275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6" t="s">
        <v>8273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6" t="s">
        <v>8319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8CA9E-3318-3B4B-B7FD-F673FAD0A24D}">
  <dimension ref="A1:F47"/>
  <sheetViews>
    <sheetView workbookViewId="0">
      <selection activeCell="F9" sqref="F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8322</v>
      </c>
    </row>
    <row r="2" spans="1:6" x14ac:dyDescent="0.2">
      <c r="A2" s="15" t="s">
        <v>8317</v>
      </c>
      <c r="B2" t="s">
        <v>8322</v>
      </c>
    </row>
    <row r="4" spans="1:6" x14ac:dyDescent="0.2">
      <c r="A4" s="15" t="s">
        <v>8321</v>
      </c>
      <c r="B4" s="15" t="s">
        <v>8318</v>
      </c>
    </row>
    <row r="5" spans="1:6" x14ac:dyDescent="0.2">
      <c r="A5" s="15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6" t="s">
        <v>8272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6" t="s">
        <v>8300</v>
      </c>
      <c r="B7" s="12">
        <v>20</v>
      </c>
      <c r="C7" s="12"/>
      <c r="D7" s="12"/>
      <c r="E7" s="12"/>
      <c r="F7" s="12">
        <v>20</v>
      </c>
    </row>
    <row r="8" spans="1:6" x14ac:dyDescent="0.2">
      <c r="A8" s="16" t="s">
        <v>8288</v>
      </c>
      <c r="B8" s="12">
        <v>24</v>
      </c>
      <c r="C8" s="12"/>
      <c r="D8" s="12"/>
      <c r="E8" s="12"/>
      <c r="F8" s="12">
        <v>24</v>
      </c>
    </row>
    <row r="9" spans="1:6" x14ac:dyDescent="0.2">
      <c r="A9" s="16" t="s">
        <v>8314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6" t="s">
        <v>8310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6" t="s">
        <v>8271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6" t="s">
        <v>8270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6" t="s">
        <v>8286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6" t="s">
        <v>8303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6" t="s">
        <v>8280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6" t="s">
        <v>8293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6" t="s">
        <v>8304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6" t="s">
        <v>8305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6" t="s">
        <v>8285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6" t="s">
        <v>8284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6" t="s">
        <v>8312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6" t="s">
        <v>8283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6" t="s">
        <v>8291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6" t="s">
        <v>8315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6" t="s">
        <v>8299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6" t="s">
        <v>8279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6" t="s">
        <v>8306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6" t="s">
        <v>8295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6" t="s">
        <v>8301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6" t="s">
        <v>8274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6" t="s">
        <v>8302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6" t="s">
        <v>8298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6" t="s">
        <v>8309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6" t="s">
        <v>8282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6" t="s">
        <v>8269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6" t="s">
        <v>8268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6" t="s">
        <v>8308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6" t="s">
        <v>8311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6" t="s">
        <v>8313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6" t="s">
        <v>8307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6" t="s">
        <v>8267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6" t="s">
        <v>8297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6" t="s">
        <v>8290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6" t="s">
        <v>8277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6" t="s">
        <v>8276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6" t="s">
        <v>8296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6" t="s">
        <v>8319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6AFF7-8FD4-CF45-9C68-4FB75B7242B1}">
  <dimension ref="A1:C15"/>
  <sheetViews>
    <sheetView tabSelected="1" zoomScale="135" zoomScaleNormal="135" workbookViewId="0">
      <selection activeCell="G13" sqref="G13"/>
    </sheetView>
  </sheetViews>
  <sheetFormatPr baseColWidth="10" defaultRowHeight="15" x14ac:dyDescent="0.2"/>
  <cols>
    <col min="1" max="1" width="24.5" bestFit="1" customWidth="1"/>
    <col min="2" max="2" width="11" style="26" bestFit="1" customWidth="1"/>
    <col min="3" max="3" width="11.1640625" style="26" bestFit="1" customWidth="1"/>
  </cols>
  <sheetData>
    <row r="1" spans="1:3" x14ac:dyDescent="0.2">
      <c r="B1" s="26" t="s">
        <v>8358</v>
      </c>
      <c r="C1" s="26" t="s">
        <v>8359</v>
      </c>
    </row>
    <row r="2" spans="1:3" x14ac:dyDescent="0.2">
      <c r="A2" t="s">
        <v>8360</v>
      </c>
      <c r="B2" s="26">
        <v>5048.8786407766993</v>
      </c>
      <c r="C2" s="26">
        <v>10554.212</v>
      </c>
    </row>
    <row r="3" spans="1:3" x14ac:dyDescent="0.2">
      <c r="A3" t="s">
        <v>8361</v>
      </c>
      <c r="B3" s="26">
        <v>3000</v>
      </c>
      <c r="C3" s="26">
        <v>5000</v>
      </c>
    </row>
    <row r="4" spans="1:3" x14ac:dyDescent="0.2">
      <c r="A4" t="s">
        <v>8369</v>
      </c>
      <c r="B4" s="26">
        <v>7748.7537726373303</v>
      </c>
      <c r="C4" s="26">
        <v>21967.731061515115</v>
      </c>
    </row>
    <row r="5" spans="1:3" x14ac:dyDescent="0.2">
      <c r="A5" t="s">
        <v>8370</v>
      </c>
      <c r="B5" s="26">
        <v>5000</v>
      </c>
      <c r="C5" s="26">
        <v>10000</v>
      </c>
    </row>
    <row r="6" spans="1:3" x14ac:dyDescent="0.2">
      <c r="A6" t="s">
        <v>8376</v>
      </c>
      <c r="B6" s="26">
        <v>1500</v>
      </c>
      <c r="C6" s="26">
        <v>2000</v>
      </c>
    </row>
    <row r="7" spans="1:3" x14ac:dyDescent="0.2">
      <c r="A7" t="s">
        <v>8371</v>
      </c>
      <c r="B7" s="26">
        <v>3500</v>
      </c>
      <c r="C7" s="26">
        <v>8000</v>
      </c>
    </row>
    <row r="10" spans="1:3" x14ac:dyDescent="0.2">
      <c r="A10" t="s">
        <v>8362</v>
      </c>
      <c r="B10" s="26">
        <v>5601.5458009708727</v>
      </c>
      <c r="C10" s="26">
        <v>558.65484000000004</v>
      </c>
    </row>
    <row r="11" spans="1:3" x14ac:dyDescent="0.2">
      <c r="A11" t="s">
        <v>8363</v>
      </c>
      <c r="B11" s="26">
        <v>3167.5</v>
      </c>
      <c r="C11" s="26">
        <v>103</v>
      </c>
    </row>
    <row r="12" spans="1:3" x14ac:dyDescent="0.2">
      <c r="A12" t="s">
        <v>8372</v>
      </c>
      <c r="B12" s="26">
        <v>8334.5731699164608</v>
      </c>
      <c r="C12" s="26">
        <v>1330.5230280400915</v>
      </c>
    </row>
    <row r="13" spans="1:3" x14ac:dyDescent="0.2">
      <c r="A13" t="s">
        <v>8373</v>
      </c>
      <c r="B13" s="26">
        <v>5699</v>
      </c>
      <c r="C13" s="26">
        <v>501</v>
      </c>
    </row>
    <row r="14" spans="1:3" x14ac:dyDescent="0.2">
      <c r="A14" t="s">
        <v>8374</v>
      </c>
      <c r="B14" s="26">
        <v>1716.5074999999999</v>
      </c>
      <c r="C14" s="26">
        <v>9.25</v>
      </c>
    </row>
    <row r="15" spans="1:3" x14ac:dyDescent="0.2">
      <c r="A15" t="s">
        <v>8375</v>
      </c>
      <c r="B15" s="26">
        <v>3982.4925000000003</v>
      </c>
      <c r="C15" s="26"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27C5F-68FF-2C4B-BE36-70B24FDCF883}">
  <dimension ref="A1:R6"/>
  <sheetViews>
    <sheetView zoomScale="170" zoomScaleNormal="170" workbookViewId="0">
      <selection activeCell="D4" sqref="D4"/>
    </sheetView>
  </sheetViews>
  <sheetFormatPr baseColWidth="10" defaultRowHeight="15" x14ac:dyDescent="0.2"/>
  <cols>
    <col min="3" max="4" width="10.1640625" style="6" bestFit="1" customWidth="1"/>
    <col min="5" max="5" width="14.33203125" bestFit="1" customWidth="1"/>
    <col min="6" max="6" width="18.6640625" bestFit="1" customWidth="1"/>
  </cols>
  <sheetData>
    <row r="1" spans="1:18" ht="16" x14ac:dyDescent="0.2">
      <c r="A1" s="2" t="s">
        <v>8364</v>
      </c>
      <c r="B1" s="2" t="s">
        <v>8365</v>
      </c>
      <c r="C1" s="5" t="s">
        <v>8337</v>
      </c>
      <c r="D1" s="5" t="s">
        <v>8366</v>
      </c>
      <c r="E1" s="1" t="s">
        <v>8367</v>
      </c>
      <c r="F1" s="1" t="s">
        <v>8368</v>
      </c>
      <c r="G1" s="1"/>
      <c r="H1" s="1"/>
      <c r="I1" s="1"/>
      <c r="J1" s="1"/>
      <c r="K1" s="1"/>
      <c r="L1" s="1"/>
      <c r="M1" s="13"/>
      <c r="N1" s="1"/>
      <c r="O1" s="20"/>
      <c r="P1" s="1"/>
      <c r="Q1" s="21"/>
      <c r="R1" s="21"/>
    </row>
    <row r="2" spans="1:18" x14ac:dyDescent="0.2">
      <c r="A2" t="s">
        <v>3473</v>
      </c>
      <c r="B2" t="str">
        <f>VLOOKUP(A2, [1]Kickstarter!B:C,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>
        <f>VLOOKUP(A2, Kickstarter!B:Q, 16, FALSE)</f>
        <v>51.79</v>
      </c>
      <c r="F2">
        <f>VLOOKUP(A2, Kickstarter!B:L, 11, FALSE)</f>
        <v>39</v>
      </c>
    </row>
    <row r="3" spans="1:18" x14ac:dyDescent="0.2">
      <c r="A3" t="s">
        <v>3616</v>
      </c>
      <c r="B3" t="str">
        <f>VLOOKUP(A3, [1]Kickstarter!B:C,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>
        <f>VLOOKUP(A3, Kickstarter!B:Q, 16, FALSE)</f>
        <v>36.07</v>
      </c>
      <c r="F3">
        <f>VLOOKUP(A3, Kickstarter!B:L, 11, FALSE)</f>
        <v>56</v>
      </c>
    </row>
    <row r="4" spans="1:18" x14ac:dyDescent="0.2">
      <c r="A4" t="s">
        <v>3178</v>
      </c>
      <c r="B4" t="str">
        <f>VLOOKUP(A4, [1]Kickstarter!B:C,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>
        <f>VLOOKUP(A4, Kickstarter!B:Q, 16, FALSE)</f>
        <v>33.03</v>
      </c>
      <c r="F4">
        <f>VLOOKUP(A4, Kickstarter!B:L, 11, FALSE)</f>
        <v>78</v>
      </c>
    </row>
    <row r="5" spans="1:18" x14ac:dyDescent="0.2">
      <c r="A5" t="s">
        <v>3329</v>
      </c>
      <c r="B5" t="str">
        <f>VLOOKUP(A5, [1]Kickstarter!B:C,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>
        <f>VLOOKUP(A5, Kickstarter!B:Q, 16, FALSE)</f>
        <v>44.92</v>
      </c>
      <c r="F5">
        <f>VLOOKUP(A5, Kickstarter!B:L, 11, FALSE)</f>
        <v>26</v>
      </c>
    </row>
    <row r="6" spans="1:18" x14ac:dyDescent="0.2">
      <c r="A6" t="s">
        <v>3221</v>
      </c>
      <c r="B6" t="str">
        <f>VLOOKUP(A6, [1]Kickstarter!B:C,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>
        <f>VLOOKUP(A6, Kickstarter!B:Q, 16, FALSE)</f>
        <v>36.61</v>
      </c>
      <c r="F6">
        <f>VLOOKUP(A6, Kickstarter!B:L, 11, FALSE)</f>
        <v>113</v>
      </c>
    </row>
  </sheetData>
  <conditionalFormatting sqref="O1">
    <cfRule type="colorScale" priority="6">
      <colorScale>
        <cfvo type="min"/>
        <cfvo type="max"/>
        <color rgb="FFFF7128"/>
        <color rgb="FFFFEF9C"/>
      </colorScale>
    </cfRule>
  </conditionalFormatting>
  <conditionalFormatting sqref="E1">
    <cfRule type="containsText" dxfId="4" priority="1" operator="containsText" text="canceled">
      <formula>NOT(ISERROR(SEARCH("canceled",E1)))</formula>
    </cfRule>
    <cfRule type="containsText" dxfId="3" priority="2" operator="containsText" text="failed">
      <formula>NOT(ISERROR(SEARCH("failed",E1)))</formula>
    </cfRule>
    <cfRule type="containsText" dxfId="2" priority="3" operator="containsText" text="live">
      <formula>NOT(ISERROR(SEARCH("live",E1)))</formula>
    </cfRule>
    <cfRule type="containsText" dxfId="1" priority="4" operator="containsText" text="successful">
      <formula>NOT(ISERROR(SEARCH("successful",E1)))</formula>
    </cfRule>
    <cfRule type="containsText" dxfId="0" priority="5" operator="containsText" text="live">
      <formula>NOT(ISERROR(SEARCH("live",E1)))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Outcomes Based on Launch Date</vt:lpstr>
      <vt:lpstr>Category Statistics</vt:lpstr>
      <vt:lpstr>Subcategory Statistics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Zhiyi Chen</cp:lastModifiedBy>
  <dcterms:created xsi:type="dcterms:W3CDTF">2017-04-20T15:17:24Z</dcterms:created>
  <dcterms:modified xsi:type="dcterms:W3CDTF">2021-11-02T02:13:20Z</dcterms:modified>
</cp:coreProperties>
</file>