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Tran\Desktop\"/>
    </mc:Choice>
  </mc:AlternateContent>
  <xr:revisionPtr revIDLastSave="0" documentId="13_ncr:1_{AF546ADC-EACE-4907-9080-047B3E4276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D8" i="1"/>
  <c r="B15" i="1"/>
  <c r="D15" i="1" s="1"/>
  <c r="D12" i="1"/>
  <c r="D9" i="1"/>
  <c r="B7" i="1"/>
  <c r="D7" i="1" s="1"/>
  <c r="B6" i="1"/>
  <c r="D6" i="1" s="1"/>
  <c r="D16" i="1"/>
  <c r="D14" i="1"/>
  <c r="E10" i="1"/>
  <c r="E5" i="1" l="1"/>
  <c r="E13" i="1"/>
  <c r="E12" i="1" l="1"/>
  <c r="D17" i="1" s="1"/>
  <c r="E17" i="1" s="1"/>
  <c r="E18" i="1" l="1"/>
  <c r="F11" i="1" l="1"/>
  <c r="F15" i="1"/>
  <c r="F14" i="1"/>
</calcChain>
</file>

<file path=xl/sharedStrings.xml><?xml version="1.0" encoding="utf-8"?>
<sst xmlns="http://schemas.openxmlformats.org/spreadsheetml/2006/main" count="25" uniqueCount="25">
  <si>
    <t>WBS Items</t>
  </si>
  <si>
    <t>1. Project Management</t>
  </si>
  <si>
    <t># Units/Hrs.</t>
  </si>
  <si>
    <t>Cost/Unit/Hr.</t>
  </si>
  <si>
    <t xml:space="preserve">          Total project cost estimate</t>
  </si>
  <si>
    <t>Subtotals</t>
  </si>
  <si>
    <t xml:space="preserve">   Contractors (10% of software development and testing)</t>
  </si>
  <si>
    <t>WBS Level 1 Totals</t>
  </si>
  <si>
    <t>% of Total</t>
  </si>
  <si>
    <t xml:space="preserve">   1.1 Project manager</t>
  </si>
  <si>
    <t>Prepared by:Kyle Tran - Project Manager</t>
  </si>
  <si>
    <t>Date: 4/27/2019</t>
  </si>
  <si>
    <t xml:space="preserve">   1.2 Report development specialists x 4</t>
  </si>
  <si>
    <t>2. Software</t>
  </si>
  <si>
    <t>4. Training and Support</t>
  </si>
  <si>
    <t xml:space="preserve">     Software package &amp; software liscend from third party</t>
  </si>
  <si>
    <t>person</t>
  </si>
  <si>
    <t>cost/person</t>
  </si>
  <si>
    <t xml:space="preserve">     5.1 Online meeting training for managers</t>
  </si>
  <si>
    <t xml:space="preserve">     5.2 Replacement meeting training for managers &amp; team members</t>
  </si>
  <si>
    <t xml:space="preserve">     5.3 Meeting Master training</t>
  </si>
  <si>
    <t>CC Project Cost Estimate</t>
  </si>
  <si>
    <t>5. Reserves (20% of total estimate) Explained in project scope document</t>
  </si>
  <si>
    <r>
      <t xml:space="preserve">3. Testing </t>
    </r>
    <r>
      <rPr>
        <sz val="12"/>
        <color rgb="FFFFFF00"/>
        <rFont val="Times New Roman"/>
        <family val="1"/>
      </rPr>
      <t>(10% of total software costs)</t>
    </r>
  </si>
  <si>
    <t xml:space="preserve">   1.3 Meeting master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</si>
</sst>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color rgb="FFFFFF00"/>
      <name val="Times New Roman"/>
      <family val="1"/>
    </font>
    <font>
      <b/>
      <sz val="12"/>
      <color rgb="FFFFFF00"/>
      <name val="Times New Roman"/>
      <family val="1"/>
    </font>
    <font>
      <sz val="12"/>
      <color rgb="FFFFFF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/>
    <xf numFmtId="6" fontId="3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0" applyNumberFormat="1" applyFont="1"/>
    <xf numFmtId="0" fontId="4" fillId="0" borderId="0" xfId="0" applyFont="1" applyAlignment="1"/>
    <xf numFmtId="6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1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9" fontId="4" fillId="0" borderId="0" xfId="2" applyFont="1" applyBorder="1"/>
    <xf numFmtId="9" fontId="3" fillId="0" borderId="0" xfId="0" applyNumberFormat="1" applyFont="1" applyBorder="1"/>
    <xf numFmtId="0" fontId="7" fillId="2" borderId="4" xfId="0" applyFont="1" applyFill="1" applyBorder="1"/>
    <xf numFmtId="0" fontId="6" fillId="2" borderId="5" xfId="0" applyFont="1" applyFill="1" applyBorder="1" applyAlignment="1"/>
    <xf numFmtId="0" fontId="7" fillId="2" borderId="6" xfId="0" applyFont="1" applyFill="1" applyBorder="1" applyAlignment="1"/>
    <xf numFmtId="0" fontId="7" fillId="2" borderId="5" xfId="0" applyFont="1" applyFill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7" fillId="2" borderId="7" xfId="0" applyFont="1" applyFill="1" applyBorder="1" applyAlignment="1"/>
    <xf numFmtId="0" fontId="7" fillId="2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9" xfId="0" applyFont="1" applyBorder="1"/>
    <xf numFmtId="0" fontId="4" fillId="2" borderId="11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/>
    <xf numFmtId="0" fontId="6" fillId="2" borderId="10" xfId="0" applyFont="1" applyFill="1" applyBorder="1"/>
    <xf numFmtId="0" fontId="5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6" fontId="4" fillId="3" borderId="1" xfId="0" applyNumberFormat="1" applyFont="1" applyFill="1" applyBorder="1" applyAlignment="1">
      <alignment horizontal="center" vertical="center"/>
    </xf>
    <xf numFmtId="6" fontId="3" fillId="3" borderId="1" xfId="0" applyNumberFormat="1" applyFont="1" applyFill="1" applyBorder="1" applyAlignment="1">
      <alignment horizontal="center" vertical="center"/>
    </xf>
    <xf numFmtId="9" fontId="4" fillId="3" borderId="1" xfId="2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9" sqref="A9"/>
    </sheetView>
  </sheetViews>
  <sheetFormatPr defaultColWidth="9.109375" defaultRowHeight="15.6" x14ac:dyDescent="0.3"/>
  <cols>
    <col min="1" max="1" width="71.77734375" style="1" customWidth="1"/>
    <col min="2" max="2" width="18.5546875" style="1" customWidth="1"/>
    <col min="3" max="3" width="12.6640625" style="1" bestFit="1" customWidth="1"/>
    <col min="4" max="4" width="28.109375" style="1" customWidth="1"/>
    <col min="5" max="5" width="19" style="1" bestFit="1" customWidth="1"/>
    <col min="6" max="6" width="11.44140625" style="1" customWidth="1"/>
    <col min="7" max="16384" width="9.109375" style="1"/>
  </cols>
  <sheetData>
    <row r="1" spans="1:7" ht="15.6" customHeight="1" x14ac:dyDescent="0.35">
      <c r="A1" s="31" t="s">
        <v>21</v>
      </c>
      <c r="B1" s="31"/>
      <c r="C1" s="31"/>
      <c r="D1" s="31"/>
      <c r="E1" s="31"/>
      <c r="F1" s="31"/>
    </row>
    <row r="2" spans="1:7" x14ac:dyDescent="0.3">
      <c r="A2" s="30" t="s">
        <v>10</v>
      </c>
      <c r="B2" s="28" t="s">
        <v>11</v>
      </c>
      <c r="C2" s="25"/>
      <c r="D2" s="25"/>
      <c r="E2" s="26"/>
      <c r="F2" s="27"/>
    </row>
    <row r="3" spans="1:7" x14ac:dyDescent="0.3">
      <c r="A3" s="29"/>
      <c r="B3" s="22" t="s">
        <v>2</v>
      </c>
      <c r="C3" s="23" t="s">
        <v>3</v>
      </c>
      <c r="D3" s="22" t="s">
        <v>5</v>
      </c>
      <c r="E3" s="23" t="s">
        <v>7</v>
      </c>
      <c r="F3" s="23"/>
      <c r="G3" s="24"/>
    </row>
    <row r="4" spans="1:7" x14ac:dyDescent="0.3">
      <c r="A4" s="15" t="s">
        <v>0</v>
      </c>
      <c r="B4" s="32"/>
      <c r="C4" s="33"/>
      <c r="D4" s="34"/>
      <c r="E4" s="33"/>
      <c r="F4" s="33"/>
    </row>
    <row r="5" spans="1:7" x14ac:dyDescent="0.3">
      <c r="A5" s="16" t="s">
        <v>1</v>
      </c>
      <c r="B5" s="35"/>
      <c r="C5" s="35"/>
      <c r="D5" s="35"/>
      <c r="E5" s="36">
        <f>SUM(D6:D9)</f>
        <v>72320</v>
      </c>
      <c r="F5" s="34" t="s">
        <v>8</v>
      </c>
    </row>
    <row r="6" spans="1:7" x14ac:dyDescent="0.3">
      <c r="A6" s="17" t="s">
        <v>9</v>
      </c>
      <c r="B6" s="34">
        <f>40*4</f>
        <v>160</v>
      </c>
      <c r="C6" s="37">
        <v>40</v>
      </c>
      <c r="D6" s="37">
        <f>C6  *B6</f>
        <v>6400</v>
      </c>
      <c r="E6" s="34"/>
      <c r="F6" s="34"/>
    </row>
    <row r="7" spans="1:7" s="4" customFormat="1" x14ac:dyDescent="0.3">
      <c r="A7" s="18" t="s">
        <v>12</v>
      </c>
      <c r="B7" s="34">
        <f>160*4</f>
        <v>640</v>
      </c>
      <c r="C7" s="37">
        <v>30</v>
      </c>
      <c r="D7" s="37">
        <f>B7*C7</f>
        <v>19200</v>
      </c>
      <c r="E7" s="34"/>
      <c r="F7" s="38">
        <f>E5/E$18</f>
        <v>0.11481114582539562</v>
      </c>
    </row>
    <row r="8" spans="1:7" s="4" customFormat="1" x14ac:dyDescent="0.3">
      <c r="A8" s="18" t="s">
        <v>24</v>
      </c>
      <c r="B8" s="34">
        <v>320</v>
      </c>
      <c r="C8" s="37">
        <v>21</v>
      </c>
      <c r="D8" s="37">
        <f>B8*C8</f>
        <v>6720</v>
      </c>
      <c r="E8" s="34"/>
      <c r="F8" s="38"/>
    </row>
    <row r="9" spans="1:7" x14ac:dyDescent="0.3">
      <c r="A9" s="17" t="s">
        <v>6</v>
      </c>
      <c r="B9" s="34"/>
      <c r="C9" s="34"/>
      <c r="D9" s="37">
        <f>0.1*(D11)</f>
        <v>40000</v>
      </c>
      <c r="E9" s="34"/>
      <c r="F9" s="34"/>
    </row>
    <row r="10" spans="1:7" x14ac:dyDescent="0.3">
      <c r="A10" s="19" t="s">
        <v>13</v>
      </c>
      <c r="B10" s="35"/>
      <c r="C10" s="35"/>
      <c r="D10" s="35"/>
      <c r="E10" s="36">
        <f>SUM(D11:D11)</f>
        <v>400000</v>
      </c>
      <c r="F10" s="34"/>
    </row>
    <row r="11" spans="1:7" s="4" customFormat="1" x14ac:dyDescent="0.3">
      <c r="A11" s="18" t="s">
        <v>15</v>
      </c>
      <c r="B11" s="39"/>
      <c r="C11" s="34"/>
      <c r="D11" s="37">
        <v>400000</v>
      </c>
      <c r="E11" s="34"/>
      <c r="F11" s="38">
        <f>E10/E$18</f>
        <v>0.63501739947674563</v>
      </c>
    </row>
    <row r="12" spans="1:7" x14ac:dyDescent="0.3">
      <c r="A12" s="20" t="s">
        <v>23</v>
      </c>
      <c r="B12" s="35"/>
      <c r="C12" s="35"/>
      <c r="D12" s="37">
        <f>0.1*(D11)</f>
        <v>40000</v>
      </c>
      <c r="E12" s="36">
        <f>D12</f>
        <v>40000</v>
      </c>
      <c r="F12" s="34"/>
    </row>
    <row r="13" spans="1:7" x14ac:dyDescent="0.3">
      <c r="A13" s="19" t="s">
        <v>14</v>
      </c>
      <c r="B13" s="35" t="s">
        <v>16</v>
      </c>
      <c r="C13" s="35" t="s">
        <v>17</v>
      </c>
      <c r="D13" s="35"/>
      <c r="E13" s="36">
        <f>SUM(D14:D16)</f>
        <v>12600</v>
      </c>
      <c r="F13" s="34"/>
    </row>
    <row r="14" spans="1:7" s="4" customFormat="1" x14ac:dyDescent="0.3">
      <c r="A14" s="18" t="s">
        <v>18</v>
      </c>
      <c r="B14" s="34">
        <v>6</v>
      </c>
      <c r="C14" s="37">
        <v>300</v>
      </c>
      <c r="D14" s="37">
        <f>B14*C14</f>
        <v>1800</v>
      </c>
      <c r="E14" s="37"/>
      <c r="F14" s="38">
        <f>E12/E$18</f>
        <v>6.3501739947674565E-2</v>
      </c>
    </row>
    <row r="15" spans="1:7" x14ac:dyDescent="0.3">
      <c r="A15" s="21" t="s">
        <v>19</v>
      </c>
      <c r="B15" s="34">
        <f>6+6*3</f>
        <v>24</v>
      </c>
      <c r="C15" s="37">
        <v>400</v>
      </c>
      <c r="D15" s="37">
        <f>B15*C15</f>
        <v>9600</v>
      </c>
      <c r="E15" s="34"/>
      <c r="F15" s="38">
        <f>E13/E$18</f>
        <v>2.0003048083517487E-2</v>
      </c>
    </row>
    <row r="16" spans="1:7" x14ac:dyDescent="0.3">
      <c r="A16" s="21" t="s">
        <v>20</v>
      </c>
      <c r="B16" s="34">
        <v>2</v>
      </c>
      <c r="C16" s="37">
        <v>600</v>
      </c>
      <c r="D16" s="37">
        <f>B16*C16</f>
        <v>1200</v>
      </c>
      <c r="E16" s="34"/>
      <c r="F16" s="34"/>
    </row>
    <row r="17" spans="1:6" s="4" customFormat="1" x14ac:dyDescent="0.3">
      <c r="A17" s="20" t="s">
        <v>22</v>
      </c>
      <c r="B17" s="35"/>
      <c r="C17" s="35"/>
      <c r="D17" s="37">
        <f>0.2*SUM(E5:E13)</f>
        <v>104984</v>
      </c>
      <c r="E17" s="36">
        <f>D17</f>
        <v>104984</v>
      </c>
      <c r="F17" s="34"/>
    </row>
    <row r="18" spans="1:6" s="4" customFormat="1" x14ac:dyDescent="0.3">
      <c r="A18" s="19" t="s">
        <v>4</v>
      </c>
      <c r="B18" s="34"/>
      <c r="C18" s="34"/>
      <c r="D18" s="40"/>
      <c r="E18" s="36">
        <f>SUM(E5:E17)</f>
        <v>629904</v>
      </c>
      <c r="F18" s="34"/>
    </row>
    <row r="19" spans="1:6" x14ac:dyDescent="0.3">
      <c r="A19" s="2"/>
      <c r="B19" s="2"/>
      <c r="D19" s="5"/>
      <c r="E19" s="8"/>
      <c r="F19" s="13"/>
    </row>
    <row r="20" spans="1:6" x14ac:dyDescent="0.3">
      <c r="A20" s="7"/>
      <c r="B20" s="2"/>
      <c r="D20" s="5"/>
      <c r="E20" s="8"/>
      <c r="F20" s="14"/>
    </row>
    <row r="21" spans="1:6" x14ac:dyDescent="0.3">
      <c r="A21" s="7"/>
      <c r="B21" s="2"/>
      <c r="D21" s="5"/>
      <c r="E21" s="8"/>
    </row>
    <row r="22" spans="1:6" s="4" customFormat="1" x14ac:dyDescent="0.3">
      <c r="A22" s="7"/>
      <c r="B22" s="2"/>
      <c r="C22" s="1"/>
      <c r="D22" s="5"/>
      <c r="E22" s="8"/>
      <c r="F22" s="1"/>
    </row>
    <row r="23" spans="1:6" x14ac:dyDescent="0.3">
      <c r="A23" s="7"/>
      <c r="B23" s="2"/>
      <c r="D23" s="5"/>
      <c r="E23" s="8"/>
    </row>
    <row r="24" spans="1:6" x14ac:dyDescent="0.3">
      <c r="A24" s="7"/>
      <c r="B24" s="2"/>
      <c r="D24" s="5"/>
      <c r="E24" s="8"/>
    </row>
    <row r="25" spans="1:6" x14ac:dyDescent="0.3">
      <c r="A25" s="7"/>
      <c r="B25" s="2"/>
      <c r="D25" s="5"/>
      <c r="E25" s="8"/>
    </row>
    <row r="26" spans="1:6" x14ac:dyDescent="0.3">
      <c r="A26" s="7"/>
      <c r="B26" s="2"/>
      <c r="D26" s="5"/>
      <c r="E26" s="8"/>
    </row>
    <row r="27" spans="1:6" x14ac:dyDescent="0.3">
      <c r="A27" s="7"/>
      <c r="B27" s="2"/>
      <c r="D27" s="5"/>
      <c r="E27" s="8"/>
    </row>
    <row r="28" spans="1:6" x14ac:dyDescent="0.3">
      <c r="A28" s="7"/>
      <c r="B28" s="2"/>
      <c r="D28" s="5"/>
      <c r="E28" s="8"/>
    </row>
    <row r="29" spans="1:6" x14ac:dyDescent="0.3">
      <c r="A29" s="7"/>
      <c r="B29" s="2"/>
      <c r="D29" s="5"/>
      <c r="E29" s="8"/>
    </row>
    <row r="30" spans="1:6" x14ac:dyDescent="0.3">
      <c r="A30" s="7"/>
      <c r="B30" s="2"/>
      <c r="D30" s="5"/>
      <c r="E30" s="8"/>
    </row>
    <row r="31" spans="1:6" x14ac:dyDescent="0.3">
      <c r="A31" s="7"/>
      <c r="B31" s="2"/>
      <c r="D31" s="5"/>
      <c r="E31" s="8"/>
    </row>
    <row r="32" spans="1:6" x14ac:dyDescent="0.3">
      <c r="A32" s="11"/>
      <c r="B32" s="9"/>
      <c r="C32" s="12"/>
      <c r="D32" s="5"/>
      <c r="E32" s="8"/>
    </row>
    <row r="33" spans="1:5" x14ac:dyDescent="0.3">
      <c r="A33" s="11"/>
      <c r="B33" s="11"/>
      <c r="C33" s="12"/>
      <c r="D33" s="5"/>
      <c r="E33" s="8"/>
    </row>
    <row r="35" spans="1:5" x14ac:dyDescent="0.3">
      <c r="C35" s="3"/>
      <c r="D35" s="3"/>
    </row>
    <row r="36" spans="1:5" x14ac:dyDescent="0.3">
      <c r="C36" s="3"/>
      <c r="D36" s="3"/>
    </row>
    <row r="37" spans="1:5" x14ac:dyDescent="0.3">
      <c r="A37" s="4"/>
      <c r="B37" s="4"/>
      <c r="C37" s="4"/>
      <c r="D37" s="8"/>
    </row>
    <row r="38" spans="1:5" x14ac:dyDescent="0.3">
      <c r="A38" s="4"/>
      <c r="B38" s="4"/>
      <c r="C38" s="4"/>
      <c r="D38" s="8"/>
    </row>
    <row r="47" spans="1:5" x14ac:dyDescent="0.3">
      <c r="D47" s="5"/>
    </row>
    <row r="48" spans="1:5" x14ac:dyDescent="0.3">
      <c r="D48" s="6"/>
    </row>
    <row r="49" spans="1:4" x14ac:dyDescent="0.3">
      <c r="D49" s="6"/>
    </row>
    <row r="50" spans="1:4" x14ac:dyDescent="0.3">
      <c r="D50" s="3"/>
    </row>
    <row r="51" spans="1:4" x14ac:dyDescent="0.3">
      <c r="A51" s="4"/>
      <c r="B51" s="4"/>
      <c r="C51" s="4"/>
      <c r="D51" s="10"/>
    </row>
  </sheetData>
  <mergeCells count="1">
    <mergeCell ref="A1:F1"/>
  </mergeCells>
  <phoneticPr fontId="2" type="noConversion"/>
  <pageMargins left="0.75" right="0.75" top="1" bottom="1" header="0.5" footer="0.5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KyleTran</cp:lastModifiedBy>
  <cp:lastPrinted>2004-08-31T20:50:38Z</cp:lastPrinted>
  <dcterms:created xsi:type="dcterms:W3CDTF">2004-08-31T13:18:15Z</dcterms:created>
  <dcterms:modified xsi:type="dcterms:W3CDTF">2019-04-28T05:11:05Z</dcterms:modified>
</cp:coreProperties>
</file>