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oe-my.sharepoint.com/personal/s1945485_ed_ac_uk/Documents/Documents/Edinburgh/My Data/testing/Data/"/>
    </mc:Choice>
  </mc:AlternateContent>
  <bookViews>
    <workbookView xWindow="0" yWindow="0" windowWidth="17265" windowHeight="7470"/>
  </bookViews>
  <sheets>
    <sheet name="Sheet1" sheetId="1" r:id="rId1"/>
    <sheet name="Sheet2" sheetId="2" r:id="rId2"/>
  </sheets>
  <definedNames>
    <definedName name="_xlnm._FilterDatabase" localSheetId="0" hidden="1">Sheet1!$A$1:$U$56</definedName>
    <definedName name="_xlnm._FilterDatabase" localSheetId="1" hidden="1">Sheet2!$A$1:$T$20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2" l="1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" i="2"/>
  <c r="K20" i="2"/>
  <c r="H20" i="2"/>
  <c r="K19" i="2"/>
  <c r="H19" i="2"/>
  <c r="K18" i="2"/>
  <c r="H18" i="2"/>
  <c r="K17" i="2"/>
  <c r="H17" i="2"/>
  <c r="K16" i="2"/>
  <c r="H16" i="2"/>
  <c r="K15" i="2"/>
  <c r="H15" i="2"/>
  <c r="K14" i="2"/>
  <c r="H14" i="2"/>
  <c r="K13" i="2"/>
  <c r="H13" i="2"/>
  <c r="K12" i="2"/>
  <c r="H12" i="2"/>
  <c r="K11" i="2"/>
  <c r="H11" i="2"/>
  <c r="K10" i="2"/>
  <c r="H10" i="2"/>
  <c r="K9" i="2"/>
  <c r="H9" i="2"/>
  <c r="K8" i="2"/>
  <c r="H8" i="2"/>
  <c r="K7" i="2"/>
  <c r="H7" i="2"/>
  <c r="K6" i="2"/>
  <c r="H6" i="2"/>
  <c r="K5" i="2"/>
  <c r="H5" i="2"/>
  <c r="K4" i="2"/>
  <c r="H4" i="2"/>
  <c r="K3" i="2"/>
  <c r="H3" i="2"/>
  <c r="K2" i="2"/>
  <c r="H2" i="2"/>
  <c r="M57" i="1"/>
  <c r="J57" i="1"/>
  <c r="M33" i="1"/>
  <c r="M39" i="1"/>
  <c r="M30" i="1"/>
  <c r="M52" i="1"/>
  <c r="M28" i="1"/>
  <c r="M27" i="1"/>
  <c r="J45" i="1"/>
  <c r="J33" i="1"/>
  <c r="J39" i="1"/>
  <c r="J30" i="1"/>
  <c r="J52" i="1"/>
  <c r="J28" i="1"/>
  <c r="J27" i="1"/>
  <c r="M45" i="1"/>
  <c r="M55" i="1"/>
  <c r="J55" i="1"/>
  <c r="M61" i="1"/>
  <c r="J61" i="1"/>
  <c r="M53" i="1"/>
  <c r="J53" i="1"/>
  <c r="M51" i="1"/>
  <c r="J51" i="1"/>
  <c r="M47" i="1"/>
  <c r="J47" i="1"/>
  <c r="M41" i="1"/>
  <c r="J41" i="1"/>
  <c r="M43" i="1"/>
  <c r="J43" i="1"/>
  <c r="M56" i="1"/>
  <c r="M40" i="1"/>
  <c r="J56" i="1"/>
  <c r="J40" i="1"/>
  <c r="M11" i="1"/>
  <c r="M14" i="1"/>
  <c r="M23" i="1"/>
  <c r="M3" i="1"/>
  <c r="M4" i="1"/>
  <c r="M7" i="1"/>
  <c r="M6" i="1"/>
  <c r="M9" i="1"/>
  <c r="J11" i="1"/>
  <c r="J14" i="1"/>
  <c r="J23" i="1"/>
  <c r="J3" i="1"/>
  <c r="J4" i="1"/>
  <c r="J7" i="1"/>
  <c r="J6" i="1"/>
  <c r="J9" i="1"/>
  <c r="M21" i="1"/>
  <c r="J21" i="1"/>
  <c r="M34" i="1"/>
  <c r="M35" i="1"/>
  <c r="M36" i="1"/>
  <c r="M37" i="1"/>
  <c r="M38" i="1"/>
  <c r="M42" i="1"/>
  <c r="M44" i="1"/>
  <c r="M46" i="1"/>
  <c r="M48" i="1"/>
  <c r="M49" i="1"/>
  <c r="M50" i="1"/>
  <c r="M54" i="1"/>
  <c r="M58" i="1"/>
  <c r="M59" i="1"/>
  <c r="M60" i="1"/>
  <c r="M62" i="1"/>
  <c r="M63" i="1"/>
  <c r="M64" i="1"/>
  <c r="M16" i="1"/>
  <c r="M17" i="1"/>
  <c r="M18" i="1"/>
  <c r="M19" i="1"/>
  <c r="M20" i="1"/>
  <c r="M22" i="1"/>
  <c r="M24" i="1"/>
  <c r="M25" i="1"/>
  <c r="M26" i="1"/>
  <c r="M29" i="1"/>
  <c r="M31" i="1"/>
  <c r="M32" i="1"/>
  <c r="M5" i="1"/>
  <c r="M8" i="1"/>
  <c r="M10" i="1"/>
  <c r="M12" i="1"/>
  <c r="M13" i="1"/>
  <c r="M15" i="1"/>
  <c r="M2" i="1"/>
  <c r="J10" i="1"/>
  <c r="J18" i="1"/>
  <c r="J31" i="1"/>
  <c r="J24" i="1"/>
  <c r="J38" i="1"/>
  <c r="J58" i="1"/>
  <c r="J54" i="1"/>
  <c r="J29" i="1"/>
  <c r="J49" i="1"/>
  <c r="J32" i="1"/>
  <c r="J59" i="1"/>
  <c r="J63" i="1"/>
  <c r="J34" i="1"/>
  <c r="J50" i="1"/>
  <c r="J64" i="1"/>
  <c r="J44" i="1"/>
  <c r="J20" i="1"/>
  <c r="J46" i="1"/>
  <c r="J60" i="1"/>
  <c r="J2" i="1"/>
  <c r="J19" i="1"/>
  <c r="J8" i="1"/>
  <c r="J5" i="1"/>
  <c r="J13" i="1"/>
  <c r="J26" i="1"/>
  <c r="J37" i="1"/>
  <c r="J15" i="1"/>
  <c r="J16" i="1"/>
  <c r="J25" i="1"/>
  <c r="J12" i="1"/>
  <c r="J22" i="1"/>
  <c r="J36" i="1"/>
  <c r="J42" i="1"/>
  <c r="J35" i="1"/>
  <c r="J48" i="1"/>
  <c r="J62" i="1"/>
  <c r="J17" i="1"/>
</calcChain>
</file>

<file path=xl/sharedStrings.xml><?xml version="1.0" encoding="utf-8"?>
<sst xmlns="http://schemas.openxmlformats.org/spreadsheetml/2006/main" count="202" uniqueCount="147">
  <si>
    <t>Family</t>
  </si>
  <si>
    <t>xA</t>
  </si>
  <si>
    <t>Foster Mother</t>
  </si>
  <si>
    <t>K6CS-6</t>
  </si>
  <si>
    <t>Carcass Weight</t>
  </si>
  <si>
    <t>Neonate Weight</t>
  </si>
  <si>
    <t>xB</t>
  </si>
  <si>
    <t>K6DB-9</t>
  </si>
  <si>
    <t>Date Grouped</t>
  </si>
  <si>
    <t>xC</t>
  </si>
  <si>
    <t>K6CV-4</t>
  </si>
  <si>
    <t>xD</t>
  </si>
  <si>
    <t>K6CY-6</t>
  </si>
  <si>
    <t>xE</t>
  </si>
  <si>
    <t>K6CX-6</t>
  </si>
  <si>
    <t>xF</t>
  </si>
  <si>
    <t>K6DF-8</t>
  </si>
  <si>
    <t>xG</t>
  </si>
  <si>
    <t>xH</t>
  </si>
  <si>
    <t>K6CT-4</t>
  </si>
  <si>
    <t>K6DH-4</t>
  </si>
  <si>
    <t>Survived to Splitting</t>
  </si>
  <si>
    <t>Pre-split Brood Weight</t>
  </si>
  <si>
    <t>No. A at Split</t>
  </si>
  <si>
    <t>Weight A at Split</t>
  </si>
  <si>
    <t>No. B at Split</t>
  </si>
  <si>
    <t>Weight B at Split</t>
  </si>
  <si>
    <t>No. A at Dispersal</t>
  </si>
  <si>
    <t>Weight A at Dipersal</t>
  </si>
  <si>
    <t>No. B at Dispersal</t>
  </si>
  <si>
    <t>Date Split</t>
  </si>
  <si>
    <t>Date Dispersal</t>
  </si>
  <si>
    <t>Weight B at Dispersal</t>
  </si>
  <si>
    <t>xI</t>
  </si>
  <si>
    <t>D1H-10</t>
  </si>
  <si>
    <t>xJ</t>
  </si>
  <si>
    <t>xK</t>
  </si>
  <si>
    <t>xL</t>
  </si>
  <si>
    <t>xM</t>
  </si>
  <si>
    <t>xN</t>
  </si>
  <si>
    <t>xO</t>
  </si>
  <si>
    <t>D1P-2</t>
  </si>
  <si>
    <t>D1P-5</t>
  </si>
  <si>
    <t>D1E-2</t>
  </si>
  <si>
    <t>D1D-10</t>
  </si>
  <si>
    <t>D1N-8</t>
  </si>
  <si>
    <t>D1N-10</t>
  </si>
  <si>
    <t>xP</t>
  </si>
  <si>
    <t>D1K-5</t>
  </si>
  <si>
    <t>xQ</t>
  </si>
  <si>
    <t>xR</t>
  </si>
  <si>
    <t>xS</t>
  </si>
  <si>
    <t>xT</t>
  </si>
  <si>
    <t>xU</t>
  </si>
  <si>
    <t>xV</t>
  </si>
  <si>
    <t>D1I-2</t>
  </si>
  <si>
    <t>D1P-3</t>
  </si>
  <si>
    <t>D1O-2</t>
  </si>
  <si>
    <t>D1E-4</t>
  </si>
  <si>
    <t>D1H-2</t>
  </si>
  <si>
    <t>xW</t>
  </si>
  <si>
    <t>xX</t>
  </si>
  <si>
    <t>xY</t>
  </si>
  <si>
    <t>xZ</t>
  </si>
  <si>
    <t>xAA</t>
  </si>
  <si>
    <t>xAB</t>
  </si>
  <si>
    <t>xAC</t>
  </si>
  <si>
    <t>xAD</t>
  </si>
  <si>
    <t>D1U-9</t>
  </si>
  <si>
    <t>D1X-8</t>
  </si>
  <si>
    <t>D1Q-4</t>
  </si>
  <si>
    <t>D1Y-10</t>
  </si>
  <si>
    <t>D1U-8</t>
  </si>
  <si>
    <t>D1V-8</t>
  </si>
  <si>
    <t>D1W-8</t>
  </si>
  <si>
    <t>D1R-10</t>
  </si>
  <si>
    <t>D1Z-8</t>
  </si>
  <si>
    <t>xAE</t>
  </si>
  <si>
    <t>xAF</t>
  </si>
  <si>
    <t>D1Z-9</t>
  </si>
  <si>
    <t>D1S-10</t>
  </si>
  <si>
    <t>xAG</t>
  </si>
  <si>
    <t>xAH</t>
  </si>
  <si>
    <t>xAI</t>
  </si>
  <si>
    <t>xAJ</t>
  </si>
  <si>
    <t>xAK</t>
  </si>
  <si>
    <t>D1S-3</t>
  </si>
  <si>
    <t>D1Q-2</t>
  </si>
  <si>
    <t>D1U-3</t>
  </si>
  <si>
    <t>K7AK-12</t>
  </si>
  <si>
    <t>D1S-2</t>
  </si>
  <si>
    <t>xAL</t>
  </si>
  <si>
    <t>xAM</t>
  </si>
  <si>
    <t>xAN</t>
  </si>
  <si>
    <t>xAO</t>
  </si>
  <si>
    <t>xAP</t>
  </si>
  <si>
    <t>xAQ</t>
  </si>
  <si>
    <t>xAR</t>
  </si>
  <si>
    <t>xAS</t>
  </si>
  <si>
    <t>xAT</t>
  </si>
  <si>
    <t>D2M-3</t>
  </si>
  <si>
    <t>D2E-3</t>
  </si>
  <si>
    <t>D2I-2</t>
  </si>
  <si>
    <t>D2I-3</t>
  </si>
  <si>
    <t>D2G-2</t>
  </si>
  <si>
    <t>D2A-2</t>
  </si>
  <si>
    <t>D2L-2</t>
  </si>
  <si>
    <t>D2B-2</t>
  </si>
  <si>
    <t>D2C-3</t>
  </si>
  <si>
    <t>Mean A Weight</t>
  </si>
  <si>
    <t>Mean B Weight</t>
  </si>
  <si>
    <t>xAU</t>
  </si>
  <si>
    <t>xAV</t>
  </si>
  <si>
    <t>K8Z-12</t>
  </si>
  <si>
    <t>K8AA-11</t>
  </si>
  <si>
    <t>xAW</t>
  </si>
  <si>
    <t>xAX</t>
  </si>
  <si>
    <t>xAY</t>
  </si>
  <si>
    <t>xAZ</t>
  </si>
  <si>
    <t>xBA</t>
  </si>
  <si>
    <t>xBB</t>
  </si>
  <si>
    <t>xBC</t>
  </si>
  <si>
    <t>K8CT-12</t>
  </si>
  <si>
    <t>K8CN-9</t>
  </si>
  <si>
    <t>K8DL-5</t>
  </si>
  <si>
    <t>K8CZ-12</t>
  </si>
  <si>
    <t>K8DM-13</t>
  </si>
  <si>
    <t>K8DF-6</t>
  </si>
  <si>
    <t>K8DC-14</t>
  </si>
  <si>
    <t>xBD</t>
  </si>
  <si>
    <t>xBE</t>
  </si>
  <si>
    <t>xBF</t>
  </si>
  <si>
    <t>xBG</t>
  </si>
  <si>
    <t>xBH</t>
  </si>
  <si>
    <t>xBI</t>
  </si>
  <si>
    <t>xBJ</t>
  </si>
  <si>
    <t>K8DD-8</t>
  </si>
  <si>
    <t>K8BM-11</t>
  </si>
  <si>
    <t>K8DB-13</t>
  </si>
  <si>
    <t>K8DM-10</t>
  </si>
  <si>
    <t>K8DF-8</t>
  </si>
  <si>
    <t>K8CX-11</t>
  </si>
  <si>
    <t>K8DJ-8</t>
  </si>
  <si>
    <t>xBK</t>
  </si>
  <si>
    <t>K8DH-6</t>
  </si>
  <si>
    <t>Mean B at Dispersal</t>
  </si>
  <si>
    <t>Mean A at dispersal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</si>
</sst>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abSelected="1" zoomScale="70" zoomScaleNormal="70" workbookViewId="0">
      <selection activeCell="Y12" sqref="Y12"/>
    </sheetView>
  </sheetViews>
  <sheetFormatPr defaultRowHeight="15" x14ac:dyDescent="0.25"/>
  <cols>
    <col min="1" max="1" width="6.85546875" bestFit="1" customWidth="1"/>
    <col min="2" max="2" width="13.7109375" bestFit="1" customWidth="1"/>
    <col min="3" max="3" width="14.42578125" bestFit="1" customWidth="1"/>
    <col min="4" max="4" width="15.7109375" bestFit="1" customWidth="1"/>
    <col min="5" max="5" width="13.42578125" bestFit="1" customWidth="1"/>
    <col min="6" max="6" width="19.140625" bestFit="1" customWidth="1"/>
    <col min="7" max="7" width="21.5703125" bestFit="1" customWidth="1"/>
    <col min="8" max="8" width="12.42578125" bestFit="1" customWidth="1"/>
    <col min="9" max="9" width="15.85546875" bestFit="1" customWidth="1"/>
    <col min="10" max="10" width="14.7109375" bestFit="1" customWidth="1"/>
    <col min="11" max="11" width="12.28515625" bestFit="1" customWidth="1"/>
    <col min="12" max="12" width="15.7109375" bestFit="1" customWidth="1"/>
    <col min="13" max="13" width="14.5703125" bestFit="1" customWidth="1"/>
    <col min="14" max="14" width="9.5703125" bestFit="1" customWidth="1"/>
    <col min="15" max="15" width="16.7109375" bestFit="1" customWidth="1"/>
    <col min="16" max="16" width="19.28515625" bestFit="1" customWidth="1"/>
    <col min="17" max="17" width="16.5703125" bestFit="1" customWidth="1"/>
    <col min="18" max="18" width="20" bestFit="1" customWidth="1"/>
    <col min="19" max="19" width="13.85546875" bestFit="1" customWidth="1"/>
  </cols>
  <sheetData>
    <row r="1" spans="1:19" x14ac:dyDescent="0.25">
      <c r="A1" t="s">
        <v>0</v>
      </c>
      <c r="B1" t="s">
        <v>2</v>
      </c>
      <c r="C1" t="s">
        <v>4</v>
      </c>
      <c r="D1" t="s">
        <v>5</v>
      </c>
      <c r="E1" t="s">
        <v>8</v>
      </c>
      <c r="F1" t="s">
        <v>21</v>
      </c>
      <c r="G1" t="s">
        <v>22</v>
      </c>
      <c r="H1" t="s">
        <v>23</v>
      </c>
      <c r="I1" t="s">
        <v>24</v>
      </c>
      <c r="J1" t="s">
        <v>109</v>
      </c>
      <c r="K1" t="s">
        <v>25</v>
      </c>
      <c r="L1" t="s">
        <v>26</v>
      </c>
      <c r="M1" t="s">
        <v>110</v>
      </c>
      <c r="N1" t="s">
        <v>30</v>
      </c>
      <c r="O1" t="s">
        <v>27</v>
      </c>
      <c r="P1" t="s">
        <v>28</v>
      </c>
      <c r="Q1" t="s">
        <v>29</v>
      </c>
      <c r="R1" t="s">
        <v>32</v>
      </c>
      <c r="S1" t="s">
        <v>31</v>
      </c>
    </row>
    <row r="2" spans="1:19" x14ac:dyDescent="0.25">
      <c r="A2" t="s">
        <v>53</v>
      </c>
      <c r="B2" t="s">
        <v>59</v>
      </c>
      <c r="C2">
        <v>20.14</v>
      </c>
      <c r="D2">
        <v>5.5199999999999999E-2</v>
      </c>
      <c r="E2" s="1">
        <v>44602</v>
      </c>
      <c r="F2">
        <v>0</v>
      </c>
      <c r="G2">
        <v>0</v>
      </c>
      <c r="H2">
        <v>0</v>
      </c>
      <c r="I2">
        <v>0</v>
      </c>
      <c r="J2" t="e">
        <f>I2/H2</f>
        <v>#DIV/0!</v>
      </c>
      <c r="K2">
        <v>0</v>
      </c>
      <c r="L2">
        <v>0</v>
      </c>
      <c r="M2" t="e">
        <f>L2/K2</f>
        <v>#DIV/0!</v>
      </c>
      <c r="N2" s="1">
        <v>44606</v>
      </c>
      <c r="O2">
        <v>0</v>
      </c>
      <c r="P2">
        <v>0</v>
      </c>
      <c r="Q2">
        <v>0</v>
      </c>
      <c r="R2">
        <v>0</v>
      </c>
      <c r="S2" s="1">
        <v>44609</v>
      </c>
    </row>
    <row r="3" spans="1:19" x14ac:dyDescent="0.25">
      <c r="A3" t="s">
        <v>95</v>
      </c>
      <c r="B3" t="s">
        <v>104</v>
      </c>
      <c r="C3">
        <v>25.43</v>
      </c>
      <c r="D3">
        <v>6.1400000000000003E-2</v>
      </c>
      <c r="E3" s="1">
        <v>44667</v>
      </c>
      <c r="F3">
        <v>18</v>
      </c>
      <c r="G3">
        <v>4.415</v>
      </c>
      <c r="H3">
        <v>9</v>
      </c>
      <c r="I3">
        <v>2.1724000000000001</v>
      </c>
      <c r="J3">
        <f>I3/H3</f>
        <v>0.2413777777777778</v>
      </c>
      <c r="K3">
        <v>9</v>
      </c>
      <c r="L3">
        <v>2.2383000000000002</v>
      </c>
      <c r="M3">
        <f>L3/K3</f>
        <v>0.24870000000000003</v>
      </c>
      <c r="N3" s="1">
        <v>44670</v>
      </c>
      <c r="O3">
        <v>9</v>
      </c>
      <c r="P3">
        <v>1.6412</v>
      </c>
      <c r="Q3">
        <v>9</v>
      </c>
      <c r="R3">
        <v>2.0849000000000002</v>
      </c>
      <c r="S3" s="1">
        <v>44673</v>
      </c>
    </row>
    <row r="4" spans="1:19" x14ac:dyDescent="0.25">
      <c r="A4" t="s">
        <v>96</v>
      </c>
      <c r="B4" t="s">
        <v>105</v>
      </c>
      <c r="C4">
        <v>22.18</v>
      </c>
      <c r="D4">
        <v>6.1600000000000002E-2</v>
      </c>
      <c r="E4" s="1">
        <v>44667</v>
      </c>
      <c r="F4">
        <v>16</v>
      </c>
      <c r="G4">
        <v>3.8727999999999998</v>
      </c>
      <c r="H4">
        <v>8</v>
      </c>
      <c r="I4">
        <v>1.8657999999999999</v>
      </c>
      <c r="J4">
        <f>I4/H4</f>
        <v>0.23322499999999999</v>
      </c>
      <c r="K4">
        <v>8</v>
      </c>
      <c r="L4">
        <v>1.9817</v>
      </c>
      <c r="M4">
        <f>L4/K4</f>
        <v>0.2477125</v>
      </c>
      <c r="N4" s="1">
        <v>44670</v>
      </c>
      <c r="O4">
        <v>8</v>
      </c>
      <c r="P4">
        <v>1.4363999999999999</v>
      </c>
      <c r="Q4">
        <v>8</v>
      </c>
      <c r="R4">
        <v>1.8715999999999999</v>
      </c>
      <c r="S4" s="1">
        <v>44673</v>
      </c>
    </row>
    <row r="5" spans="1:19" x14ac:dyDescent="0.25">
      <c r="A5" t="s">
        <v>61</v>
      </c>
      <c r="B5" t="s">
        <v>70</v>
      </c>
      <c r="C5">
        <v>21.85</v>
      </c>
      <c r="D5">
        <v>5.8900000000000001E-2</v>
      </c>
      <c r="E5" s="1">
        <v>44609</v>
      </c>
      <c r="F5">
        <v>7</v>
      </c>
      <c r="G5">
        <v>1.6132</v>
      </c>
      <c r="H5">
        <v>4</v>
      </c>
      <c r="I5">
        <v>0.90939999999999999</v>
      </c>
      <c r="J5">
        <f>I5/H5</f>
        <v>0.22735</v>
      </c>
      <c r="K5">
        <v>3</v>
      </c>
      <c r="L5">
        <v>0.68740000000000001</v>
      </c>
      <c r="M5">
        <f>L5/K5</f>
        <v>0.22913333333333333</v>
      </c>
      <c r="N5" s="1">
        <v>44612</v>
      </c>
      <c r="O5">
        <v>4</v>
      </c>
      <c r="P5">
        <v>0.69079999999999997</v>
      </c>
      <c r="Q5">
        <v>3</v>
      </c>
      <c r="R5">
        <v>0.52569999999999995</v>
      </c>
      <c r="S5" s="1">
        <v>44616</v>
      </c>
    </row>
    <row r="6" spans="1:19" x14ac:dyDescent="0.25">
      <c r="A6" t="s">
        <v>98</v>
      </c>
      <c r="B6" t="s">
        <v>107</v>
      </c>
      <c r="C6">
        <v>20.84</v>
      </c>
      <c r="D6">
        <v>5.5599999999999997E-2</v>
      </c>
      <c r="E6" s="1">
        <v>44667</v>
      </c>
      <c r="F6">
        <v>18</v>
      </c>
      <c r="G6">
        <v>4.1510999999999996</v>
      </c>
      <c r="H6">
        <v>9</v>
      </c>
      <c r="I6">
        <v>2.0278</v>
      </c>
      <c r="J6">
        <f>I6/H6</f>
        <v>0.22531111111111113</v>
      </c>
      <c r="K6">
        <v>9</v>
      </c>
      <c r="L6">
        <v>2.0836000000000001</v>
      </c>
      <c r="M6">
        <f>L6/K6</f>
        <v>0.23151111111111111</v>
      </c>
      <c r="N6" s="1">
        <v>44670</v>
      </c>
      <c r="O6">
        <v>9</v>
      </c>
      <c r="P6">
        <v>1.4806999999999999</v>
      </c>
      <c r="Q6">
        <v>9</v>
      </c>
      <c r="R6">
        <v>1.8207</v>
      </c>
      <c r="S6" s="1">
        <v>44673</v>
      </c>
    </row>
    <row r="7" spans="1:19" x14ac:dyDescent="0.25">
      <c r="A7" t="s">
        <v>97</v>
      </c>
      <c r="B7" t="s">
        <v>106</v>
      </c>
      <c r="C7">
        <v>22.15</v>
      </c>
      <c r="D7">
        <v>6.2399999999999997E-2</v>
      </c>
      <c r="E7" s="1">
        <v>44667</v>
      </c>
      <c r="F7">
        <v>17</v>
      </c>
      <c r="G7">
        <v>4.0091999999999999</v>
      </c>
      <c r="H7">
        <v>8</v>
      </c>
      <c r="I7">
        <v>1.7661</v>
      </c>
      <c r="J7">
        <f>I7/H7</f>
        <v>0.2207625</v>
      </c>
      <c r="K7">
        <v>9</v>
      </c>
      <c r="L7">
        <v>2.1368999999999998</v>
      </c>
      <c r="M7">
        <f>L7/K7</f>
        <v>0.2374333333333333</v>
      </c>
      <c r="N7" s="1">
        <v>44670</v>
      </c>
      <c r="O7">
        <v>8</v>
      </c>
      <c r="P7">
        <v>1.3234999999999999</v>
      </c>
      <c r="Q7">
        <v>9</v>
      </c>
      <c r="R7">
        <v>1.8642000000000001</v>
      </c>
      <c r="S7" s="1">
        <v>44673</v>
      </c>
    </row>
    <row r="8" spans="1:19" x14ac:dyDescent="0.25">
      <c r="A8" t="s">
        <v>60</v>
      </c>
      <c r="B8" t="s">
        <v>69</v>
      </c>
      <c r="C8">
        <v>21.7</v>
      </c>
      <c r="D8">
        <v>6.2199999999999998E-2</v>
      </c>
      <c r="E8" s="1">
        <v>44609</v>
      </c>
      <c r="F8">
        <v>9</v>
      </c>
      <c r="G8">
        <v>2.0714999999999999</v>
      </c>
      <c r="H8">
        <v>4</v>
      </c>
      <c r="I8">
        <v>0.88190000000000002</v>
      </c>
      <c r="J8">
        <f>I8/H8</f>
        <v>0.220475</v>
      </c>
      <c r="K8">
        <v>5</v>
      </c>
      <c r="L8">
        <v>1.1838</v>
      </c>
      <c r="M8">
        <f>L8/K8</f>
        <v>0.23676</v>
      </c>
      <c r="N8" s="1">
        <v>44612</v>
      </c>
      <c r="O8">
        <v>4</v>
      </c>
      <c r="P8">
        <v>0.68679999999999997</v>
      </c>
      <c r="Q8">
        <v>5</v>
      </c>
      <c r="R8">
        <v>1.1269</v>
      </c>
      <c r="S8" s="1">
        <v>44616</v>
      </c>
    </row>
    <row r="9" spans="1:19" x14ac:dyDescent="0.25">
      <c r="A9" t="s">
        <v>99</v>
      </c>
      <c r="B9" t="s">
        <v>108</v>
      </c>
      <c r="C9">
        <v>26.49</v>
      </c>
      <c r="D9">
        <v>4.9599999999999998E-2</v>
      </c>
      <c r="E9" s="1">
        <v>44667</v>
      </c>
      <c r="F9">
        <v>14</v>
      </c>
      <c r="G9">
        <v>3.1012</v>
      </c>
      <c r="H9">
        <v>7</v>
      </c>
      <c r="I9">
        <v>1.5170999999999999</v>
      </c>
      <c r="J9">
        <f>I9/H9</f>
        <v>0.21672857142857141</v>
      </c>
      <c r="K9">
        <v>7</v>
      </c>
      <c r="L9">
        <v>1.5334000000000001</v>
      </c>
      <c r="M9">
        <f>L9/K9</f>
        <v>0.21905714285714287</v>
      </c>
      <c r="N9" s="1">
        <v>44670</v>
      </c>
      <c r="O9">
        <v>7</v>
      </c>
      <c r="P9">
        <v>1.0982000000000001</v>
      </c>
      <c r="Q9">
        <v>7</v>
      </c>
      <c r="R9">
        <v>1.3147</v>
      </c>
      <c r="S9" s="1">
        <v>44673</v>
      </c>
    </row>
    <row r="10" spans="1:19" x14ac:dyDescent="0.25">
      <c r="A10" t="s">
        <v>6</v>
      </c>
      <c r="B10" t="s">
        <v>7</v>
      </c>
      <c r="C10">
        <v>23.12</v>
      </c>
      <c r="D10">
        <v>6.2100000000000002E-2</v>
      </c>
      <c r="E10" s="1">
        <v>44591</v>
      </c>
      <c r="F10">
        <v>17</v>
      </c>
      <c r="G10">
        <v>3.6059999999999999</v>
      </c>
      <c r="H10">
        <v>8</v>
      </c>
      <c r="I10">
        <v>1.7242</v>
      </c>
      <c r="J10">
        <f>I10/H10</f>
        <v>0.21552499999999999</v>
      </c>
      <c r="K10">
        <v>9</v>
      </c>
      <c r="L10">
        <v>1.8971</v>
      </c>
      <c r="M10">
        <f>L10/K10</f>
        <v>0.21078888888888889</v>
      </c>
      <c r="N10" s="1">
        <v>44594</v>
      </c>
      <c r="O10">
        <v>8</v>
      </c>
      <c r="P10">
        <v>1.3183</v>
      </c>
      <c r="Q10">
        <v>9</v>
      </c>
      <c r="R10">
        <v>2.0430000000000001</v>
      </c>
      <c r="S10" s="1">
        <v>44596</v>
      </c>
    </row>
    <row r="11" spans="1:19" x14ac:dyDescent="0.25">
      <c r="A11" t="s">
        <v>92</v>
      </c>
      <c r="B11" t="s">
        <v>101</v>
      </c>
      <c r="C11">
        <v>22.14</v>
      </c>
      <c r="D11">
        <v>5.6300000000000003E-2</v>
      </c>
      <c r="E11" s="1">
        <v>44667</v>
      </c>
      <c r="F11">
        <v>11</v>
      </c>
      <c r="G11">
        <v>2.5752999999999999</v>
      </c>
      <c r="H11">
        <v>6</v>
      </c>
      <c r="I11">
        <v>1.2922</v>
      </c>
      <c r="J11">
        <f>I11/H11</f>
        <v>0.21536666666666668</v>
      </c>
      <c r="K11">
        <v>5</v>
      </c>
      <c r="L11">
        <v>1.1722999999999999</v>
      </c>
      <c r="M11">
        <f>L11/K11</f>
        <v>0.23445999999999997</v>
      </c>
      <c r="N11" s="1">
        <v>44670</v>
      </c>
      <c r="O11">
        <v>6</v>
      </c>
      <c r="P11">
        <v>0.97389999999999999</v>
      </c>
      <c r="Q11">
        <v>5</v>
      </c>
      <c r="R11">
        <v>1.0114000000000001</v>
      </c>
      <c r="S11" s="1">
        <v>44673</v>
      </c>
    </row>
    <row r="12" spans="1:19" x14ac:dyDescent="0.25">
      <c r="A12" t="s">
        <v>77</v>
      </c>
      <c r="B12" t="s">
        <v>79</v>
      </c>
      <c r="C12">
        <v>23.5</v>
      </c>
      <c r="D12">
        <v>6.08E-2</v>
      </c>
      <c r="E12" s="1">
        <v>44610</v>
      </c>
      <c r="F12">
        <v>15</v>
      </c>
      <c r="G12">
        <v>3.1896</v>
      </c>
      <c r="H12">
        <v>7</v>
      </c>
      <c r="I12">
        <v>1.5065999999999999</v>
      </c>
      <c r="J12">
        <f>I12/H12</f>
        <v>0.21522857142857141</v>
      </c>
      <c r="K12">
        <v>8</v>
      </c>
      <c r="L12">
        <v>1.6518999999999999</v>
      </c>
      <c r="M12">
        <f>L12/K12</f>
        <v>0.20648749999999999</v>
      </c>
      <c r="N12" s="1">
        <v>44613</v>
      </c>
      <c r="O12">
        <v>7</v>
      </c>
      <c r="P12">
        <v>1.1096999999999999</v>
      </c>
      <c r="Q12">
        <v>8</v>
      </c>
      <c r="R12">
        <v>1.5224</v>
      </c>
      <c r="S12" s="1">
        <v>44616</v>
      </c>
    </row>
    <row r="13" spans="1:19" x14ac:dyDescent="0.25">
      <c r="A13" t="s">
        <v>62</v>
      </c>
      <c r="B13" t="s">
        <v>71</v>
      </c>
      <c r="C13">
        <v>26.78</v>
      </c>
      <c r="D13">
        <v>6.0699999999999997E-2</v>
      </c>
      <c r="E13" s="1">
        <v>44609</v>
      </c>
      <c r="F13">
        <v>3</v>
      </c>
      <c r="G13">
        <v>0.59699999999999998</v>
      </c>
      <c r="H13">
        <v>2</v>
      </c>
      <c r="I13">
        <v>0.42480000000000001</v>
      </c>
      <c r="J13">
        <f>I13/H13</f>
        <v>0.21240000000000001</v>
      </c>
      <c r="K13">
        <v>1</v>
      </c>
      <c r="L13">
        <v>0.18770000000000001</v>
      </c>
      <c r="M13">
        <f>L13/K13</f>
        <v>0.18770000000000001</v>
      </c>
      <c r="N13" s="1">
        <v>44612</v>
      </c>
      <c r="O13">
        <v>2</v>
      </c>
      <c r="P13">
        <v>0.34339999999999998</v>
      </c>
      <c r="Q13">
        <v>1</v>
      </c>
      <c r="R13">
        <v>0.17030000000000001</v>
      </c>
      <c r="S13" s="1">
        <v>44616</v>
      </c>
    </row>
    <row r="14" spans="1:19" x14ac:dyDescent="0.25">
      <c r="A14" t="s">
        <v>93</v>
      </c>
      <c r="B14" t="s">
        <v>102</v>
      </c>
      <c r="C14">
        <v>25.78</v>
      </c>
      <c r="D14">
        <v>5.74E-2</v>
      </c>
      <c r="E14" s="1">
        <v>44667</v>
      </c>
      <c r="F14">
        <v>20</v>
      </c>
      <c r="G14">
        <v>4.2747000000000002</v>
      </c>
      <c r="H14">
        <v>10</v>
      </c>
      <c r="I14">
        <v>2.1073</v>
      </c>
      <c r="J14">
        <f>I14/H14</f>
        <v>0.21073</v>
      </c>
      <c r="K14">
        <v>10</v>
      </c>
      <c r="L14">
        <v>2.0807000000000002</v>
      </c>
      <c r="M14">
        <f>L14/K14</f>
        <v>0.20807000000000003</v>
      </c>
      <c r="N14" s="1">
        <v>44670</v>
      </c>
      <c r="O14">
        <v>9</v>
      </c>
      <c r="P14">
        <v>1.4841</v>
      </c>
      <c r="Q14">
        <v>10</v>
      </c>
      <c r="R14">
        <v>1.9885999999999999</v>
      </c>
      <c r="S14" s="1">
        <v>44673</v>
      </c>
    </row>
    <row r="15" spans="1:19" x14ac:dyDescent="0.25">
      <c r="A15" t="s">
        <v>65</v>
      </c>
      <c r="B15" t="s">
        <v>74</v>
      </c>
      <c r="C15">
        <v>22.93</v>
      </c>
      <c r="D15">
        <v>6.3E-2</v>
      </c>
      <c r="E15" s="1">
        <v>44609</v>
      </c>
      <c r="F15">
        <v>13</v>
      </c>
      <c r="G15">
        <v>2.8027000000000002</v>
      </c>
      <c r="H15">
        <v>6</v>
      </c>
      <c r="I15">
        <v>1.2201</v>
      </c>
      <c r="J15">
        <f>I15/H15</f>
        <v>0.20335</v>
      </c>
      <c r="K15">
        <v>7</v>
      </c>
      <c r="L15">
        <v>1.5344</v>
      </c>
      <c r="M15">
        <f>L15/K15</f>
        <v>0.21920000000000001</v>
      </c>
      <c r="N15" s="1">
        <v>44612</v>
      </c>
      <c r="O15">
        <v>6</v>
      </c>
      <c r="P15">
        <v>0.95579999999999998</v>
      </c>
      <c r="Q15">
        <v>7</v>
      </c>
      <c r="R15">
        <v>1.657</v>
      </c>
      <c r="S15" s="1">
        <v>44616</v>
      </c>
    </row>
    <row r="16" spans="1:19" x14ac:dyDescent="0.25">
      <c r="A16" t="s">
        <v>66</v>
      </c>
      <c r="B16" t="s">
        <v>75</v>
      </c>
      <c r="C16">
        <v>20.89</v>
      </c>
      <c r="D16">
        <v>6.3700000000000007E-2</v>
      </c>
      <c r="E16" s="1">
        <v>44609</v>
      </c>
      <c r="F16">
        <v>15</v>
      </c>
      <c r="G16">
        <v>2.8605999999999998</v>
      </c>
      <c r="H16">
        <v>7</v>
      </c>
      <c r="I16">
        <v>1.4224000000000001</v>
      </c>
      <c r="J16">
        <f>I16/H16</f>
        <v>0.20320000000000002</v>
      </c>
      <c r="K16">
        <v>8</v>
      </c>
      <c r="L16">
        <v>1.6839999999999999</v>
      </c>
      <c r="M16">
        <f>L16/K16</f>
        <v>0.21049999999999999</v>
      </c>
      <c r="N16" s="1">
        <v>44612</v>
      </c>
      <c r="O16">
        <v>7</v>
      </c>
      <c r="P16">
        <v>1.0783</v>
      </c>
      <c r="Q16">
        <v>9</v>
      </c>
      <c r="R16">
        <v>1.8977999999999999</v>
      </c>
      <c r="S16" s="1">
        <v>44616</v>
      </c>
    </row>
    <row r="17" spans="1:19" x14ac:dyDescent="0.25">
      <c r="A17" t="s">
        <v>1</v>
      </c>
      <c r="B17" t="s">
        <v>3</v>
      </c>
      <c r="C17">
        <v>22.86</v>
      </c>
      <c r="D17">
        <v>6.0600000000000001E-2</v>
      </c>
      <c r="E17" s="1">
        <v>44591</v>
      </c>
      <c r="F17">
        <v>15</v>
      </c>
      <c r="G17">
        <v>3.1331000000000002</v>
      </c>
      <c r="H17">
        <v>8</v>
      </c>
      <c r="I17">
        <v>1.6046</v>
      </c>
      <c r="J17">
        <f>I17/H17</f>
        <v>0.200575</v>
      </c>
      <c r="K17">
        <v>7</v>
      </c>
      <c r="L17">
        <v>1.4663999999999999</v>
      </c>
      <c r="M17">
        <f>L17/K17</f>
        <v>0.20948571428571428</v>
      </c>
      <c r="N17" s="1">
        <v>44594</v>
      </c>
      <c r="O17">
        <v>8</v>
      </c>
      <c r="P17">
        <v>1.2584</v>
      </c>
      <c r="Q17">
        <v>7</v>
      </c>
      <c r="R17">
        <v>1.5051000000000001</v>
      </c>
      <c r="S17" s="1">
        <v>44596</v>
      </c>
    </row>
    <row r="18" spans="1:19" x14ac:dyDescent="0.25">
      <c r="A18" t="s">
        <v>9</v>
      </c>
      <c r="B18" t="s">
        <v>10</v>
      </c>
      <c r="C18">
        <v>20.149999999999999</v>
      </c>
      <c r="D18">
        <v>5.91E-2</v>
      </c>
      <c r="E18" s="1">
        <v>44591</v>
      </c>
      <c r="F18">
        <v>11</v>
      </c>
      <c r="G18">
        <v>2.1293000000000002</v>
      </c>
      <c r="H18">
        <v>6</v>
      </c>
      <c r="I18">
        <v>1.1525000000000001</v>
      </c>
      <c r="J18">
        <f>I18/H18</f>
        <v>0.19208333333333336</v>
      </c>
      <c r="K18">
        <v>5</v>
      </c>
      <c r="L18">
        <v>0.93179999999999996</v>
      </c>
      <c r="M18">
        <f>L18/K18</f>
        <v>0.18636</v>
      </c>
      <c r="N18" s="1">
        <v>44594</v>
      </c>
      <c r="O18">
        <v>6</v>
      </c>
      <c r="P18">
        <v>0.91190000000000004</v>
      </c>
      <c r="Q18">
        <v>5</v>
      </c>
      <c r="R18">
        <v>1.1627000000000001</v>
      </c>
      <c r="S18" s="1">
        <v>44596</v>
      </c>
    </row>
    <row r="19" spans="1:19" x14ac:dyDescent="0.25">
      <c r="A19" t="s">
        <v>54</v>
      </c>
      <c r="B19" t="s">
        <v>68</v>
      </c>
      <c r="C19">
        <v>23.3</v>
      </c>
      <c r="D19">
        <v>5.1900000000000002E-2</v>
      </c>
      <c r="E19" s="1">
        <v>44609</v>
      </c>
      <c r="F19">
        <v>16</v>
      </c>
      <c r="G19">
        <v>3.2259000000000002</v>
      </c>
      <c r="H19">
        <v>8</v>
      </c>
      <c r="I19">
        <v>1.4821</v>
      </c>
      <c r="J19">
        <f>I19/H19</f>
        <v>0.1852625</v>
      </c>
      <c r="K19">
        <v>8</v>
      </c>
      <c r="L19">
        <v>1.6920999999999999</v>
      </c>
      <c r="M19">
        <f>L19/K19</f>
        <v>0.21151249999999999</v>
      </c>
      <c r="N19" s="1">
        <v>44612</v>
      </c>
      <c r="O19">
        <v>8</v>
      </c>
      <c r="P19">
        <v>1.1307</v>
      </c>
      <c r="Q19">
        <v>8</v>
      </c>
      <c r="R19">
        <v>1.8121</v>
      </c>
      <c r="S19" s="1">
        <v>44616</v>
      </c>
    </row>
    <row r="20" spans="1:19" x14ac:dyDescent="0.25">
      <c r="A20" t="s">
        <v>50</v>
      </c>
      <c r="B20" t="s">
        <v>56</v>
      </c>
      <c r="C20">
        <v>26.68</v>
      </c>
      <c r="D20">
        <v>5.8099999999999999E-2</v>
      </c>
      <c r="E20" s="1">
        <v>44602</v>
      </c>
      <c r="F20">
        <v>13</v>
      </c>
      <c r="G20">
        <v>2.3494999999999999</v>
      </c>
      <c r="H20">
        <v>6</v>
      </c>
      <c r="I20">
        <v>1.0951</v>
      </c>
      <c r="J20">
        <f>I20/H20</f>
        <v>0.18251666666666666</v>
      </c>
      <c r="K20">
        <v>7</v>
      </c>
      <c r="L20">
        <v>1.2292000000000001</v>
      </c>
      <c r="M20">
        <f>L20/K20</f>
        <v>0.17560000000000001</v>
      </c>
      <c r="N20" s="1">
        <v>44606</v>
      </c>
      <c r="O20">
        <v>6</v>
      </c>
      <c r="P20">
        <v>0.8417</v>
      </c>
      <c r="Q20">
        <v>7</v>
      </c>
      <c r="R20">
        <v>1.1921999999999999</v>
      </c>
      <c r="S20" s="1">
        <v>44609</v>
      </c>
    </row>
    <row r="21" spans="1:19" x14ac:dyDescent="0.25">
      <c r="A21" t="s">
        <v>91</v>
      </c>
      <c r="B21" t="s">
        <v>100</v>
      </c>
      <c r="C21">
        <v>26.5</v>
      </c>
      <c r="D21">
        <v>5.7000000000000002E-2</v>
      </c>
      <c r="E21" s="1">
        <v>44667</v>
      </c>
      <c r="F21">
        <v>14</v>
      </c>
      <c r="G21">
        <v>2.7738999999999998</v>
      </c>
      <c r="H21">
        <v>7</v>
      </c>
      <c r="I21">
        <v>1.2479</v>
      </c>
      <c r="J21">
        <f>I21/H21</f>
        <v>0.17827142857142858</v>
      </c>
      <c r="K21">
        <v>7</v>
      </c>
      <c r="L21">
        <v>1.4945999999999999</v>
      </c>
      <c r="M21">
        <f>L21/K21</f>
        <v>0.21351428571428571</v>
      </c>
      <c r="N21" s="1">
        <v>44670</v>
      </c>
      <c r="O21">
        <v>7</v>
      </c>
      <c r="P21">
        <v>0.98409999999999997</v>
      </c>
      <c r="Q21">
        <v>7</v>
      </c>
      <c r="R21">
        <v>1.4096</v>
      </c>
      <c r="S21" s="1">
        <v>44673</v>
      </c>
    </row>
    <row r="22" spans="1:19" x14ac:dyDescent="0.25">
      <c r="A22" t="s">
        <v>78</v>
      </c>
      <c r="B22" t="s">
        <v>80</v>
      </c>
      <c r="C22">
        <v>21.24</v>
      </c>
      <c r="D22">
        <v>5.4300000000000001E-2</v>
      </c>
      <c r="E22" s="1">
        <v>44610</v>
      </c>
      <c r="F22">
        <v>14</v>
      </c>
      <c r="G22">
        <v>2.6663000000000001</v>
      </c>
      <c r="H22">
        <v>7</v>
      </c>
      <c r="I22">
        <v>1.2036</v>
      </c>
      <c r="J22">
        <f>I22/H22</f>
        <v>0.17194285714285715</v>
      </c>
      <c r="K22">
        <v>7</v>
      </c>
      <c r="L22">
        <v>1.4505999999999999</v>
      </c>
      <c r="M22">
        <f>L22/K22</f>
        <v>0.2072285714285714</v>
      </c>
      <c r="N22" s="1">
        <v>44613</v>
      </c>
      <c r="O22">
        <v>7</v>
      </c>
      <c r="P22">
        <v>0.89590000000000003</v>
      </c>
      <c r="Q22">
        <v>7</v>
      </c>
      <c r="R22">
        <v>1.4076</v>
      </c>
      <c r="S22" s="1">
        <v>44616</v>
      </c>
    </row>
    <row r="23" spans="1:19" x14ac:dyDescent="0.25">
      <c r="A23" t="s">
        <v>94</v>
      </c>
      <c r="B23" t="s">
        <v>103</v>
      </c>
      <c r="C23">
        <v>23.44</v>
      </c>
      <c r="D23">
        <v>5.4600000000000003E-2</v>
      </c>
      <c r="E23" s="1">
        <v>44667</v>
      </c>
      <c r="F23">
        <v>16</v>
      </c>
      <c r="G23">
        <v>2.9722</v>
      </c>
      <c r="H23">
        <v>8</v>
      </c>
      <c r="I23">
        <v>1.3314999999999999</v>
      </c>
      <c r="J23">
        <f>I23/H23</f>
        <v>0.16643749999999999</v>
      </c>
      <c r="K23">
        <v>8</v>
      </c>
      <c r="L23">
        <v>1.6114999999999999</v>
      </c>
      <c r="M23">
        <f>L23/K23</f>
        <v>0.20143749999999999</v>
      </c>
      <c r="N23" s="1">
        <v>44670</v>
      </c>
      <c r="O23">
        <v>8</v>
      </c>
      <c r="P23">
        <v>1.0676000000000001</v>
      </c>
      <c r="Q23">
        <v>8</v>
      </c>
      <c r="R23">
        <v>1.5299</v>
      </c>
      <c r="S23" s="1">
        <v>44673</v>
      </c>
    </row>
    <row r="24" spans="1:19" x14ac:dyDescent="0.25">
      <c r="A24" t="s">
        <v>13</v>
      </c>
      <c r="B24" t="s">
        <v>14</v>
      </c>
      <c r="C24">
        <v>20.73</v>
      </c>
      <c r="D24">
        <v>0.65</v>
      </c>
      <c r="E24" s="1">
        <v>44591</v>
      </c>
      <c r="F24">
        <v>14</v>
      </c>
      <c r="G24">
        <v>2.3769</v>
      </c>
      <c r="H24">
        <v>7</v>
      </c>
      <c r="I24">
        <v>1.1303000000000001</v>
      </c>
      <c r="J24">
        <f>I24/H24</f>
        <v>0.16147142857142857</v>
      </c>
      <c r="K24">
        <v>7</v>
      </c>
      <c r="L24">
        <v>1.1850000000000001</v>
      </c>
      <c r="M24">
        <f>L24/K24</f>
        <v>0.16928571428571429</v>
      </c>
      <c r="N24" s="1">
        <v>44594</v>
      </c>
      <c r="O24">
        <v>7</v>
      </c>
      <c r="P24">
        <v>0.81410000000000005</v>
      </c>
      <c r="Q24">
        <v>7</v>
      </c>
      <c r="R24">
        <v>1.5366</v>
      </c>
      <c r="S24" s="1">
        <v>44597</v>
      </c>
    </row>
    <row r="25" spans="1:19" x14ac:dyDescent="0.25">
      <c r="A25" t="s">
        <v>67</v>
      </c>
      <c r="B25" t="s">
        <v>76</v>
      </c>
      <c r="C25">
        <v>22.84</v>
      </c>
      <c r="D25">
        <v>5.7200000000000001E-2</v>
      </c>
      <c r="E25" s="1">
        <v>44609</v>
      </c>
      <c r="F25">
        <v>15</v>
      </c>
      <c r="G25">
        <v>2.7006000000000001</v>
      </c>
      <c r="H25">
        <v>8</v>
      </c>
      <c r="I25">
        <v>1.2684</v>
      </c>
      <c r="J25">
        <f>I25/H25</f>
        <v>0.15855</v>
      </c>
      <c r="K25">
        <v>7</v>
      </c>
      <c r="L25">
        <v>1.4152</v>
      </c>
      <c r="M25">
        <f>L25/K25</f>
        <v>0.20217142857142859</v>
      </c>
      <c r="N25" s="1">
        <v>44613</v>
      </c>
      <c r="O25">
        <v>8</v>
      </c>
      <c r="P25">
        <v>0.94810000000000005</v>
      </c>
      <c r="Q25">
        <v>6</v>
      </c>
      <c r="R25">
        <v>1.2257</v>
      </c>
      <c r="S25" s="1">
        <v>44616</v>
      </c>
    </row>
    <row r="26" spans="1:19" x14ac:dyDescent="0.25">
      <c r="A26" t="s">
        <v>63</v>
      </c>
      <c r="B26" t="s">
        <v>72</v>
      </c>
      <c r="C26">
        <v>22.12</v>
      </c>
      <c r="D26">
        <v>5.9499999999999997E-2</v>
      </c>
      <c r="E26" s="1">
        <v>44609</v>
      </c>
      <c r="F26">
        <v>7</v>
      </c>
      <c r="G26">
        <v>1.3328</v>
      </c>
      <c r="H26">
        <v>3</v>
      </c>
      <c r="I26">
        <v>0.45450000000000002</v>
      </c>
      <c r="J26">
        <f>I26/H26</f>
        <v>0.1515</v>
      </c>
      <c r="K26">
        <v>4</v>
      </c>
      <c r="L26">
        <v>0.86470000000000002</v>
      </c>
      <c r="M26">
        <f>L26/K26</f>
        <v>0.21617500000000001</v>
      </c>
      <c r="N26" s="1">
        <v>44612</v>
      </c>
      <c r="O26">
        <v>3</v>
      </c>
      <c r="P26">
        <v>0.36809999999999998</v>
      </c>
      <c r="Q26">
        <v>4</v>
      </c>
      <c r="R26">
        <v>0.72970000000000002</v>
      </c>
      <c r="S26" s="1">
        <v>44616</v>
      </c>
    </row>
    <row r="27" spans="1:19" x14ac:dyDescent="0.25">
      <c r="A27" t="s">
        <v>135</v>
      </c>
      <c r="B27" t="s">
        <v>142</v>
      </c>
      <c r="C27">
        <v>26.35</v>
      </c>
      <c r="D27">
        <v>5.3199999999999997E-2</v>
      </c>
      <c r="E27" s="1">
        <v>44691</v>
      </c>
      <c r="F27">
        <v>15</v>
      </c>
      <c r="G27">
        <v>1.9418</v>
      </c>
      <c r="H27">
        <v>8</v>
      </c>
      <c r="I27">
        <v>1.1665000000000001</v>
      </c>
      <c r="J27">
        <f>I27/H27</f>
        <v>0.14581250000000001</v>
      </c>
      <c r="K27">
        <v>7</v>
      </c>
      <c r="L27">
        <v>0.75780000000000003</v>
      </c>
      <c r="M27">
        <f>L27/K27</f>
        <v>0.10825714285714286</v>
      </c>
      <c r="N27" s="1">
        <v>44694</v>
      </c>
      <c r="O27">
        <v>7</v>
      </c>
      <c r="P27">
        <v>0.78610000000000002</v>
      </c>
      <c r="Q27">
        <v>7</v>
      </c>
      <c r="R27">
        <v>1.0784</v>
      </c>
      <c r="S27" s="1">
        <v>44697</v>
      </c>
    </row>
    <row r="28" spans="1:19" x14ac:dyDescent="0.25">
      <c r="A28" t="s">
        <v>134</v>
      </c>
      <c r="B28" t="s">
        <v>141</v>
      </c>
      <c r="C28">
        <v>24.53</v>
      </c>
      <c r="D28">
        <v>6.2E-2</v>
      </c>
      <c r="E28" s="1">
        <v>44691</v>
      </c>
      <c r="F28">
        <v>17</v>
      </c>
      <c r="G28">
        <v>2.2214999999999998</v>
      </c>
      <c r="H28">
        <v>8</v>
      </c>
      <c r="I28">
        <v>1.1265000000000001</v>
      </c>
      <c r="J28">
        <f>I28/H28</f>
        <v>0.14081250000000001</v>
      </c>
      <c r="K28">
        <v>9</v>
      </c>
      <c r="L28">
        <v>1.0718000000000001</v>
      </c>
      <c r="M28">
        <f>L28/K28</f>
        <v>0.1190888888888889</v>
      </c>
      <c r="N28" s="1">
        <v>44694</v>
      </c>
      <c r="O28">
        <v>8</v>
      </c>
      <c r="P28">
        <v>0.83560000000000001</v>
      </c>
      <c r="Q28">
        <v>10</v>
      </c>
      <c r="R28">
        <v>1.8766</v>
      </c>
      <c r="S28" s="1">
        <v>44697</v>
      </c>
    </row>
    <row r="29" spans="1:19" x14ac:dyDescent="0.25">
      <c r="A29" t="s">
        <v>33</v>
      </c>
      <c r="B29" t="s">
        <v>34</v>
      </c>
      <c r="C29">
        <v>21.06</v>
      </c>
      <c r="D29">
        <v>5.4100000000000002E-2</v>
      </c>
      <c r="E29" s="1">
        <v>44597</v>
      </c>
      <c r="F29">
        <v>14</v>
      </c>
      <c r="G29">
        <v>1.9602999999999999</v>
      </c>
      <c r="H29">
        <v>7</v>
      </c>
      <c r="I29">
        <v>0.97440000000000004</v>
      </c>
      <c r="J29">
        <f>I29/H29</f>
        <v>0.13920000000000002</v>
      </c>
      <c r="K29">
        <v>7</v>
      </c>
      <c r="L29">
        <v>0.96609999999999996</v>
      </c>
      <c r="M29">
        <f>L29/K29</f>
        <v>0.1380142857142857</v>
      </c>
      <c r="N29" s="1">
        <v>44601</v>
      </c>
      <c r="O29">
        <v>7</v>
      </c>
      <c r="P29">
        <v>0.79010000000000002</v>
      </c>
      <c r="Q29">
        <v>7</v>
      </c>
      <c r="R29">
        <v>1.3594999999999999</v>
      </c>
      <c r="S29" s="1">
        <v>44604</v>
      </c>
    </row>
    <row r="30" spans="1:19" x14ac:dyDescent="0.25">
      <c r="A30" t="s">
        <v>132</v>
      </c>
      <c r="B30" t="s">
        <v>139</v>
      </c>
      <c r="C30">
        <v>25.83</v>
      </c>
      <c r="D30">
        <v>5.8500000000000003E-2</v>
      </c>
      <c r="E30" s="1">
        <v>44691</v>
      </c>
      <c r="F30">
        <v>19</v>
      </c>
      <c r="G30">
        <v>2.5880000000000001</v>
      </c>
      <c r="H30">
        <v>9</v>
      </c>
      <c r="I30">
        <v>1.25</v>
      </c>
      <c r="J30">
        <f>I30/H30</f>
        <v>0.1388888888888889</v>
      </c>
      <c r="K30">
        <v>10</v>
      </c>
      <c r="L30">
        <v>1.3221000000000001</v>
      </c>
      <c r="M30">
        <f>L30/K30</f>
        <v>0.13220999999999999</v>
      </c>
      <c r="N30" s="1">
        <v>44694</v>
      </c>
      <c r="O30">
        <v>9</v>
      </c>
      <c r="P30">
        <v>0.95720000000000005</v>
      </c>
      <c r="Q30">
        <v>10</v>
      </c>
      <c r="R30">
        <v>2.4316</v>
      </c>
      <c r="S30" s="1">
        <v>44697</v>
      </c>
    </row>
    <row r="31" spans="1:19" x14ac:dyDescent="0.25">
      <c r="A31" t="s">
        <v>11</v>
      </c>
      <c r="B31" t="s">
        <v>12</v>
      </c>
      <c r="C31">
        <v>19.190000000000001</v>
      </c>
      <c r="D31">
        <v>6.7799999999999999E-2</v>
      </c>
      <c r="E31" s="1">
        <v>44591</v>
      </c>
      <c r="F31">
        <v>18</v>
      </c>
      <c r="G31">
        <v>2.4506000000000001</v>
      </c>
      <c r="H31">
        <v>9</v>
      </c>
      <c r="I31">
        <v>1.2414000000000001</v>
      </c>
      <c r="J31">
        <f>I31/H31</f>
        <v>0.13793333333333335</v>
      </c>
      <c r="K31">
        <v>9</v>
      </c>
      <c r="L31">
        <v>1.1989000000000001</v>
      </c>
      <c r="M31">
        <f>L31/K31</f>
        <v>0.13321111111111111</v>
      </c>
      <c r="N31" s="1">
        <v>44594</v>
      </c>
      <c r="O31">
        <v>9</v>
      </c>
      <c r="P31">
        <v>0.91379999999999995</v>
      </c>
      <c r="Q31">
        <v>9</v>
      </c>
      <c r="R31">
        <v>1.7052</v>
      </c>
      <c r="S31" s="1">
        <v>44597</v>
      </c>
    </row>
    <row r="32" spans="1:19" x14ac:dyDescent="0.25">
      <c r="A32" t="s">
        <v>36</v>
      </c>
      <c r="B32" t="s">
        <v>42</v>
      </c>
      <c r="C32">
        <v>25.46</v>
      </c>
      <c r="D32">
        <v>6.3700000000000007E-2</v>
      </c>
      <c r="E32" s="1">
        <v>44598</v>
      </c>
      <c r="F32">
        <v>20</v>
      </c>
      <c r="G32">
        <v>2.7866</v>
      </c>
      <c r="H32">
        <v>10</v>
      </c>
      <c r="I32">
        <v>1.3494999999999999</v>
      </c>
      <c r="J32">
        <f>I32/H32</f>
        <v>0.13494999999999999</v>
      </c>
      <c r="K32">
        <v>10</v>
      </c>
      <c r="L32">
        <v>1.4115</v>
      </c>
      <c r="M32">
        <f>L32/K32</f>
        <v>0.14115</v>
      </c>
      <c r="N32" s="1">
        <v>44601</v>
      </c>
      <c r="O32">
        <v>9</v>
      </c>
      <c r="P32">
        <v>0.95860000000000001</v>
      </c>
      <c r="Q32">
        <v>10</v>
      </c>
      <c r="R32">
        <v>2.0369000000000002</v>
      </c>
      <c r="S32" s="1">
        <v>44604</v>
      </c>
    </row>
    <row r="33" spans="1:19" x14ac:dyDescent="0.25">
      <c r="A33" t="s">
        <v>130</v>
      </c>
      <c r="B33" t="s">
        <v>137</v>
      </c>
      <c r="C33">
        <v>26.78</v>
      </c>
      <c r="D33">
        <v>5.62E-2</v>
      </c>
      <c r="E33" s="1">
        <v>44691</v>
      </c>
      <c r="F33">
        <v>17</v>
      </c>
      <c r="G33">
        <v>2.1072000000000002</v>
      </c>
      <c r="H33">
        <v>8</v>
      </c>
      <c r="I33">
        <v>1.0794999999999999</v>
      </c>
      <c r="J33">
        <f>I33/H33</f>
        <v>0.13493749999999999</v>
      </c>
      <c r="K33">
        <v>9</v>
      </c>
      <c r="L33">
        <v>1.0254000000000001</v>
      </c>
      <c r="M33">
        <f>L33/K33</f>
        <v>0.11393333333333334</v>
      </c>
      <c r="N33" s="1">
        <v>44694</v>
      </c>
      <c r="O33">
        <v>8</v>
      </c>
      <c r="P33">
        <v>0.81779999999999997</v>
      </c>
      <c r="Q33">
        <v>9</v>
      </c>
      <c r="R33">
        <v>1.4318</v>
      </c>
      <c r="S33" s="1">
        <v>44697</v>
      </c>
    </row>
    <row r="34" spans="1:19" x14ac:dyDescent="0.25">
      <c r="A34" t="s">
        <v>39</v>
      </c>
      <c r="B34" t="s">
        <v>45</v>
      </c>
      <c r="C34">
        <v>24.95</v>
      </c>
      <c r="D34">
        <v>5.74E-2</v>
      </c>
      <c r="E34" s="1">
        <v>44598</v>
      </c>
      <c r="F34">
        <v>19</v>
      </c>
      <c r="G34">
        <v>2.6358000000000001</v>
      </c>
      <c r="H34">
        <v>9</v>
      </c>
      <c r="I34">
        <v>1.2139</v>
      </c>
      <c r="J34">
        <f>I34/H34</f>
        <v>0.13487777777777776</v>
      </c>
      <c r="K34">
        <v>10</v>
      </c>
      <c r="L34">
        <v>1.4006000000000001</v>
      </c>
      <c r="M34">
        <f>L34/K34</f>
        <v>0.14006000000000002</v>
      </c>
      <c r="N34" s="1">
        <v>44601</v>
      </c>
      <c r="O34">
        <v>9</v>
      </c>
      <c r="P34">
        <v>0.95350000000000001</v>
      </c>
      <c r="Q34">
        <v>10</v>
      </c>
      <c r="R34">
        <v>2.0558000000000001</v>
      </c>
      <c r="S34" s="1">
        <v>44604</v>
      </c>
    </row>
    <row r="35" spans="1:19" x14ac:dyDescent="0.25">
      <c r="A35" t="s">
        <v>83</v>
      </c>
      <c r="B35" t="s">
        <v>88</v>
      </c>
      <c r="C35">
        <v>27.65</v>
      </c>
      <c r="D35">
        <v>5.9200000000000003E-2</v>
      </c>
      <c r="E35" s="1">
        <v>44622</v>
      </c>
      <c r="F35">
        <v>20</v>
      </c>
      <c r="G35">
        <v>2.4700000000000002</v>
      </c>
      <c r="H35">
        <v>10</v>
      </c>
      <c r="I35">
        <v>1.3472</v>
      </c>
      <c r="J35">
        <f>I35/H35</f>
        <v>0.13472000000000001</v>
      </c>
      <c r="K35">
        <v>10</v>
      </c>
      <c r="L35">
        <v>1.0929</v>
      </c>
      <c r="M35">
        <f>L35/K35</f>
        <v>0.10929</v>
      </c>
      <c r="N35" s="1">
        <v>44624</v>
      </c>
      <c r="O35">
        <v>10</v>
      </c>
      <c r="P35">
        <v>0.9758</v>
      </c>
      <c r="Q35">
        <v>10</v>
      </c>
      <c r="R35">
        <v>1.9849000000000001</v>
      </c>
      <c r="S35" s="1">
        <v>44627</v>
      </c>
    </row>
    <row r="36" spans="1:19" x14ac:dyDescent="0.25">
      <c r="A36" t="s">
        <v>81</v>
      </c>
      <c r="B36" t="s">
        <v>86</v>
      </c>
      <c r="C36">
        <v>25.9</v>
      </c>
      <c r="D36">
        <v>5.7500000000000002E-2</v>
      </c>
      <c r="E36" s="1">
        <v>44622</v>
      </c>
      <c r="F36">
        <v>17</v>
      </c>
      <c r="G36">
        <v>2.2635999999999998</v>
      </c>
      <c r="H36">
        <v>9</v>
      </c>
      <c r="I36">
        <v>1.2121</v>
      </c>
      <c r="J36">
        <f>I36/H36</f>
        <v>0.13467777777777779</v>
      </c>
      <c r="K36">
        <v>8</v>
      </c>
      <c r="L36">
        <v>0.82130000000000003</v>
      </c>
      <c r="M36">
        <f>L36/K36</f>
        <v>0.1026625</v>
      </c>
      <c r="N36" s="1">
        <v>44624</v>
      </c>
      <c r="O36">
        <v>9</v>
      </c>
      <c r="P36">
        <v>0.91410000000000002</v>
      </c>
      <c r="Q36">
        <v>7</v>
      </c>
      <c r="R36">
        <v>1.7054</v>
      </c>
      <c r="S36" s="1">
        <v>44627</v>
      </c>
    </row>
    <row r="37" spans="1:19" x14ac:dyDescent="0.25">
      <c r="A37" t="s">
        <v>64</v>
      </c>
      <c r="B37" t="s">
        <v>73</v>
      </c>
      <c r="C37">
        <v>23.48</v>
      </c>
      <c r="D37">
        <v>6.2700000000000006E-2</v>
      </c>
      <c r="E37" s="1">
        <v>44609</v>
      </c>
      <c r="F37">
        <v>11</v>
      </c>
      <c r="G37">
        <v>1.7977000000000001</v>
      </c>
      <c r="H37">
        <v>6</v>
      </c>
      <c r="I37">
        <v>0.79590000000000005</v>
      </c>
      <c r="J37">
        <f>I37/H37</f>
        <v>0.13265000000000002</v>
      </c>
      <c r="K37">
        <v>5</v>
      </c>
      <c r="L37">
        <v>0.98939999999999995</v>
      </c>
      <c r="M37">
        <f>L37/K37</f>
        <v>0.19788</v>
      </c>
      <c r="N37" s="1">
        <v>44612</v>
      </c>
      <c r="O37">
        <v>6</v>
      </c>
      <c r="P37">
        <v>0.62519999999999998</v>
      </c>
      <c r="Q37">
        <v>5</v>
      </c>
      <c r="R37">
        <v>0.95820000000000005</v>
      </c>
      <c r="S37" s="1">
        <v>44616</v>
      </c>
    </row>
    <row r="38" spans="1:19" x14ac:dyDescent="0.25">
      <c r="A38" t="s">
        <v>15</v>
      </c>
      <c r="B38" t="s">
        <v>16</v>
      </c>
      <c r="C38">
        <v>21.8</v>
      </c>
      <c r="D38">
        <v>5.91E-2</v>
      </c>
      <c r="E38" s="1">
        <v>44591</v>
      </c>
      <c r="F38">
        <v>18</v>
      </c>
      <c r="G38">
        <v>2.3376000000000001</v>
      </c>
      <c r="H38">
        <v>9</v>
      </c>
      <c r="I38">
        <v>1.1906000000000001</v>
      </c>
      <c r="J38">
        <f>I38/H38</f>
        <v>0.1322888888888889</v>
      </c>
      <c r="K38">
        <v>9</v>
      </c>
      <c r="L38">
        <v>1.1495</v>
      </c>
      <c r="M38">
        <f>L38/K38</f>
        <v>0.12772222222222221</v>
      </c>
      <c r="N38" s="1">
        <v>44594</v>
      </c>
      <c r="O38">
        <v>9</v>
      </c>
      <c r="P38">
        <v>0.84360000000000002</v>
      </c>
      <c r="Q38">
        <v>9</v>
      </c>
      <c r="R38">
        <v>1.3263</v>
      </c>
      <c r="S38" s="1">
        <v>44597</v>
      </c>
    </row>
    <row r="39" spans="1:19" x14ac:dyDescent="0.25">
      <c r="A39" t="s">
        <v>131</v>
      </c>
      <c r="B39" t="s">
        <v>138</v>
      </c>
      <c r="C39">
        <v>21.7</v>
      </c>
      <c r="D39">
        <v>5.3999999999999999E-2</v>
      </c>
      <c r="E39" s="1">
        <v>44691</v>
      </c>
      <c r="F39">
        <v>17</v>
      </c>
      <c r="G39">
        <v>2.0701999999999998</v>
      </c>
      <c r="H39">
        <v>9</v>
      </c>
      <c r="I39">
        <v>1.1709000000000001</v>
      </c>
      <c r="J39">
        <f>I39/H39</f>
        <v>0.13009999999999999</v>
      </c>
      <c r="K39">
        <v>8</v>
      </c>
      <c r="L39">
        <v>0.92859999999999998</v>
      </c>
      <c r="M39">
        <f>L39/K39</f>
        <v>0.116075</v>
      </c>
      <c r="N39" s="1">
        <v>44694</v>
      </c>
      <c r="O39">
        <v>9</v>
      </c>
      <c r="P39">
        <v>0.878</v>
      </c>
      <c r="Q39">
        <v>6</v>
      </c>
      <c r="R39">
        <v>0.96599999999999997</v>
      </c>
      <c r="S39" s="1">
        <v>44697</v>
      </c>
    </row>
    <row r="40" spans="1:19" x14ac:dyDescent="0.25">
      <c r="A40" t="s">
        <v>112</v>
      </c>
      <c r="B40" t="s">
        <v>114</v>
      </c>
      <c r="C40">
        <v>24.72</v>
      </c>
      <c r="D40">
        <v>5.4600000000000003E-2</v>
      </c>
      <c r="E40" s="1">
        <v>44673</v>
      </c>
      <c r="F40">
        <v>19</v>
      </c>
      <c r="G40">
        <v>2.3874</v>
      </c>
      <c r="H40">
        <v>10</v>
      </c>
      <c r="I40">
        <v>1.2937000000000001</v>
      </c>
      <c r="J40">
        <f>I40/H40</f>
        <v>0.12937000000000001</v>
      </c>
      <c r="K40">
        <v>9</v>
      </c>
      <c r="L40">
        <v>1.0938000000000001</v>
      </c>
      <c r="M40">
        <f>L40/K40</f>
        <v>0.12153333333333334</v>
      </c>
      <c r="N40" s="1">
        <v>44675</v>
      </c>
      <c r="O40">
        <v>10</v>
      </c>
      <c r="P40">
        <v>1.056</v>
      </c>
      <c r="Q40">
        <v>9</v>
      </c>
      <c r="R40">
        <v>1.7986</v>
      </c>
      <c r="S40" s="1">
        <v>44678</v>
      </c>
    </row>
    <row r="41" spans="1:19" x14ac:dyDescent="0.25">
      <c r="A41" t="s">
        <v>116</v>
      </c>
      <c r="B41" t="s">
        <v>123</v>
      </c>
      <c r="C41">
        <v>26.81</v>
      </c>
      <c r="D41">
        <v>5.6300000000000003E-2</v>
      </c>
      <c r="E41" s="1">
        <v>44691</v>
      </c>
      <c r="F41">
        <v>19</v>
      </c>
      <c r="G41">
        <v>2.2158000000000002</v>
      </c>
      <c r="H41">
        <v>9</v>
      </c>
      <c r="I41">
        <v>1.1420999999999999</v>
      </c>
      <c r="J41">
        <f>I41/H41</f>
        <v>0.12689999999999999</v>
      </c>
      <c r="K41">
        <v>10</v>
      </c>
      <c r="L41">
        <v>1.0559000000000001</v>
      </c>
      <c r="M41">
        <f>L41/K41</f>
        <v>0.10559</v>
      </c>
      <c r="N41" s="1">
        <v>44693</v>
      </c>
      <c r="O41">
        <v>9</v>
      </c>
      <c r="P41">
        <v>0.88170000000000004</v>
      </c>
      <c r="Q41">
        <v>10</v>
      </c>
      <c r="R41">
        <v>1.9514</v>
      </c>
      <c r="S41" s="1">
        <v>44697</v>
      </c>
    </row>
    <row r="42" spans="1:19" x14ac:dyDescent="0.25">
      <c r="A42" t="s">
        <v>82</v>
      </c>
      <c r="B42" t="s">
        <v>87</v>
      </c>
      <c r="C42">
        <v>23.89</v>
      </c>
      <c r="D42">
        <v>5.1299999999999998E-2</v>
      </c>
      <c r="E42" s="1">
        <v>44622</v>
      </c>
      <c r="F42">
        <v>18</v>
      </c>
      <c r="G42">
        <v>2.1252</v>
      </c>
      <c r="H42">
        <v>9</v>
      </c>
      <c r="I42">
        <v>1.1305000000000001</v>
      </c>
      <c r="J42">
        <f>I42/H42</f>
        <v>0.12561111111111112</v>
      </c>
      <c r="K42">
        <v>9</v>
      </c>
      <c r="L42">
        <v>0.90249999999999997</v>
      </c>
      <c r="M42">
        <f>L42/K42</f>
        <v>0.10027777777777777</v>
      </c>
      <c r="N42" s="1">
        <v>44624</v>
      </c>
      <c r="O42">
        <v>9</v>
      </c>
      <c r="P42">
        <v>0.82709999999999995</v>
      </c>
      <c r="Q42">
        <v>9</v>
      </c>
      <c r="R42">
        <v>1.5692999999999999</v>
      </c>
      <c r="S42" s="1">
        <v>44627</v>
      </c>
    </row>
    <row r="43" spans="1:19" x14ac:dyDescent="0.25">
      <c r="A43" t="s">
        <v>115</v>
      </c>
      <c r="B43" t="s">
        <v>122</v>
      </c>
      <c r="C43">
        <v>22.44</v>
      </c>
      <c r="D43">
        <v>5.5399999999999998E-2</v>
      </c>
      <c r="E43" s="1">
        <v>44691</v>
      </c>
      <c r="F43">
        <v>15</v>
      </c>
      <c r="G43">
        <v>1.728</v>
      </c>
      <c r="H43">
        <v>8</v>
      </c>
      <c r="I43">
        <v>0.99739999999999995</v>
      </c>
      <c r="J43">
        <f>I43/H43</f>
        <v>0.12467499999999999</v>
      </c>
      <c r="K43">
        <v>7</v>
      </c>
      <c r="L43">
        <v>0.71020000000000005</v>
      </c>
      <c r="M43">
        <f>L43/K43</f>
        <v>0.10145714285714287</v>
      </c>
      <c r="N43" s="1">
        <v>44693</v>
      </c>
      <c r="O43">
        <v>7</v>
      </c>
      <c r="P43">
        <v>0.69110000000000005</v>
      </c>
      <c r="Q43">
        <v>6</v>
      </c>
      <c r="R43">
        <v>1.0772999999999999</v>
      </c>
      <c r="S43" s="1">
        <v>44697</v>
      </c>
    </row>
    <row r="44" spans="1:19" x14ac:dyDescent="0.25">
      <c r="A44" t="s">
        <v>49</v>
      </c>
      <c r="B44" t="s">
        <v>55</v>
      </c>
      <c r="C44">
        <v>25.68</v>
      </c>
      <c r="D44">
        <v>5.7200000000000001E-2</v>
      </c>
      <c r="E44" s="1">
        <v>44602</v>
      </c>
      <c r="F44">
        <v>18</v>
      </c>
      <c r="G44">
        <v>2.3136999999999999</v>
      </c>
      <c r="H44">
        <v>9</v>
      </c>
      <c r="I44">
        <v>1.1163000000000001</v>
      </c>
      <c r="J44">
        <f>I44/H44</f>
        <v>0.12403333333333334</v>
      </c>
      <c r="K44">
        <v>9</v>
      </c>
      <c r="L44">
        <v>1.177</v>
      </c>
      <c r="M44">
        <f>L44/K44</f>
        <v>0.13077777777777777</v>
      </c>
      <c r="N44" s="1">
        <v>44606</v>
      </c>
      <c r="O44">
        <v>9</v>
      </c>
      <c r="P44">
        <v>0.80330000000000001</v>
      </c>
      <c r="Q44">
        <v>9</v>
      </c>
      <c r="R44">
        <v>1.3037000000000001</v>
      </c>
      <c r="S44" s="1">
        <v>44609</v>
      </c>
    </row>
    <row r="45" spans="1:19" x14ac:dyDescent="0.25">
      <c r="A45" t="s">
        <v>129</v>
      </c>
      <c r="B45" t="s">
        <v>136</v>
      </c>
      <c r="C45">
        <v>27.29</v>
      </c>
      <c r="D45">
        <v>6.0299999999999999E-2</v>
      </c>
      <c r="E45" s="1">
        <v>44691</v>
      </c>
      <c r="F45">
        <v>12</v>
      </c>
      <c r="G45">
        <v>1.3649</v>
      </c>
      <c r="H45">
        <v>6</v>
      </c>
      <c r="I45">
        <v>0.73939999999999995</v>
      </c>
      <c r="J45">
        <f>I45/H45</f>
        <v>0.12323333333333332</v>
      </c>
      <c r="K45">
        <v>6</v>
      </c>
      <c r="L45">
        <v>0.61939999999999995</v>
      </c>
      <c r="M45">
        <f>L45/K45</f>
        <v>0.10323333333333333</v>
      </c>
      <c r="N45" s="1">
        <v>44693</v>
      </c>
      <c r="O45">
        <v>5</v>
      </c>
      <c r="P45">
        <v>5.0659999999999998</v>
      </c>
      <c r="Q45">
        <v>6</v>
      </c>
      <c r="R45">
        <v>1.0147999999999999</v>
      </c>
      <c r="S45" s="1">
        <v>44697</v>
      </c>
    </row>
    <row r="46" spans="1:19" x14ac:dyDescent="0.25">
      <c r="A46" t="s">
        <v>51</v>
      </c>
      <c r="B46" t="s">
        <v>57</v>
      </c>
      <c r="C46">
        <v>20.48</v>
      </c>
      <c r="D46">
        <v>5.4300000000000001E-2</v>
      </c>
      <c r="E46" s="1">
        <v>44602</v>
      </c>
      <c r="F46">
        <v>18</v>
      </c>
      <c r="G46">
        <v>1.9214</v>
      </c>
      <c r="H46">
        <v>9</v>
      </c>
      <c r="I46">
        <v>1.0996999999999999</v>
      </c>
      <c r="J46">
        <f>I46/H46</f>
        <v>0.12218888888888887</v>
      </c>
      <c r="K46">
        <v>9</v>
      </c>
      <c r="L46">
        <v>0.82030000000000003</v>
      </c>
      <c r="M46">
        <f>L46/K46</f>
        <v>9.1144444444444445E-2</v>
      </c>
      <c r="N46" s="1">
        <v>44606</v>
      </c>
      <c r="O46">
        <v>9</v>
      </c>
      <c r="P46">
        <v>0.82740000000000002</v>
      </c>
      <c r="Q46">
        <v>9</v>
      </c>
      <c r="R46">
        <v>1.155</v>
      </c>
      <c r="S46" s="1">
        <v>44609</v>
      </c>
    </row>
    <row r="47" spans="1:19" x14ac:dyDescent="0.25">
      <c r="A47" t="s">
        <v>117</v>
      </c>
      <c r="B47" t="s">
        <v>124</v>
      </c>
      <c r="C47">
        <v>24.86</v>
      </c>
      <c r="D47">
        <v>5.8099999999999999E-2</v>
      </c>
      <c r="E47" s="1">
        <v>44691</v>
      </c>
      <c r="F47">
        <v>10</v>
      </c>
      <c r="G47">
        <v>1.0465</v>
      </c>
      <c r="H47">
        <v>5</v>
      </c>
      <c r="I47">
        <v>0.59789999999999999</v>
      </c>
      <c r="J47">
        <f>I47/H47</f>
        <v>0.11957999999999999</v>
      </c>
      <c r="K47">
        <v>5</v>
      </c>
      <c r="L47">
        <v>0.43509999999999999</v>
      </c>
      <c r="M47">
        <f>L47/K47</f>
        <v>8.702E-2</v>
      </c>
      <c r="N47" s="1">
        <v>44693</v>
      </c>
      <c r="O47">
        <v>5</v>
      </c>
      <c r="P47">
        <v>4.665</v>
      </c>
      <c r="Q47">
        <v>4</v>
      </c>
      <c r="R47">
        <v>0.63780000000000003</v>
      </c>
      <c r="S47" s="1">
        <v>44697</v>
      </c>
    </row>
    <row r="48" spans="1:19" x14ac:dyDescent="0.25">
      <c r="A48" t="s">
        <v>84</v>
      </c>
      <c r="B48" t="s">
        <v>89</v>
      </c>
      <c r="C48">
        <v>26.21</v>
      </c>
      <c r="D48">
        <v>5.6099999999999997E-2</v>
      </c>
      <c r="E48" s="1">
        <v>44622</v>
      </c>
      <c r="F48">
        <v>15</v>
      </c>
      <c r="G48">
        <v>1.7807999999999999</v>
      </c>
      <c r="H48">
        <v>7</v>
      </c>
      <c r="I48">
        <v>0.83589999999999998</v>
      </c>
      <c r="J48">
        <f>I48/H48</f>
        <v>0.11941428571428571</v>
      </c>
      <c r="K48">
        <v>8</v>
      </c>
      <c r="L48">
        <v>1.0001</v>
      </c>
      <c r="M48">
        <f>L48/K48</f>
        <v>0.1250125</v>
      </c>
      <c r="N48" s="1">
        <v>44624</v>
      </c>
      <c r="O48">
        <v>7</v>
      </c>
      <c r="P48">
        <v>0.61739999999999995</v>
      </c>
      <c r="Q48">
        <v>8</v>
      </c>
      <c r="R48">
        <v>1.6234</v>
      </c>
      <c r="S48" s="1">
        <v>44627</v>
      </c>
    </row>
    <row r="49" spans="1:19" x14ac:dyDescent="0.25">
      <c r="A49" t="s">
        <v>35</v>
      </c>
      <c r="B49" t="s">
        <v>41</v>
      </c>
      <c r="C49">
        <v>28.58</v>
      </c>
      <c r="D49">
        <v>6.3700000000000007E-2</v>
      </c>
      <c r="E49" s="1">
        <v>44598</v>
      </c>
      <c r="F49">
        <v>18</v>
      </c>
      <c r="G49">
        <v>2.1267</v>
      </c>
      <c r="H49">
        <v>9</v>
      </c>
      <c r="I49">
        <v>1.0673999999999999</v>
      </c>
      <c r="J49">
        <f>I49/H49</f>
        <v>0.11859999999999998</v>
      </c>
      <c r="K49">
        <v>9</v>
      </c>
      <c r="L49">
        <v>1.0591999999999999</v>
      </c>
      <c r="M49">
        <f>L49/K49</f>
        <v>0.11768888888888888</v>
      </c>
      <c r="N49" s="1">
        <v>44601</v>
      </c>
      <c r="O49">
        <v>8</v>
      </c>
      <c r="P49">
        <v>0.81930000000000003</v>
      </c>
      <c r="Q49">
        <v>9</v>
      </c>
      <c r="R49">
        <v>1.8127</v>
      </c>
      <c r="S49" s="1">
        <v>44604</v>
      </c>
    </row>
    <row r="50" spans="1:19" x14ac:dyDescent="0.25">
      <c r="A50" t="s">
        <v>40</v>
      </c>
      <c r="B50" t="s">
        <v>46</v>
      </c>
      <c r="C50">
        <v>29</v>
      </c>
      <c r="D50">
        <v>5.5800000000000002E-2</v>
      </c>
      <c r="E50" s="1">
        <v>44598</v>
      </c>
      <c r="F50">
        <v>15</v>
      </c>
      <c r="G50">
        <v>1.7382</v>
      </c>
      <c r="H50">
        <v>8</v>
      </c>
      <c r="I50">
        <v>0.94240000000000002</v>
      </c>
      <c r="J50">
        <f>I50/H50</f>
        <v>0.1178</v>
      </c>
      <c r="K50">
        <v>7</v>
      </c>
      <c r="L50">
        <v>0.78349999999999997</v>
      </c>
      <c r="M50">
        <f>L50/K50</f>
        <v>0.11192857142857142</v>
      </c>
      <c r="N50" s="1">
        <v>44601</v>
      </c>
      <c r="O50">
        <v>8</v>
      </c>
      <c r="P50">
        <v>0.70909999999999995</v>
      </c>
      <c r="Q50">
        <v>7</v>
      </c>
      <c r="R50">
        <v>1.2299</v>
      </c>
      <c r="S50" s="1">
        <v>44604</v>
      </c>
    </row>
    <row r="51" spans="1:19" x14ac:dyDescent="0.25">
      <c r="A51" t="s">
        <v>118</v>
      </c>
      <c r="B51" t="s">
        <v>125</v>
      </c>
      <c r="C51">
        <v>23.52</v>
      </c>
      <c r="D51">
        <v>5.8099999999999999E-2</v>
      </c>
      <c r="E51" s="1">
        <v>44691</v>
      </c>
      <c r="F51">
        <v>12</v>
      </c>
      <c r="G51">
        <v>1.4181999999999999</v>
      </c>
      <c r="H51">
        <v>6</v>
      </c>
      <c r="I51">
        <v>0.6946</v>
      </c>
      <c r="J51">
        <f>I51/H51</f>
        <v>0.11576666666666667</v>
      </c>
      <c r="K51">
        <v>6</v>
      </c>
      <c r="L51">
        <v>0.69469999999999998</v>
      </c>
      <c r="M51">
        <f>L51/K51</f>
        <v>0.11578333333333334</v>
      </c>
      <c r="N51" s="1">
        <v>44693</v>
      </c>
      <c r="O51">
        <v>6</v>
      </c>
      <c r="P51">
        <v>0.56130000000000002</v>
      </c>
      <c r="Q51">
        <v>6</v>
      </c>
      <c r="R51">
        <v>1.2063999999999999</v>
      </c>
      <c r="S51" s="1">
        <v>44697</v>
      </c>
    </row>
    <row r="52" spans="1:19" x14ac:dyDescent="0.25">
      <c r="A52" t="s">
        <v>133</v>
      </c>
      <c r="B52" t="s">
        <v>140</v>
      </c>
      <c r="C52">
        <v>24.21</v>
      </c>
      <c r="D52">
        <v>5.57E-2</v>
      </c>
      <c r="E52" s="1">
        <v>44691</v>
      </c>
      <c r="F52">
        <v>17</v>
      </c>
      <c r="G52">
        <v>2.0577999999999999</v>
      </c>
      <c r="H52">
        <v>9</v>
      </c>
      <c r="I52">
        <v>1.038</v>
      </c>
      <c r="J52">
        <f>I52/H52</f>
        <v>0.11533333333333334</v>
      </c>
      <c r="K52">
        <v>8</v>
      </c>
      <c r="L52">
        <v>0.95709999999999995</v>
      </c>
      <c r="M52">
        <f>L52/K52</f>
        <v>0.11963749999999999</v>
      </c>
      <c r="N52" s="1">
        <v>44694</v>
      </c>
      <c r="O52">
        <v>9</v>
      </c>
      <c r="P52">
        <v>0.84530000000000005</v>
      </c>
      <c r="Q52">
        <v>8</v>
      </c>
      <c r="R52">
        <v>1.3468</v>
      </c>
      <c r="S52" s="1">
        <v>44697</v>
      </c>
    </row>
    <row r="53" spans="1:19" x14ac:dyDescent="0.25">
      <c r="A53" t="s">
        <v>119</v>
      </c>
      <c r="B53" t="s">
        <v>126</v>
      </c>
      <c r="C53">
        <v>22.94</v>
      </c>
      <c r="D53">
        <v>5.62E-2</v>
      </c>
      <c r="E53" s="1">
        <v>44691</v>
      </c>
      <c r="F53">
        <v>14</v>
      </c>
      <c r="G53">
        <v>1.1645000000000001</v>
      </c>
      <c r="H53">
        <v>7</v>
      </c>
      <c r="I53">
        <v>0.80089999999999995</v>
      </c>
      <c r="J53">
        <f>I53/H53</f>
        <v>0.1144142857142857</v>
      </c>
      <c r="K53">
        <v>7</v>
      </c>
      <c r="L53">
        <v>0.3725</v>
      </c>
      <c r="M53">
        <f>L53/K53</f>
        <v>5.3214285714285714E-2</v>
      </c>
      <c r="N53" s="1">
        <v>44693</v>
      </c>
      <c r="O53">
        <v>7</v>
      </c>
      <c r="P53">
        <v>0.57269999999999999</v>
      </c>
      <c r="Q53">
        <v>1</v>
      </c>
      <c r="R53">
        <v>0.14829999999999999</v>
      </c>
      <c r="S53" s="1">
        <v>44697</v>
      </c>
    </row>
    <row r="54" spans="1:19" x14ac:dyDescent="0.25">
      <c r="A54" t="s">
        <v>18</v>
      </c>
      <c r="B54" t="s">
        <v>20</v>
      </c>
      <c r="C54">
        <v>26.83</v>
      </c>
      <c r="D54">
        <v>5.8599999999999999E-2</v>
      </c>
      <c r="E54" s="1">
        <v>44591</v>
      </c>
      <c r="F54">
        <v>19</v>
      </c>
      <c r="G54">
        <v>2.2286999999999999</v>
      </c>
      <c r="H54">
        <v>10</v>
      </c>
      <c r="I54">
        <v>1.1314</v>
      </c>
      <c r="J54">
        <f>I54/H54</f>
        <v>0.11313999999999999</v>
      </c>
      <c r="K54">
        <v>9</v>
      </c>
      <c r="L54">
        <v>1.1094999999999999</v>
      </c>
      <c r="M54">
        <f>L54/K54</f>
        <v>0.12327777777777776</v>
      </c>
      <c r="N54" s="1">
        <v>44594</v>
      </c>
      <c r="O54">
        <v>10</v>
      </c>
      <c r="P54">
        <v>0.88980000000000004</v>
      </c>
      <c r="Q54">
        <v>9</v>
      </c>
      <c r="R54">
        <v>1.4248000000000001</v>
      </c>
      <c r="S54" s="1">
        <v>44597</v>
      </c>
    </row>
    <row r="55" spans="1:19" x14ac:dyDescent="0.25">
      <c r="A55" t="s">
        <v>121</v>
      </c>
      <c r="B55" t="s">
        <v>128</v>
      </c>
      <c r="C55">
        <v>24.91</v>
      </c>
      <c r="D55">
        <v>5.9400000000000001E-2</v>
      </c>
      <c r="E55" s="1">
        <v>44691</v>
      </c>
      <c r="F55">
        <v>12</v>
      </c>
      <c r="G55">
        <v>1.3203</v>
      </c>
      <c r="H55">
        <v>6</v>
      </c>
      <c r="I55">
        <v>0.67769999999999997</v>
      </c>
      <c r="J55">
        <f>I55/H55</f>
        <v>0.11294999999999999</v>
      </c>
      <c r="K55">
        <v>6</v>
      </c>
      <c r="L55">
        <v>0.51910000000000001</v>
      </c>
      <c r="M55">
        <f>L55/K55</f>
        <v>8.6516666666666672E-2</v>
      </c>
      <c r="N55" s="1">
        <v>44693</v>
      </c>
      <c r="O55">
        <v>6</v>
      </c>
      <c r="P55">
        <v>0.47499999999999998</v>
      </c>
      <c r="Q55">
        <v>6</v>
      </c>
      <c r="R55">
        <v>1.1215999999999999</v>
      </c>
      <c r="S55" s="1">
        <v>44697</v>
      </c>
    </row>
    <row r="56" spans="1:19" x14ac:dyDescent="0.25">
      <c r="A56" t="s">
        <v>111</v>
      </c>
      <c r="B56" t="s">
        <v>113</v>
      </c>
      <c r="C56">
        <v>25.09</v>
      </c>
      <c r="D56">
        <v>5.8099999999999999E-2</v>
      </c>
      <c r="E56" s="1">
        <v>44673</v>
      </c>
      <c r="F56">
        <v>18</v>
      </c>
      <c r="G56">
        <v>1.9480999999999999</v>
      </c>
      <c r="H56">
        <v>9</v>
      </c>
      <c r="I56">
        <v>1.0103</v>
      </c>
      <c r="J56">
        <f>I56/H56</f>
        <v>0.11225555555555555</v>
      </c>
      <c r="K56">
        <v>9</v>
      </c>
      <c r="L56">
        <v>0.92749999999999999</v>
      </c>
      <c r="M56">
        <f>L56/K56</f>
        <v>0.10305555555555555</v>
      </c>
      <c r="N56" s="1">
        <v>44675</v>
      </c>
      <c r="O56">
        <v>9</v>
      </c>
      <c r="P56">
        <v>0.84519999999999995</v>
      </c>
      <c r="Q56">
        <v>9</v>
      </c>
      <c r="R56">
        <v>1.8189</v>
      </c>
      <c r="S56" s="1">
        <v>44678</v>
      </c>
    </row>
    <row r="57" spans="1:19" x14ac:dyDescent="0.25">
      <c r="A57" t="s">
        <v>143</v>
      </c>
      <c r="B57" t="s">
        <v>144</v>
      </c>
      <c r="C57">
        <v>22.76</v>
      </c>
      <c r="D57">
        <v>6.4399999999999999E-2</v>
      </c>
      <c r="E57" s="1">
        <v>44691</v>
      </c>
      <c r="F57">
        <v>15</v>
      </c>
      <c r="G57">
        <v>1.5251999999999999</v>
      </c>
      <c r="H57">
        <v>8</v>
      </c>
      <c r="I57">
        <v>0.89700000000000002</v>
      </c>
      <c r="J57">
        <f>I57/H57</f>
        <v>0.112125</v>
      </c>
      <c r="K57">
        <v>7</v>
      </c>
      <c r="L57">
        <v>0.62709999999999999</v>
      </c>
      <c r="M57">
        <f>L57/K57</f>
        <v>8.9585714285714282E-2</v>
      </c>
      <c r="N57" s="1">
        <v>44694</v>
      </c>
      <c r="O57">
        <v>8</v>
      </c>
      <c r="P57">
        <v>0.68920000000000003</v>
      </c>
      <c r="Q57">
        <v>6</v>
      </c>
      <c r="R57">
        <v>1.1161000000000001</v>
      </c>
      <c r="S57" s="1">
        <v>44697</v>
      </c>
    </row>
    <row r="58" spans="1:19" x14ac:dyDescent="0.25">
      <c r="A58" t="s">
        <v>17</v>
      </c>
      <c r="B58" t="s">
        <v>19</v>
      </c>
      <c r="C58">
        <v>26.55</v>
      </c>
      <c r="D58">
        <v>0.53700000000000003</v>
      </c>
      <c r="E58" s="1">
        <v>44591</v>
      </c>
      <c r="F58">
        <v>13</v>
      </c>
      <c r="G58">
        <v>1.5117</v>
      </c>
      <c r="H58">
        <v>6</v>
      </c>
      <c r="I58">
        <v>0.6673</v>
      </c>
      <c r="J58">
        <f>I58/H58</f>
        <v>0.11121666666666667</v>
      </c>
      <c r="K58">
        <v>7</v>
      </c>
      <c r="L58">
        <v>0.79910000000000003</v>
      </c>
      <c r="M58">
        <f>L58/K58</f>
        <v>0.11415714285714286</v>
      </c>
      <c r="N58" s="1">
        <v>44594</v>
      </c>
      <c r="O58">
        <v>6</v>
      </c>
      <c r="P58">
        <v>0.56299999999999994</v>
      </c>
      <c r="Q58">
        <v>7</v>
      </c>
      <c r="R58">
        <v>1.369</v>
      </c>
      <c r="S58" s="1">
        <v>44597</v>
      </c>
    </row>
    <row r="59" spans="1:19" x14ac:dyDescent="0.25">
      <c r="A59" t="s">
        <v>37</v>
      </c>
      <c r="B59" t="s">
        <v>43</v>
      </c>
      <c r="C59">
        <v>26.22</v>
      </c>
      <c r="D59">
        <v>0.54200000000000004</v>
      </c>
      <c r="E59" s="1">
        <v>44598</v>
      </c>
      <c r="F59">
        <v>12</v>
      </c>
      <c r="G59">
        <v>1.4085000000000001</v>
      </c>
      <c r="H59">
        <v>6</v>
      </c>
      <c r="I59">
        <v>0.63929999999999998</v>
      </c>
      <c r="J59">
        <f>I59/H59</f>
        <v>0.10654999999999999</v>
      </c>
      <c r="K59">
        <v>6</v>
      </c>
      <c r="L59">
        <v>0.75270000000000004</v>
      </c>
      <c r="M59">
        <f>L59/K59</f>
        <v>0.12545000000000001</v>
      </c>
      <c r="N59" s="1">
        <v>44601</v>
      </c>
      <c r="O59">
        <v>6</v>
      </c>
      <c r="P59">
        <v>0.49940000000000001</v>
      </c>
      <c r="Q59">
        <v>6</v>
      </c>
      <c r="R59">
        <v>1.0759000000000001</v>
      </c>
      <c r="S59" s="1">
        <v>44604</v>
      </c>
    </row>
    <row r="60" spans="1:19" x14ac:dyDescent="0.25">
      <c r="A60" t="s">
        <v>52</v>
      </c>
      <c r="B60" t="s">
        <v>58</v>
      </c>
      <c r="C60">
        <v>20.09</v>
      </c>
      <c r="D60">
        <v>5.4899999999999997E-2</v>
      </c>
      <c r="E60" s="1">
        <v>44602</v>
      </c>
      <c r="F60">
        <v>18</v>
      </c>
      <c r="G60">
        <v>1.9577</v>
      </c>
      <c r="H60">
        <v>9</v>
      </c>
      <c r="I60">
        <v>0.94650000000000001</v>
      </c>
      <c r="J60">
        <f>I60/H60</f>
        <v>0.10516666666666667</v>
      </c>
      <c r="K60">
        <v>9</v>
      </c>
      <c r="L60">
        <v>0.96589999999999998</v>
      </c>
      <c r="M60">
        <f>L60/K60</f>
        <v>0.10732222222222222</v>
      </c>
      <c r="N60" s="1">
        <v>44606</v>
      </c>
      <c r="O60">
        <v>9</v>
      </c>
      <c r="P60">
        <v>0.72840000000000005</v>
      </c>
      <c r="Q60">
        <v>9</v>
      </c>
      <c r="R60">
        <v>1.5439000000000001</v>
      </c>
      <c r="S60" s="1">
        <v>44609</v>
      </c>
    </row>
    <row r="61" spans="1:19" x14ac:dyDescent="0.25">
      <c r="A61" t="s">
        <v>120</v>
      </c>
      <c r="B61" t="s">
        <v>127</v>
      </c>
      <c r="C61">
        <v>25.72</v>
      </c>
      <c r="D61">
        <v>5.6000000000000001E-2</v>
      </c>
      <c r="E61" s="1">
        <v>44691</v>
      </c>
      <c r="F61">
        <v>17</v>
      </c>
      <c r="G61">
        <v>1.6379999999999999</v>
      </c>
      <c r="H61">
        <v>9</v>
      </c>
      <c r="I61">
        <v>0.94440000000000002</v>
      </c>
      <c r="J61">
        <f>I61/H61</f>
        <v>0.10493333333333334</v>
      </c>
      <c r="K61">
        <v>8</v>
      </c>
      <c r="L61">
        <v>0.67290000000000005</v>
      </c>
      <c r="M61">
        <f>L61/K61</f>
        <v>8.4112500000000007E-2</v>
      </c>
      <c r="N61" s="1">
        <v>44693</v>
      </c>
      <c r="O61">
        <v>8</v>
      </c>
      <c r="P61">
        <v>0.67049999999999998</v>
      </c>
      <c r="Q61">
        <v>8</v>
      </c>
      <c r="R61">
        <v>1.5207999999999999</v>
      </c>
      <c r="S61" s="1">
        <v>44697</v>
      </c>
    </row>
    <row r="62" spans="1:19" x14ac:dyDescent="0.25">
      <c r="A62" t="s">
        <v>85</v>
      </c>
      <c r="B62" t="s">
        <v>90</v>
      </c>
      <c r="C62">
        <v>22.03</v>
      </c>
      <c r="D62">
        <v>5.9299999999999999E-2</v>
      </c>
      <c r="E62" s="1">
        <v>44622</v>
      </c>
      <c r="F62">
        <v>19</v>
      </c>
      <c r="G62">
        <v>1.8342000000000001</v>
      </c>
      <c r="H62">
        <v>10</v>
      </c>
      <c r="I62">
        <v>1.0246999999999999</v>
      </c>
      <c r="J62">
        <f>I62/H62</f>
        <v>0.10246999999999999</v>
      </c>
      <c r="K62">
        <v>9</v>
      </c>
      <c r="L62">
        <v>1.0402</v>
      </c>
      <c r="M62">
        <f>L62/K62</f>
        <v>0.11557777777777778</v>
      </c>
      <c r="N62" s="1">
        <v>44624</v>
      </c>
      <c r="O62">
        <v>10</v>
      </c>
      <c r="P62">
        <v>0.81759999999999999</v>
      </c>
      <c r="Q62">
        <v>9</v>
      </c>
      <c r="R62">
        <v>1.7195</v>
      </c>
      <c r="S62" s="1">
        <v>44627</v>
      </c>
    </row>
    <row r="63" spans="1:19" x14ac:dyDescent="0.25">
      <c r="A63" t="s">
        <v>38</v>
      </c>
      <c r="B63" t="s">
        <v>44</v>
      </c>
      <c r="C63">
        <v>25.59</v>
      </c>
      <c r="D63">
        <v>5.4100000000000002E-2</v>
      </c>
      <c r="E63" s="1">
        <v>44598</v>
      </c>
      <c r="F63">
        <v>19</v>
      </c>
      <c r="G63">
        <v>1.8815999999999999</v>
      </c>
      <c r="H63">
        <v>10</v>
      </c>
      <c r="I63">
        <v>1.0241</v>
      </c>
      <c r="J63">
        <f>I63/H63</f>
        <v>0.10241</v>
      </c>
      <c r="K63">
        <v>9</v>
      </c>
      <c r="L63">
        <v>0.81579999999999997</v>
      </c>
      <c r="M63">
        <f>L63/K63</f>
        <v>9.0644444444444444E-2</v>
      </c>
      <c r="N63" s="1">
        <v>44601</v>
      </c>
      <c r="O63">
        <v>10</v>
      </c>
      <c r="P63">
        <v>0.76719999999999999</v>
      </c>
      <c r="Q63">
        <v>9</v>
      </c>
      <c r="R63">
        <v>1.7362</v>
      </c>
      <c r="S63" s="1">
        <v>44604</v>
      </c>
    </row>
    <row r="64" spans="1:19" x14ac:dyDescent="0.25">
      <c r="A64" t="s">
        <v>47</v>
      </c>
      <c r="B64" t="s">
        <v>48</v>
      </c>
      <c r="C64">
        <v>23.61</v>
      </c>
      <c r="D64">
        <v>5.3400000000000003E-2</v>
      </c>
      <c r="E64" s="1">
        <v>44599</v>
      </c>
      <c r="F64">
        <v>19</v>
      </c>
      <c r="G64">
        <v>1.5982000000000001</v>
      </c>
      <c r="H64">
        <v>9</v>
      </c>
      <c r="I64">
        <v>0.88470000000000004</v>
      </c>
      <c r="J64">
        <f>I64/H64</f>
        <v>9.8299999999999998E-2</v>
      </c>
      <c r="K64">
        <v>10</v>
      </c>
      <c r="L64">
        <v>0.71360000000000001</v>
      </c>
      <c r="M64">
        <f>L64/K64</f>
        <v>7.1360000000000007E-2</v>
      </c>
      <c r="N64" s="1">
        <v>44602</v>
      </c>
      <c r="O64">
        <v>8</v>
      </c>
      <c r="P64">
        <v>0.6</v>
      </c>
      <c r="Q64">
        <v>9</v>
      </c>
      <c r="R64">
        <v>1.0199</v>
      </c>
      <c r="S64" s="1">
        <v>44606</v>
      </c>
    </row>
  </sheetData>
  <autoFilter ref="A1:U56">
    <sortState ref="A2:U64">
      <sortCondition descending="1" ref="J1:J5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G1" workbookViewId="0">
      <selection activeCell="H2" sqref="H2:H20"/>
    </sheetView>
  </sheetViews>
  <sheetFormatPr defaultRowHeight="15" x14ac:dyDescent="0.25"/>
  <cols>
    <col min="2" max="2" width="16" bestFit="1" customWidth="1"/>
    <col min="3" max="3" width="15.7109375" bestFit="1" customWidth="1"/>
    <col min="4" max="4" width="21.42578125" bestFit="1" customWidth="1"/>
    <col min="5" max="5" width="23.85546875" bestFit="1" customWidth="1"/>
    <col min="6" max="6" width="14.7109375" bestFit="1" customWidth="1"/>
    <col min="7" max="7" width="18.140625" bestFit="1" customWidth="1"/>
    <col min="8" max="8" width="17" bestFit="1" customWidth="1"/>
    <col min="9" max="9" width="14.5703125" bestFit="1" customWidth="1"/>
    <col min="10" max="10" width="18" bestFit="1" customWidth="1"/>
    <col min="11" max="11" width="16.85546875" bestFit="1" customWidth="1"/>
    <col min="12" max="12" width="11.85546875" bestFit="1" customWidth="1"/>
    <col min="13" max="13" width="19" bestFit="1" customWidth="1"/>
    <col min="14" max="14" width="21.5703125" bestFit="1" customWidth="1"/>
    <col min="15" max="15" width="18.85546875" bestFit="1" customWidth="1"/>
    <col min="16" max="16" width="22.28515625" bestFit="1" customWidth="1"/>
    <col min="17" max="17" width="16.140625" bestFit="1" customWidth="1"/>
    <col min="18" max="19" width="20.85546875" bestFit="1" customWidth="1"/>
  </cols>
  <sheetData>
    <row r="1" spans="1:22" x14ac:dyDescent="0.25">
      <c r="A1" t="s">
        <v>0</v>
      </c>
      <c r="B1" t="s">
        <v>2</v>
      </c>
      <c r="C1" t="s">
        <v>8</v>
      </c>
      <c r="D1" t="s">
        <v>21</v>
      </c>
      <c r="E1" t="s">
        <v>22</v>
      </c>
      <c r="F1" t="s">
        <v>23</v>
      </c>
      <c r="G1" t="s">
        <v>24</v>
      </c>
      <c r="H1" t="s">
        <v>109</v>
      </c>
      <c r="I1" t="s">
        <v>25</v>
      </c>
      <c r="J1" t="s">
        <v>26</v>
      </c>
      <c r="K1" t="s">
        <v>110</v>
      </c>
      <c r="L1" t="s">
        <v>30</v>
      </c>
      <c r="M1" t="s">
        <v>27</v>
      </c>
      <c r="N1" t="s">
        <v>28</v>
      </c>
      <c r="O1" t="s">
        <v>29</v>
      </c>
      <c r="P1" t="s">
        <v>32</v>
      </c>
      <c r="Q1" t="s">
        <v>31</v>
      </c>
      <c r="R1" t="s">
        <v>145</v>
      </c>
      <c r="S1" t="s">
        <v>146</v>
      </c>
    </row>
    <row r="2" spans="1:22" x14ac:dyDescent="0.25">
      <c r="A2" t="s">
        <v>95</v>
      </c>
      <c r="B2" t="s">
        <v>104</v>
      </c>
      <c r="C2" s="1">
        <v>44667</v>
      </c>
      <c r="D2">
        <v>18</v>
      </c>
      <c r="E2">
        <v>4.415</v>
      </c>
      <c r="F2">
        <v>9</v>
      </c>
      <c r="G2">
        <v>2.1724000000000001</v>
      </c>
      <c r="H2">
        <f>G2/F2</f>
        <v>0.2413777777777778</v>
      </c>
      <c r="I2">
        <v>9</v>
      </c>
      <c r="J2">
        <v>2.2383000000000002</v>
      </c>
      <c r="K2">
        <f>J2/I2</f>
        <v>0.24870000000000003</v>
      </c>
      <c r="L2" s="1">
        <v>44670</v>
      </c>
      <c r="M2">
        <v>9</v>
      </c>
      <c r="N2">
        <v>1.6412</v>
      </c>
      <c r="O2">
        <v>9</v>
      </c>
      <c r="P2">
        <v>2.0849000000000002</v>
      </c>
      <c r="Q2" s="1">
        <v>44673</v>
      </c>
      <c r="R2">
        <f>P2/O2</f>
        <v>0.23165555555555559</v>
      </c>
      <c r="S2">
        <f>N2/M2</f>
        <v>0.18235555555555555</v>
      </c>
      <c r="T2">
        <f>R2-S2</f>
        <v>4.9300000000000038E-2</v>
      </c>
      <c r="V2">
        <f>O2+M2</f>
        <v>18</v>
      </c>
    </row>
    <row r="3" spans="1:22" x14ac:dyDescent="0.25">
      <c r="A3" t="s">
        <v>96</v>
      </c>
      <c r="B3" t="s">
        <v>105</v>
      </c>
      <c r="C3" s="1">
        <v>44667</v>
      </c>
      <c r="D3">
        <v>16</v>
      </c>
      <c r="E3">
        <v>3.8727999999999998</v>
      </c>
      <c r="F3">
        <v>8</v>
      </c>
      <c r="G3">
        <v>1.8657999999999999</v>
      </c>
      <c r="H3">
        <f>G3/F3</f>
        <v>0.23322499999999999</v>
      </c>
      <c r="I3">
        <v>8</v>
      </c>
      <c r="J3">
        <v>1.9817</v>
      </c>
      <c r="K3">
        <f>J3/I3</f>
        <v>0.2477125</v>
      </c>
      <c r="L3" s="1">
        <v>44670</v>
      </c>
      <c r="M3">
        <v>8</v>
      </c>
      <c r="N3">
        <v>1.4363999999999999</v>
      </c>
      <c r="O3">
        <v>8</v>
      </c>
      <c r="P3">
        <v>1.8715999999999999</v>
      </c>
      <c r="Q3" s="1">
        <v>44673</v>
      </c>
      <c r="R3">
        <f t="shared" ref="R3:R20" si="0">P3/O3</f>
        <v>0.23394999999999999</v>
      </c>
      <c r="S3">
        <f t="shared" ref="S3:S20" si="1">N3/M3</f>
        <v>0.17954999999999999</v>
      </c>
      <c r="T3">
        <f t="shared" ref="T3:T20" si="2">R3-S3</f>
        <v>5.4400000000000004E-2</v>
      </c>
      <c r="V3">
        <f t="shared" ref="V3:V20" si="3">O3+M3</f>
        <v>16</v>
      </c>
    </row>
    <row r="4" spans="1:22" x14ac:dyDescent="0.25">
      <c r="A4" t="s">
        <v>61</v>
      </c>
      <c r="B4" t="s">
        <v>70</v>
      </c>
      <c r="C4" s="1">
        <v>44609</v>
      </c>
      <c r="D4">
        <v>7</v>
      </c>
      <c r="E4">
        <v>1.6132</v>
      </c>
      <c r="F4">
        <v>4</v>
      </c>
      <c r="G4">
        <v>0.90939999999999999</v>
      </c>
      <c r="H4">
        <f>G4/F4</f>
        <v>0.22735</v>
      </c>
      <c r="I4">
        <v>3</v>
      </c>
      <c r="J4">
        <v>0.68740000000000001</v>
      </c>
      <c r="K4">
        <f>J4/I4</f>
        <v>0.22913333333333333</v>
      </c>
      <c r="L4" s="1">
        <v>44612</v>
      </c>
      <c r="M4">
        <v>4</v>
      </c>
      <c r="N4">
        <v>0.69079999999999997</v>
      </c>
      <c r="O4">
        <v>3</v>
      </c>
      <c r="P4">
        <v>0.52569999999999995</v>
      </c>
      <c r="Q4" s="1">
        <v>44616</v>
      </c>
      <c r="R4">
        <f t="shared" si="0"/>
        <v>0.17523333333333332</v>
      </c>
      <c r="S4">
        <f t="shared" si="1"/>
        <v>0.17269999999999999</v>
      </c>
      <c r="T4">
        <f t="shared" si="2"/>
        <v>2.5333333333333319E-3</v>
      </c>
      <c r="V4">
        <f t="shared" si="3"/>
        <v>7</v>
      </c>
    </row>
    <row r="5" spans="1:22" x14ac:dyDescent="0.25">
      <c r="A5" t="s">
        <v>98</v>
      </c>
      <c r="B5" t="s">
        <v>107</v>
      </c>
      <c r="C5" s="1">
        <v>44667</v>
      </c>
      <c r="D5">
        <v>18</v>
      </c>
      <c r="E5">
        <v>4.1510999999999996</v>
      </c>
      <c r="F5">
        <v>9</v>
      </c>
      <c r="G5">
        <v>2.0278</v>
      </c>
      <c r="H5">
        <f>G5/F5</f>
        <v>0.22531111111111113</v>
      </c>
      <c r="I5">
        <v>9</v>
      </c>
      <c r="J5">
        <v>2.0836000000000001</v>
      </c>
      <c r="K5">
        <f>J5/I5</f>
        <v>0.23151111111111111</v>
      </c>
      <c r="L5" s="1">
        <v>44670</v>
      </c>
      <c r="M5">
        <v>9</v>
      </c>
      <c r="N5">
        <v>1.4806999999999999</v>
      </c>
      <c r="O5">
        <v>9</v>
      </c>
      <c r="P5">
        <v>1.8207</v>
      </c>
      <c r="Q5" s="1">
        <v>44673</v>
      </c>
      <c r="R5">
        <f t="shared" si="0"/>
        <v>0.20230000000000001</v>
      </c>
      <c r="S5">
        <f t="shared" si="1"/>
        <v>0.16452222222222221</v>
      </c>
      <c r="T5">
        <f t="shared" si="2"/>
        <v>3.7777777777777799E-2</v>
      </c>
      <c r="V5">
        <f t="shared" si="3"/>
        <v>18</v>
      </c>
    </row>
    <row r="6" spans="1:22" x14ac:dyDescent="0.25">
      <c r="A6" t="s">
        <v>97</v>
      </c>
      <c r="B6" t="s">
        <v>106</v>
      </c>
      <c r="C6" s="1">
        <v>44667</v>
      </c>
      <c r="D6">
        <v>17</v>
      </c>
      <c r="E6">
        <v>4.0091999999999999</v>
      </c>
      <c r="F6">
        <v>8</v>
      </c>
      <c r="G6">
        <v>1.7661</v>
      </c>
      <c r="H6">
        <f>G6/F6</f>
        <v>0.2207625</v>
      </c>
      <c r="I6">
        <v>9</v>
      </c>
      <c r="J6">
        <v>2.1368999999999998</v>
      </c>
      <c r="K6">
        <f>J6/I6</f>
        <v>0.2374333333333333</v>
      </c>
      <c r="L6" s="1">
        <v>44670</v>
      </c>
      <c r="M6">
        <v>8</v>
      </c>
      <c r="N6">
        <v>1.3234999999999999</v>
      </c>
      <c r="O6">
        <v>9</v>
      </c>
      <c r="P6">
        <v>1.8642000000000001</v>
      </c>
      <c r="Q6" s="1">
        <v>44673</v>
      </c>
      <c r="R6">
        <f t="shared" si="0"/>
        <v>0.20713333333333334</v>
      </c>
      <c r="S6">
        <f t="shared" si="1"/>
        <v>0.16543749999999999</v>
      </c>
      <c r="T6">
        <f t="shared" si="2"/>
        <v>4.1695833333333349E-2</v>
      </c>
      <c r="V6">
        <f t="shared" si="3"/>
        <v>17</v>
      </c>
    </row>
    <row r="7" spans="1:22" x14ac:dyDescent="0.25">
      <c r="A7" t="s">
        <v>60</v>
      </c>
      <c r="B7" t="s">
        <v>69</v>
      </c>
      <c r="C7" s="1">
        <v>44609</v>
      </c>
      <c r="D7">
        <v>9</v>
      </c>
      <c r="E7">
        <v>2.0714999999999999</v>
      </c>
      <c r="F7">
        <v>4</v>
      </c>
      <c r="G7">
        <v>0.88190000000000002</v>
      </c>
      <c r="H7">
        <f>G7/F7</f>
        <v>0.220475</v>
      </c>
      <c r="I7">
        <v>5</v>
      </c>
      <c r="J7">
        <v>1.1838</v>
      </c>
      <c r="K7">
        <f>J7/I7</f>
        <v>0.23676</v>
      </c>
      <c r="L7" s="1">
        <v>44612</v>
      </c>
      <c r="M7">
        <v>4</v>
      </c>
      <c r="N7">
        <v>0.68679999999999997</v>
      </c>
      <c r="O7">
        <v>5</v>
      </c>
      <c r="P7">
        <v>1.1269</v>
      </c>
      <c r="Q7" s="1">
        <v>44616</v>
      </c>
      <c r="R7">
        <f t="shared" si="0"/>
        <v>0.22538</v>
      </c>
      <c r="S7">
        <f t="shared" si="1"/>
        <v>0.17169999999999999</v>
      </c>
      <c r="T7">
        <f t="shared" si="2"/>
        <v>5.3680000000000005E-2</v>
      </c>
      <c r="V7">
        <f t="shared" si="3"/>
        <v>9</v>
      </c>
    </row>
    <row r="8" spans="1:22" x14ac:dyDescent="0.25">
      <c r="A8" t="s">
        <v>99</v>
      </c>
      <c r="B8" t="s">
        <v>108</v>
      </c>
      <c r="C8" s="1">
        <v>44667</v>
      </c>
      <c r="D8">
        <v>14</v>
      </c>
      <c r="E8">
        <v>3.1012</v>
      </c>
      <c r="F8">
        <v>7</v>
      </c>
      <c r="G8">
        <v>1.5170999999999999</v>
      </c>
      <c r="H8">
        <f>G8/F8</f>
        <v>0.21672857142857141</v>
      </c>
      <c r="I8">
        <v>7</v>
      </c>
      <c r="J8">
        <v>1.5334000000000001</v>
      </c>
      <c r="K8">
        <f>J8/I8</f>
        <v>0.21905714285714287</v>
      </c>
      <c r="L8" s="1">
        <v>44670</v>
      </c>
      <c r="M8">
        <v>7</v>
      </c>
      <c r="N8">
        <v>1.0982000000000001</v>
      </c>
      <c r="O8">
        <v>7</v>
      </c>
      <c r="P8">
        <v>1.3147</v>
      </c>
      <c r="Q8" s="1">
        <v>44673</v>
      </c>
      <c r="R8">
        <f t="shared" si="0"/>
        <v>0.18781428571428571</v>
      </c>
      <c r="S8">
        <f t="shared" si="1"/>
        <v>0.1568857142857143</v>
      </c>
      <c r="T8">
        <f t="shared" si="2"/>
        <v>3.0928571428571416E-2</v>
      </c>
      <c r="V8">
        <f t="shared" si="3"/>
        <v>14</v>
      </c>
    </row>
    <row r="9" spans="1:22" x14ac:dyDescent="0.25">
      <c r="A9" t="s">
        <v>6</v>
      </c>
      <c r="B9" t="s">
        <v>7</v>
      </c>
      <c r="C9" s="1">
        <v>44591</v>
      </c>
      <c r="D9">
        <v>17</v>
      </c>
      <c r="E9">
        <v>3.6059999999999999</v>
      </c>
      <c r="F9">
        <v>8</v>
      </c>
      <c r="G9">
        <v>1.7242</v>
      </c>
      <c r="H9">
        <f>G9/F9</f>
        <v>0.21552499999999999</v>
      </c>
      <c r="I9">
        <v>9</v>
      </c>
      <c r="J9">
        <v>1.8971</v>
      </c>
      <c r="K9">
        <f>J9/I9</f>
        <v>0.21078888888888889</v>
      </c>
      <c r="L9" s="1">
        <v>44594</v>
      </c>
      <c r="M9">
        <v>8</v>
      </c>
      <c r="N9">
        <v>1.3183</v>
      </c>
      <c r="O9">
        <v>9</v>
      </c>
      <c r="P9">
        <v>2.0430000000000001</v>
      </c>
      <c r="Q9" s="1">
        <v>44596</v>
      </c>
      <c r="R9">
        <f t="shared" si="0"/>
        <v>0.22700000000000001</v>
      </c>
      <c r="S9">
        <f t="shared" si="1"/>
        <v>0.1647875</v>
      </c>
      <c r="T9">
        <f t="shared" si="2"/>
        <v>6.2212500000000004E-2</v>
      </c>
      <c r="V9">
        <f t="shared" si="3"/>
        <v>17</v>
      </c>
    </row>
    <row r="10" spans="1:22" x14ac:dyDescent="0.25">
      <c r="A10" t="s">
        <v>92</v>
      </c>
      <c r="B10" t="s">
        <v>101</v>
      </c>
      <c r="C10" s="1">
        <v>44667</v>
      </c>
      <c r="D10">
        <v>11</v>
      </c>
      <c r="E10">
        <v>2.5752999999999999</v>
      </c>
      <c r="F10">
        <v>6</v>
      </c>
      <c r="G10">
        <v>1.2922</v>
      </c>
      <c r="H10">
        <f>G10/F10</f>
        <v>0.21536666666666668</v>
      </c>
      <c r="I10">
        <v>5</v>
      </c>
      <c r="J10">
        <v>1.1722999999999999</v>
      </c>
      <c r="K10">
        <f>J10/I10</f>
        <v>0.23445999999999997</v>
      </c>
      <c r="L10" s="1">
        <v>44670</v>
      </c>
      <c r="M10">
        <v>6</v>
      </c>
      <c r="N10">
        <v>0.97389999999999999</v>
      </c>
      <c r="O10">
        <v>5</v>
      </c>
      <c r="P10">
        <v>1.0114000000000001</v>
      </c>
      <c r="Q10" s="1">
        <v>44673</v>
      </c>
      <c r="R10">
        <f t="shared" si="0"/>
        <v>0.20228000000000002</v>
      </c>
      <c r="S10">
        <f t="shared" si="1"/>
        <v>0.16231666666666666</v>
      </c>
      <c r="T10">
        <f t="shared" si="2"/>
        <v>3.9963333333333351E-2</v>
      </c>
      <c r="V10">
        <f t="shared" si="3"/>
        <v>11</v>
      </c>
    </row>
    <row r="11" spans="1:22" x14ac:dyDescent="0.25">
      <c r="A11" t="s">
        <v>77</v>
      </c>
      <c r="B11" t="s">
        <v>79</v>
      </c>
      <c r="C11" s="1">
        <v>44610</v>
      </c>
      <c r="D11">
        <v>15</v>
      </c>
      <c r="E11">
        <v>3.1896</v>
      </c>
      <c r="F11">
        <v>7</v>
      </c>
      <c r="G11">
        <v>1.5065999999999999</v>
      </c>
      <c r="H11">
        <f>G11/F11</f>
        <v>0.21522857142857141</v>
      </c>
      <c r="I11">
        <v>8</v>
      </c>
      <c r="J11">
        <v>1.6518999999999999</v>
      </c>
      <c r="K11">
        <f>J11/I11</f>
        <v>0.20648749999999999</v>
      </c>
      <c r="L11" s="1">
        <v>44613</v>
      </c>
      <c r="M11">
        <v>7</v>
      </c>
      <c r="N11">
        <v>1.1096999999999999</v>
      </c>
      <c r="O11">
        <v>8</v>
      </c>
      <c r="P11">
        <v>1.5224</v>
      </c>
      <c r="Q11" s="1">
        <v>44616</v>
      </c>
      <c r="R11">
        <f t="shared" si="0"/>
        <v>0.1903</v>
      </c>
      <c r="S11">
        <f t="shared" si="1"/>
        <v>0.15852857142857141</v>
      </c>
      <c r="T11">
        <f t="shared" si="2"/>
        <v>3.1771428571428589E-2</v>
      </c>
      <c r="V11">
        <f t="shared" si="3"/>
        <v>15</v>
      </c>
    </row>
    <row r="12" spans="1:22" x14ac:dyDescent="0.25">
      <c r="A12" t="s">
        <v>62</v>
      </c>
      <c r="B12" t="s">
        <v>71</v>
      </c>
      <c r="C12" s="1">
        <v>44609</v>
      </c>
      <c r="D12">
        <v>3</v>
      </c>
      <c r="E12">
        <v>0.59699999999999998</v>
      </c>
      <c r="F12">
        <v>2</v>
      </c>
      <c r="G12">
        <v>0.42480000000000001</v>
      </c>
      <c r="H12">
        <f>G12/F12</f>
        <v>0.21240000000000001</v>
      </c>
      <c r="I12">
        <v>1</v>
      </c>
      <c r="J12">
        <v>0.18770000000000001</v>
      </c>
      <c r="K12">
        <f>J12/I12</f>
        <v>0.18770000000000001</v>
      </c>
      <c r="L12" s="1">
        <v>44612</v>
      </c>
      <c r="M12">
        <v>2</v>
      </c>
      <c r="N12">
        <v>0.34339999999999998</v>
      </c>
      <c r="O12">
        <v>1</v>
      </c>
      <c r="P12">
        <v>0.17030000000000001</v>
      </c>
      <c r="Q12" s="1">
        <v>44616</v>
      </c>
      <c r="R12">
        <f t="shared" si="0"/>
        <v>0.17030000000000001</v>
      </c>
      <c r="S12">
        <f t="shared" si="1"/>
        <v>0.17169999999999999</v>
      </c>
      <c r="T12">
        <f t="shared" si="2"/>
        <v>-1.3999999999999846E-3</v>
      </c>
      <c r="V12">
        <f t="shared" si="3"/>
        <v>3</v>
      </c>
    </row>
    <row r="13" spans="1:22" x14ac:dyDescent="0.25">
      <c r="A13" t="s">
        <v>93</v>
      </c>
      <c r="B13" t="s">
        <v>102</v>
      </c>
      <c r="C13" s="1">
        <v>44667</v>
      </c>
      <c r="D13">
        <v>20</v>
      </c>
      <c r="E13">
        <v>4.2747000000000002</v>
      </c>
      <c r="F13">
        <v>10</v>
      </c>
      <c r="G13">
        <v>2.1073</v>
      </c>
      <c r="H13">
        <f>G13/F13</f>
        <v>0.21073</v>
      </c>
      <c r="I13">
        <v>10</v>
      </c>
      <c r="J13">
        <v>2.0807000000000002</v>
      </c>
      <c r="K13">
        <f>J13/I13</f>
        <v>0.20807000000000003</v>
      </c>
      <c r="L13" s="1">
        <v>44670</v>
      </c>
      <c r="M13">
        <v>9</v>
      </c>
      <c r="N13">
        <v>1.4841</v>
      </c>
      <c r="O13">
        <v>10</v>
      </c>
      <c r="P13">
        <v>1.9885999999999999</v>
      </c>
      <c r="Q13" s="1">
        <v>44673</v>
      </c>
      <c r="R13">
        <f t="shared" si="0"/>
        <v>0.19885999999999998</v>
      </c>
      <c r="S13">
        <f t="shared" si="1"/>
        <v>0.16489999999999999</v>
      </c>
      <c r="T13">
        <f t="shared" si="2"/>
        <v>3.395999999999999E-2</v>
      </c>
      <c r="V13">
        <f t="shared" si="3"/>
        <v>19</v>
      </c>
    </row>
    <row r="14" spans="1:22" x14ac:dyDescent="0.25">
      <c r="A14" t="s">
        <v>65</v>
      </c>
      <c r="B14" t="s">
        <v>74</v>
      </c>
      <c r="C14" s="1">
        <v>44609</v>
      </c>
      <c r="D14">
        <v>13</v>
      </c>
      <c r="E14">
        <v>2.8027000000000002</v>
      </c>
      <c r="F14">
        <v>6</v>
      </c>
      <c r="G14">
        <v>1.2201</v>
      </c>
      <c r="H14">
        <f>G14/F14</f>
        <v>0.20335</v>
      </c>
      <c r="I14">
        <v>7</v>
      </c>
      <c r="J14">
        <v>1.5344</v>
      </c>
      <c r="K14">
        <f>J14/I14</f>
        <v>0.21920000000000001</v>
      </c>
      <c r="L14" s="1">
        <v>44612</v>
      </c>
      <c r="M14">
        <v>6</v>
      </c>
      <c r="N14">
        <v>0.95579999999999998</v>
      </c>
      <c r="O14">
        <v>7</v>
      </c>
      <c r="P14">
        <v>1.657</v>
      </c>
      <c r="Q14" s="1">
        <v>44616</v>
      </c>
      <c r="R14">
        <f t="shared" si="0"/>
        <v>0.23671428571428571</v>
      </c>
      <c r="S14">
        <f t="shared" si="1"/>
        <v>0.1593</v>
      </c>
      <c r="T14">
        <f t="shared" si="2"/>
        <v>7.7414285714285713E-2</v>
      </c>
      <c r="V14">
        <f t="shared" si="3"/>
        <v>13</v>
      </c>
    </row>
    <row r="15" spans="1:22" x14ac:dyDescent="0.25">
      <c r="A15" t="s">
        <v>66</v>
      </c>
      <c r="B15" t="s">
        <v>75</v>
      </c>
      <c r="C15" s="1">
        <v>44609</v>
      </c>
      <c r="D15">
        <v>15</v>
      </c>
      <c r="E15">
        <v>2.8605999999999998</v>
      </c>
      <c r="F15">
        <v>7</v>
      </c>
      <c r="G15">
        <v>1.4224000000000001</v>
      </c>
      <c r="H15">
        <f>G15/F15</f>
        <v>0.20320000000000002</v>
      </c>
      <c r="I15">
        <v>8</v>
      </c>
      <c r="J15">
        <v>1.6839999999999999</v>
      </c>
      <c r="K15">
        <f>J15/I15</f>
        <v>0.21049999999999999</v>
      </c>
      <c r="L15" s="1">
        <v>44612</v>
      </c>
      <c r="M15">
        <v>7</v>
      </c>
      <c r="N15">
        <v>1.0783</v>
      </c>
      <c r="O15">
        <v>9</v>
      </c>
      <c r="P15">
        <v>1.8977999999999999</v>
      </c>
      <c r="Q15" s="1">
        <v>44616</v>
      </c>
      <c r="R15">
        <f t="shared" si="0"/>
        <v>0.21086666666666665</v>
      </c>
      <c r="S15">
        <f t="shared" si="1"/>
        <v>0.15404285714285715</v>
      </c>
      <c r="T15">
        <f t="shared" si="2"/>
        <v>5.6823809523809499E-2</v>
      </c>
      <c r="V15">
        <f t="shared" si="3"/>
        <v>16</v>
      </c>
    </row>
    <row r="16" spans="1:22" x14ac:dyDescent="0.25">
      <c r="A16" t="s">
        <v>1</v>
      </c>
      <c r="B16" t="s">
        <v>3</v>
      </c>
      <c r="C16" s="1">
        <v>44591</v>
      </c>
      <c r="D16">
        <v>15</v>
      </c>
      <c r="E16">
        <v>3.1331000000000002</v>
      </c>
      <c r="F16">
        <v>8</v>
      </c>
      <c r="G16">
        <v>1.6046</v>
      </c>
      <c r="H16">
        <f>G16/F16</f>
        <v>0.200575</v>
      </c>
      <c r="I16">
        <v>7</v>
      </c>
      <c r="J16">
        <v>1.4663999999999999</v>
      </c>
      <c r="K16">
        <f>J16/I16</f>
        <v>0.20948571428571428</v>
      </c>
      <c r="L16" s="1">
        <v>44594</v>
      </c>
      <c r="M16">
        <v>8</v>
      </c>
      <c r="N16">
        <v>1.2584</v>
      </c>
      <c r="O16">
        <v>7</v>
      </c>
      <c r="P16">
        <v>1.5051000000000001</v>
      </c>
      <c r="Q16" s="1">
        <v>44596</v>
      </c>
      <c r="R16">
        <f t="shared" si="0"/>
        <v>0.21501428571428574</v>
      </c>
      <c r="S16">
        <f t="shared" si="1"/>
        <v>0.1573</v>
      </c>
      <c r="T16">
        <f t="shared" si="2"/>
        <v>5.7714285714285746E-2</v>
      </c>
      <c r="V16">
        <f t="shared" si="3"/>
        <v>15</v>
      </c>
    </row>
    <row r="17" spans="1:22" x14ac:dyDescent="0.25">
      <c r="A17" t="s">
        <v>9</v>
      </c>
      <c r="B17" t="s">
        <v>10</v>
      </c>
      <c r="C17" s="1">
        <v>44591</v>
      </c>
      <c r="D17">
        <v>11</v>
      </c>
      <c r="E17">
        <v>2.1293000000000002</v>
      </c>
      <c r="F17">
        <v>6</v>
      </c>
      <c r="G17">
        <v>1.1525000000000001</v>
      </c>
      <c r="H17">
        <f>G17/F17</f>
        <v>0.19208333333333336</v>
      </c>
      <c r="I17">
        <v>5</v>
      </c>
      <c r="J17">
        <v>0.93179999999999996</v>
      </c>
      <c r="K17">
        <f>J17/I17</f>
        <v>0.18636</v>
      </c>
      <c r="L17" s="1">
        <v>44594</v>
      </c>
      <c r="M17">
        <v>6</v>
      </c>
      <c r="N17">
        <v>0.91190000000000004</v>
      </c>
      <c r="O17">
        <v>5</v>
      </c>
      <c r="P17">
        <v>1.1627000000000001</v>
      </c>
      <c r="Q17" s="1">
        <v>44596</v>
      </c>
      <c r="R17">
        <f t="shared" si="0"/>
        <v>0.23254000000000002</v>
      </c>
      <c r="S17">
        <f t="shared" si="1"/>
        <v>0.15198333333333333</v>
      </c>
      <c r="T17">
        <f t="shared" si="2"/>
        <v>8.0556666666666693E-2</v>
      </c>
      <c r="V17">
        <f t="shared" si="3"/>
        <v>11</v>
      </c>
    </row>
    <row r="18" spans="1:22" x14ac:dyDescent="0.25">
      <c r="A18" t="s">
        <v>54</v>
      </c>
      <c r="B18" t="s">
        <v>68</v>
      </c>
      <c r="C18" s="1">
        <v>44609</v>
      </c>
      <c r="D18">
        <v>16</v>
      </c>
      <c r="E18">
        <v>3.2259000000000002</v>
      </c>
      <c r="F18">
        <v>8</v>
      </c>
      <c r="G18">
        <v>1.4821</v>
      </c>
      <c r="H18">
        <f>G18/F18</f>
        <v>0.1852625</v>
      </c>
      <c r="I18">
        <v>8</v>
      </c>
      <c r="J18">
        <v>1.6920999999999999</v>
      </c>
      <c r="K18">
        <f>J18/I18</f>
        <v>0.21151249999999999</v>
      </c>
      <c r="L18" s="1">
        <v>44612</v>
      </c>
      <c r="M18">
        <v>8</v>
      </c>
      <c r="N18">
        <v>1.1307</v>
      </c>
      <c r="O18">
        <v>8</v>
      </c>
      <c r="P18">
        <v>1.8121</v>
      </c>
      <c r="Q18" s="1">
        <v>44616</v>
      </c>
      <c r="R18">
        <f t="shared" si="0"/>
        <v>0.22651250000000001</v>
      </c>
      <c r="S18">
        <f t="shared" si="1"/>
        <v>0.1413375</v>
      </c>
      <c r="T18">
        <f t="shared" si="2"/>
        <v>8.5175000000000001E-2</v>
      </c>
      <c r="V18">
        <f t="shared" si="3"/>
        <v>16</v>
      </c>
    </row>
    <row r="19" spans="1:22" x14ac:dyDescent="0.25">
      <c r="A19" t="s">
        <v>50</v>
      </c>
      <c r="B19" t="s">
        <v>56</v>
      </c>
      <c r="C19" s="1">
        <v>44602</v>
      </c>
      <c r="D19">
        <v>13</v>
      </c>
      <c r="E19">
        <v>2.3494999999999999</v>
      </c>
      <c r="F19">
        <v>6</v>
      </c>
      <c r="G19">
        <v>1.0951</v>
      </c>
      <c r="H19">
        <f>G19/F19</f>
        <v>0.18251666666666666</v>
      </c>
      <c r="I19">
        <v>7</v>
      </c>
      <c r="J19">
        <v>1.2292000000000001</v>
      </c>
      <c r="K19">
        <f>J19/I19</f>
        <v>0.17560000000000001</v>
      </c>
      <c r="L19" s="1">
        <v>44606</v>
      </c>
      <c r="M19">
        <v>6</v>
      </c>
      <c r="N19">
        <v>0.8417</v>
      </c>
      <c r="O19">
        <v>7</v>
      </c>
      <c r="P19">
        <v>1.1921999999999999</v>
      </c>
      <c r="Q19" s="1">
        <v>44609</v>
      </c>
      <c r="R19">
        <f t="shared" si="0"/>
        <v>0.1703142857142857</v>
      </c>
      <c r="S19">
        <f t="shared" si="1"/>
        <v>0.14028333333333334</v>
      </c>
      <c r="T19">
        <f t="shared" si="2"/>
        <v>3.0030952380952353E-2</v>
      </c>
      <c r="V19">
        <f t="shared" si="3"/>
        <v>13</v>
      </c>
    </row>
    <row r="20" spans="1:22" x14ac:dyDescent="0.25">
      <c r="A20" t="s">
        <v>91</v>
      </c>
      <c r="B20" t="s">
        <v>100</v>
      </c>
      <c r="C20" s="1">
        <v>44667</v>
      </c>
      <c r="D20">
        <v>14</v>
      </c>
      <c r="E20">
        <v>2.7738999999999998</v>
      </c>
      <c r="F20">
        <v>7</v>
      </c>
      <c r="G20">
        <v>1.2479</v>
      </c>
      <c r="H20">
        <f>G20/F20</f>
        <v>0.17827142857142858</v>
      </c>
      <c r="I20">
        <v>7</v>
      </c>
      <c r="J20">
        <v>1.4945999999999999</v>
      </c>
      <c r="K20">
        <f>J20/I20</f>
        <v>0.21351428571428571</v>
      </c>
      <c r="L20" s="1">
        <v>44670</v>
      </c>
      <c r="M20">
        <v>7</v>
      </c>
      <c r="N20">
        <v>0.98409999999999997</v>
      </c>
      <c r="O20">
        <v>7</v>
      </c>
      <c r="P20">
        <v>1.4096</v>
      </c>
      <c r="Q20" s="1">
        <v>44673</v>
      </c>
      <c r="R20">
        <f t="shared" si="0"/>
        <v>0.20137142857142856</v>
      </c>
      <c r="S20">
        <f t="shared" si="1"/>
        <v>0.14058571428571429</v>
      </c>
      <c r="T20">
        <f t="shared" si="2"/>
        <v>6.0785714285714276E-2</v>
      </c>
      <c r="V20">
        <f t="shared" si="3"/>
        <v>14</v>
      </c>
    </row>
    <row r="21" spans="1:22" x14ac:dyDescent="0.25">
      <c r="R21">
        <f>AVERAGE(R2:R20)</f>
        <v>0.20765999791144529</v>
      </c>
      <c r="V21">
        <f>SUM(V2:V20)</f>
        <v>262</v>
      </c>
    </row>
  </sheetData>
  <autoFilter ref="A1:T2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89826ED9914F4D957E2EEF62EEA006" ma:contentTypeVersion="14" ma:contentTypeDescription="Create a new document." ma:contentTypeScope="" ma:versionID="4eefd36104df75d98b9c83ea1189ad42">
  <xsd:schema xmlns:xsd="http://www.w3.org/2001/XMLSchema" xmlns:xs="http://www.w3.org/2001/XMLSchema" xmlns:p="http://schemas.microsoft.com/office/2006/metadata/properties" xmlns:ns3="4c8e4b9e-02c9-4f81-a9f5-2d646b83f7c9" xmlns:ns4="09020f9f-5c5d-4dc1-89ec-5b52539a8882" targetNamespace="http://schemas.microsoft.com/office/2006/metadata/properties" ma:root="true" ma:fieldsID="4278ba1d1685c912c6e17cf7967d127b" ns3:_="" ns4:_="">
    <xsd:import namespace="4c8e4b9e-02c9-4f81-a9f5-2d646b83f7c9"/>
    <xsd:import namespace="09020f9f-5c5d-4dc1-89ec-5b52539a88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e4b9e-02c9-4f81-a9f5-2d646b83f7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020f9f-5c5d-4dc1-89ec-5b52539a8882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E5F2E3-868E-4157-81E6-362996FF35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8e4b9e-02c9-4f81-a9f5-2d646b83f7c9"/>
    <ds:schemaRef ds:uri="09020f9f-5c5d-4dc1-89ec-5b52539a88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6736E8-20E6-48C0-BA7B-904AFFC02D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C1084C-DB20-4642-B791-92328E08DB79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4c8e4b9e-02c9-4f81-a9f5-2d646b83f7c9"/>
    <ds:schemaRef ds:uri="09020f9f-5c5d-4dc1-89ec-5b52539a888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DELANEY Kynan</dc:creator>
  <cp:lastModifiedBy>DELANEY Kynan</cp:lastModifiedBy>
  <dcterms:created xsi:type="dcterms:W3CDTF">2022-02-28T10:26:38Z</dcterms:created>
  <dcterms:modified xsi:type="dcterms:W3CDTF">2022-03-01T16:27:35Z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0x0101005789826ED9914F4D957E2EEF62EEA006</vt:lpwstr>
  </property>
</Properties>
</file>