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stokes\Desktop\"/>
    </mc:Choice>
  </mc:AlternateContent>
  <bookViews>
    <workbookView xWindow="240" yWindow="90" windowWidth="8415" windowHeight="6750"/>
  </bookViews>
  <sheets>
    <sheet name="Everyone" sheetId="2" r:id="rId1"/>
    <sheet name="Staff Only" sheetId="4" r:id="rId2"/>
    <sheet name="Staff and Support" sheetId="5" r:id="rId3"/>
  </sheets>
  <calcPr calcId="162913"/>
</workbook>
</file>

<file path=xl/calcChain.xml><?xml version="1.0" encoding="utf-8"?>
<calcChain xmlns="http://schemas.openxmlformats.org/spreadsheetml/2006/main">
  <c r="G17" i="5" l="1"/>
  <c r="G19" i="5" s="1"/>
  <c r="G18" i="5"/>
  <c r="E19" i="5"/>
  <c r="F19" i="5"/>
  <c r="H19" i="5"/>
  <c r="I19" i="5"/>
  <c r="J19" i="5"/>
  <c r="E18" i="5"/>
  <c r="F18" i="5"/>
  <c r="H18" i="5"/>
  <c r="I18" i="5"/>
  <c r="J18" i="5"/>
  <c r="E17" i="5"/>
  <c r="F17" i="5"/>
  <c r="H17" i="5"/>
  <c r="I17" i="5"/>
  <c r="J17" i="5"/>
  <c r="E16" i="5"/>
  <c r="F16" i="5"/>
  <c r="G16" i="5"/>
  <c r="H16" i="5"/>
  <c r="I16" i="5"/>
  <c r="J16" i="5"/>
  <c r="E15" i="5"/>
  <c r="F15" i="5"/>
  <c r="G15" i="5"/>
  <c r="H15" i="5"/>
  <c r="I15" i="5"/>
  <c r="J15" i="5"/>
  <c r="E14" i="5"/>
  <c r="F14" i="5"/>
  <c r="G14" i="5"/>
  <c r="H14" i="5"/>
  <c r="I14" i="5"/>
  <c r="J14" i="5"/>
  <c r="E13" i="5"/>
  <c r="F13" i="5"/>
  <c r="G13" i="5"/>
  <c r="H13" i="5"/>
  <c r="I13" i="5"/>
  <c r="J13" i="5"/>
  <c r="D13" i="5"/>
  <c r="D18" i="5"/>
  <c r="D17" i="5"/>
  <c r="D16" i="5"/>
  <c r="D15" i="5"/>
  <c r="D14" i="5"/>
  <c r="O20" i="2"/>
  <c r="O19" i="2"/>
  <c r="D22" i="2"/>
  <c r="E22" i="2"/>
  <c r="F22" i="2"/>
  <c r="I22" i="2"/>
  <c r="J22" i="2"/>
  <c r="K22" i="2"/>
  <c r="L22" i="2"/>
  <c r="L23" i="2" s="1"/>
  <c r="M22" i="2"/>
  <c r="N22" i="2"/>
  <c r="D21" i="2"/>
  <c r="E21" i="2"/>
  <c r="F21" i="2"/>
  <c r="I21" i="2"/>
  <c r="J21" i="2"/>
  <c r="K21" i="2"/>
  <c r="L21" i="2"/>
  <c r="M21" i="2"/>
  <c r="N21" i="2"/>
  <c r="D20" i="2"/>
  <c r="E20" i="2"/>
  <c r="F20" i="2"/>
  <c r="I20" i="2"/>
  <c r="J20" i="2"/>
  <c r="K20" i="2"/>
  <c r="L20" i="2"/>
  <c r="M20" i="2"/>
  <c r="N20" i="2"/>
  <c r="D19" i="2"/>
  <c r="E19" i="2"/>
  <c r="E23" i="2" s="1"/>
  <c r="F19" i="2"/>
  <c r="I19" i="2"/>
  <c r="I23" i="2" s="1"/>
  <c r="J19" i="2"/>
  <c r="K19" i="2"/>
  <c r="L19" i="2"/>
  <c r="M19" i="2"/>
  <c r="M23" i="2" s="1"/>
  <c r="N19" i="2"/>
  <c r="D23" i="2"/>
  <c r="C23" i="2"/>
  <c r="C22" i="2"/>
  <c r="C21" i="2"/>
  <c r="C20" i="2"/>
  <c r="C19" i="2"/>
  <c r="D19" i="5" l="1"/>
  <c r="O23" i="2"/>
  <c r="K23" i="2"/>
  <c r="N23" i="2"/>
  <c r="J23" i="2"/>
  <c r="F23" i="2"/>
</calcChain>
</file>

<file path=xl/sharedStrings.xml><?xml version="1.0" encoding="utf-8"?>
<sst xmlns="http://schemas.openxmlformats.org/spreadsheetml/2006/main" count="438" uniqueCount="63">
  <si>
    <t>M</t>
  </si>
  <si>
    <t>L</t>
  </si>
  <si>
    <t>XL</t>
  </si>
  <si>
    <t>#</t>
  </si>
  <si>
    <t>Bra</t>
  </si>
  <si>
    <t>XLT</t>
  </si>
  <si>
    <t>S</t>
  </si>
  <si>
    <t>2XL</t>
  </si>
  <si>
    <t>Kyron Stokes</t>
  </si>
  <si>
    <t>Pract.</t>
  </si>
  <si>
    <t>Top-W</t>
  </si>
  <si>
    <t>Uni</t>
  </si>
  <si>
    <t>Short-W</t>
  </si>
  <si>
    <t>LT</t>
  </si>
  <si>
    <t>Shoe</t>
  </si>
  <si>
    <t>Misti Cussen</t>
  </si>
  <si>
    <t>Womens</t>
  </si>
  <si>
    <t>Mens</t>
  </si>
  <si>
    <t>T-Shirt</t>
  </si>
  <si>
    <t>Jaci Inman</t>
  </si>
  <si>
    <t>Jarrett Hardwick</t>
  </si>
  <si>
    <t xml:space="preserve">Tyler Backman </t>
  </si>
  <si>
    <t xml:space="preserve">Maya Mayberry </t>
  </si>
  <si>
    <t xml:space="preserve">Keni Jo Lippe </t>
  </si>
  <si>
    <t xml:space="preserve">Katie Kirkhart </t>
  </si>
  <si>
    <t xml:space="preserve">Regan Schumacher </t>
  </si>
  <si>
    <t xml:space="preserve">Raelene Eddens </t>
  </si>
  <si>
    <t>Lee Mayberry</t>
  </si>
  <si>
    <t>Players</t>
  </si>
  <si>
    <t>Nena Taylor</t>
  </si>
  <si>
    <t>Gem Summers</t>
  </si>
  <si>
    <t>Karly Gore</t>
  </si>
  <si>
    <t>Macy Gore</t>
  </si>
  <si>
    <t xml:space="preserve">Chase </t>
  </si>
  <si>
    <t>Dri-Fit</t>
  </si>
  <si>
    <t>Bottoms</t>
  </si>
  <si>
    <t>Tops</t>
  </si>
  <si>
    <t>Hood/Qtr zip</t>
  </si>
  <si>
    <t>Under Uni</t>
  </si>
  <si>
    <t>Short/Long</t>
  </si>
  <si>
    <t>Pants</t>
  </si>
  <si>
    <t>Leggings</t>
  </si>
  <si>
    <t>Tights</t>
  </si>
  <si>
    <t>Sports</t>
  </si>
  <si>
    <t>DayRonda</t>
  </si>
  <si>
    <t>Shorts</t>
  </si>
  <si>
    <t>Wyvette Mayberry</t>
  </si>
  <si>
    <t>Faith Paramore</t>
  </si>
  <si>
    <t>Addisyn Moore</t>
  </si>
  <si>
    <t>Tierney Coleman</t>
  </si>
  <si>
    <t>Tyaija Coleman</t>
  </si>
  <si>
    <t>Corrie Anderson</t>
  </si>
  <si>
    <t>Camryn Hill</t>
  </si>
  <si>
    <t>Women's</t>
  </si>
  <si>
    <t>Cut Shirt</t>
  </si>
  <si>
    <t>L/XL</t>
  </si>
  <si>
    <t>Melissa Medley</t>
  </si>
  <si>
    <t>Totals</t>
  </si>
  <si>
    <t>MUST BE 16</t>
  </si>
  <si>
    <t>Sizes</t>
  </si>
  <si>
    <t>Total</t>
  </si>
  <si>
    <t>Coaches and Support</t>
  </si>
  <si>
    <t>2XLT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</si>
</sst>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5" tint="-0.249977111117893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6"/>
      <name val="Arial"/>
      <family val="2"/>
    </font>
    <font>
      <b/>
      <sz val="10"/>
      <color theme="5" tint="-0.249977111117893"/>
      <name val="Arial"/>
      <family val="2"/>
    </font>
    <font>
      <b/>
      <sz val="10"/>
      <color theme="3"/>
      <name val="Arial"/>
      <family val="2"/>
    </font>
    <font>
      <b/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1" fillId="0" borderId="1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workbookViewId="0"/>
  </sheetViews>
  <sheetFormatPr defaultRowHeight="12.75" x14ac:dyDescent="0.2"/>
  <cols>
    <col min="1" max="1" width="19.7109375" customWidth="1"/>
    <col min="2" max="2" width="2.85546875" customWidth="1"/>
    <col min="3" max="3" width="9.42578125" bestFit="1" customWidth="1"/>
    <col min="4" max="4" width="8.28515625" bestFit="1" customWidth="1"/>
    <col min="5" max="5" width="6.85546875" bestFit="1" customWidth="1"/>
    <col min="6" max="6" width="8.28515625" bestFit="1" customWidth="1"/>
    <col min="7" max="7" width="8.85546875" bestFit="1" customWidth="1"/>
    <col min="8" max="8" width="5.28515625" customWidth="1"/>
    <col min="9" max="9" width="12.85546875" bestFit="1" customWidth="1"/>
    <col min="10" max="10" width="11.42578125" bestFit="1" customWidth="1"/>
    <col min="11" max="12" width="11" bestFit="1" customWidth="1"/>
    <col min="13" max="13" width="9.140625" customWidth="1"/>
    <col min="14" max="14" width="7" bestFit="1" customWidth="1"/>
  </cols>
  <sheetData>
    <row r="1" spans="1:15" x14ac:dyDescent="0.2">
      <c r="A1" s="12" t="s">
        <v>28</v>
      </c>
      <c r="B1" s="2" t="s">
        <v>3</v>
      </c>
      <c r="C1" s="2" t="s">
        <v>11</v>
      </c>
      <c r="D1" s="2" t="s">
        <v>11</v>
      </c>
      <c r="E1" s="2" t="s">
        <v>9</v>
      </c>
      <c r="F1" s="2" t="s">
        <v>9</v>
      </c>
      <c r="G1" s="2" t="s">
        <v>16</v>
      </c>
      <c r="H1" s="2" t="s">
        <v>17</v>
      </c>
      <c r="I1" s="2" t="s">
        <v>35</v>
      </c>
      <c r="J1" s="2" t="s">
        <v>36</v>
      </c>
      <c r="K1" s="2" t="s">
        <v>43</v>
      </c>
      <c r="L1" s="2" t="s">
        <v>38</v>
      </c>
      <c r="M1" s="2" t="s">
        <v>41</v>
      </c>
      <c r="N1" s="2" t="s">
        <v>18</v>
      </c>
      <c r="O1" s="2" t="s">
        <v>53</v>
      </c>
    </row>
    <row r="2" spans="1:15" x14ac:dyDescent="0.2">
      <c r="B2" s="2"/>
      <c r="C2" s="2" t="s">
        <v>10</v>
      </c>
      <c r="D2" s="2" t="s">
        <v>12</v>
      </c>
      <c r="E2" s="2" t="s">
        <v>10</v>
      </c>
      <c r="F2" s="2" t="s">
        <v>12</v>
      </c>
      <c r="G2" s="2" t="s">
        <v>14</v>
      </c>
      <c r="H2" s="2" t="s">
        <v>14</v>
      </c>
      <c r="I2" s="2" t="s">
        <v>40</v>
      </c>
      <c r="J2" s="2" t="s">
        <v>37</v>
      </c>
      <c r="K2" s="2" t="s">
        <v>4</v>
      </c>
      <c r="L2" s="2" t="s">
        <v>39</v>
      </c>
      <c r="M2" s="2" t="s">
        <v>42</v>
      </c>
      <c r="N2" s="2" t="s">
        <v>34</v>
      </c>
      <c r="O2" s="2" t="s">
        <v>54</v>
      </c>
    </row>
    <row r="3" spans="1:15" x14ac:dyDescent="0.2">
      <c r="A3" t="s">
        <v>51</v>
      </c>
      <c r="B3" s="2"/>
      <c r="C3" s="2" t="s">
        <v>0</v>
      </c>
      <c r="D3" s="2" t="s">
        <v>0</v>
      </c>
      <c r="E3" s="2" t="s">
        <v>0</v>
      </c>
      <c r="F3" s="2" t="s">
        <v>0</v>
      </c>
      <c r="G3" s="2">
        <v>10</v>
      </c>
      <c r="H3" s="2">
        <v>9.5</v>
      </c>
      <c r="I3" s="2" t="s">
        <v>0</v>
      </c>
      <c r="J3" s="2" t="s">
        <v>0</v>
      </c>
      <c r="K3" s="2" t="s">
        <v>1</v>
      </c>
      <c r="L3" s="2" t="s">
        <v>0</v>
      </c>
      <c r="M3" s="2" t="s">
        <v>0</v>
      </c>
      <c r="N3" s="2" t="s">
        <v>0</v>
      </c>
      <c r="O3" s="2" t="s">
        <v>0</v>
      </c>
    </row>
    <row r="4" spans="1:15" x14ac:dyDescent="0.2">
      <c r="A4" t="s">
        <v>49</v>
      </c>
      <c r="B4" s="2"/>
      <c r="C4" s="2" t="s">
        <v>6</v>
      </c>
      <c r="D4" s="2" t="s">
        <v>6</v>
      </c>
      <c r="E4" s="2" t="s">
        <v>6</v>
      </c>
      <c r="F4" s="2" t="s">
        <v>6</v>
      </c>
      <c r="G4" s="2">
        <v>10.5</v>
      </c>
      <c r="H4" s="2">
        <v>9.5</v>
      </c>
      <c r="I4" s="2" t="s">
        <v>6</v>
      </c>
      <c r="J4" s="2" t="s">
        <v>6</v>
      </c>
      <c r="K4" s="2" t="s">
        <v>0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">
      <c r="A5" t="s">
        <v>50</v>
      </c>
      <c r="B5" s="2"/>
      <c r="C5" s="2" t="s">
        <v>6</v>
      </c>
      <c r="D5" s="2" t="s">
        <v>6</v>
      </c>
      <c r="E5" s="2" t="s">
        <v>6</v>
      </c>
      <c r="F5" s="2" t="s">
        <v>6</v>
      </c>
      <c r="G5" s="2">
        <v>10</v>
      </c>
      <c r="H5" s="2">
        <v>9</v>
      </c>
      <c r="I5" s="2" t="s">
        <v>6</v>
      </c>
      <c r="J5" s="2" t="s">
        <v>6</v>
      </c>
      <c r="K5" s="2" t="s">
        <v>0</v>
      </c>
      <c r="L5" s="2" t="s">
        <v>6</v>
      </c>
      <c r="M5" s="2" t="s">
        <v>6</v>
      </c>
      <c r="N5" s="2" t="s">
        <v>0</v>
      </c>
      <c r="O5" s="2" t="s">
        <v>6</v>
      </c>
    </row>
    <row r="6" spans="1:15" x14ac:dyDescent="0.2">
      <c r="A6" s="4" t="s">
        <v>26</v>
      </c>
      <c r="B6" s="2">
        <v>55</v>
      </c>
      <c r="C6" s="3" t="s">
        <v>1</v>
      </c>
      <c r="D6" s="3" t="s">
        <v>1</v>
      </c>
      <c r="E6" s="5" t="s">
        <v>0</v>
      </c>
      <c r="F6" s="5" t="s">
        <v>1</v>
      </c>
      <c r="G6" s="2">
        <v>13</v>
      </c>
      <c r="H6" s="2">
        <v>12.5</v>
      </c>
      <c r="I6" s="3" t="s">
        <v>13</v>
      </c>
      <c r="J6" s="3" t="s">
        <v>13</v>
      </c>
      <c r="K6" s="3" t="s">
        <v>0</v>
      </c>
      <c r="L6" s="3" t="s">
        <v>0</v>
      </c>
      <c r="M6" s="3" t="s">
        <v>13</v>
      </c>
      <c r="N6" s="3" t="s">
        <v>1</v>
      </c>
      <c r="O6" s="3" t="s">
        <v>55</v>
      </c>
    </row>
    <row r="7" spans="1:15" x14ac:dyDescent="0.2">
      <c r="A7" s="4" t="s">
        <v>31</v>
      </c>
      <c r="B7" s="2">
        <v>22</v>
      </c>
      <c r="C7" s="1" t="s">
        <v>2</v>
      </c>
      <c r="D7" s="1" t="s">
        <v>1</v>
      </c>
      <c r="E7" s="1" t="s">
        <v>2</v>
      </c>
      <c r="F7" s="3" t="s">
        <v>1</v>
      </c>
      <c r="G7" s="2">
        <v>9</v>
      </c>
      <c r="H7" s="2">
        <v>8</v>
      </c>
      <c r="I7" s="3" t="s">
        <v>1</v>
      </c>
      <c r="J7" s="1" t="s">
        <v>1</v>
      </c>
      <c r="K7" s="3" t="s">
        <v>1</v>
      </c>
      <c r="L7" s="1" t="s">
        <v>1</v>
      </c>
      <c r="M7" s="1" t="s">
        <v>1</v>
      </c>
      <c r="N7" s="1" t="s">
        <v>1</v>
      </c>
      <c r="O7" s="3" t="s">
        <v>1</v>
      </c>
    </row>
    <row r="8" spans="1:15" x14ac:dyDescent="0.2">
      <c r="A8" s="4" t="s">
        <v>32</v>
      </c>
      <c r="B8" s="2">
        <v>23</v>
      </c>
      <c r="C8" s="1" t="s">
        <v>1</v>
      </c>
      <c r="D8" s="3" t="s">
        <v>1</v>
      </c>
      <c r="E8" s="1" t="s">
        <v>1</v>
      </c>
      <c r="F8" s="3" t="s">
        <v>0</v>
      </c>
      <c r="G8" s="2">
        <v>8.5</v>
      </c>
      <c r="H8" s="2">
        <v>7.5</v>
      </c>
      <c r="I8" s="3" t="s">
        <v>0</v>
      </c>
      <c r="J8" s="1" t="s">
        <v>1</v>
      </c>
      <c r="K8" s="3" t="s">
        <v>0</v>
      </c>
      <c r="L8" s="1" t="s">
        <v>1</v>
      </c>
      <c r="M8" s="1" t="s">
        <v>0</v>
      </c>
      <c r="N8" s="1" t="s">
        <v>0</v>
      </c>
      <c r="O8" s="3" t="s">
        <v>1</v>
      </c>
    </row>
    <row r="9" spans="1:15" x14ac:dyDescent="0.2">
      <c r="A9" s="4" t="s">
        <v>52</v>
      </c>
      <c r="B9" s="2"/>
      <c r="C9" s="1" t="s">
        <v>0</v>
      </c>
      <c r="D9" s="3" t="s">
        <v>1</v>
      </c>
      <c r="E9" s="1" t="s">
        <v>0</v>
      </c>
      <c r="F9" s="3" t="s">
        <v>1</v>
      </c>
      <c r="G9" s="2">
        <v>12.5</v>
      </c>
      <c r="H9" s="2">
        <v>11</v>
      </c>
      <c r="I9" s="3" t="s">
        <v>0</v>
      </c>
      <c r="J9" s="1" t="s">
        <v>0</v>
      </c>
      <c r="K9" s="3" t="s">
        <v>0</v>
      </c>
      <c r="L9" s="1" t="s">
        <v>0</v>
      </c>
      <c r="M9" s="1" t="s">
        <v>0</v>
      </c>
      <c r="N9" s="1" t="s">
        <v>0</v>
      </c>
      <c r="O9" s="1" t="s">
        <v>0</v>
      </c>
    </row>
    <row r="10" spans="1:15" x14ac:dyDescent="0.2">
      <c r="A10" s="4" t="s">
        <v>24</v>
      </c>
      <c r="B10" s="2">
        <v>3</v>
      </c>
      <c r="C10" s="1" t="s">
        <v>0</v>
      </c>
      <c r="D10" s="1" t="s">
        <v>0</v>
      </c>
      <c r="E10" s="3" t="s">
        <v>0</v>
      </c>
      <c r="F10" s="3" t="s">
        <v>0</v>
      </c>
      <c r="G10" s="2">
        <v>10</v>
      </c>
      <c r="H10" s="2">
        <v>8.5</v>
      </c>
      <c r="I10" s="3" t="s">
        <v>0</v>
      </c>
      <c r="J10" s="3" t="s">
        <v>0</v>
      </c>
      <c r="K10" s="3" t="s">
        <v>0</v>
      </c>
      <c r="L10" s="1" t="s">
        <v>1</v>
      </c>
      <c r="M10" s="3" t="s">
        <v>0</v>
      </c>
      <c r="N10" s="3" t="s">
        <v>1</v>
      </c>
      <c r="O10" s="1" t="s">
        <v>0</v>
      </c>
    </row>
    <row r="11" spans="1:15" x14ac:dyDescent="0.2">
      <c r="A11" s="4" t="s">
        <v>23</v>
      </c>
      <c r="B11" s="2">
        <v>33</v>
      </c>
      <c r="C11" s="1" t="s">
        <v>1</v>
      </c>
      <c r="D11" s="1" t="s">
        <v>1</v>
      </c>
      <c r="E11" s="3" t="s">
        <v>1</v>
      </c>
      <c r="F11" s="3" t="s">
        <v>1</v>
      </c>
      <c r="G11" s="2">
        <v>10</v>
      </c>
      <c r="H11" s="2">
        <v>8.5</v>
      </c>
      <c r="I11" s="3" t="s">
        <v>0</v>
      </c>
      <c r="J11" s="3" t="s">
        <v>0</v>
      </c>
      <c r="K11" s="3" t="s">
        <v>1</v>
      </c>
      <c r="L11" s="1" t="s">
        <v>2</v>
      </c>
      <c r="M11" s="3" t="s">
        <v>1</v>
      </c>
      <c r="N11" s="1" t="s">
        <v>1</v>
      </c>
      <c r="O11" s="3" t="s">
        <v>2</v>
      </c>
    </row>
    <row r="12" spans="1:15" x14ac:dyDescent="0.2">
      <c r="A12" s="4" t="s">
        <v>22</v>
      </c>
      <c r="B12" s="2">
        <v>10</v>
      </c>
      <c r="C12" s="3" t="s">
        <v>0</v>
      </c>
      <c r="D12" s="3" t="s">
        <v>0</v>
      </c>
      <c r="E12" s="3" t="s">
        <v>0</v>
      </c>
      <c r="F12" s="3" t="s">
        <v>0</v>
      </c>
      <c r="G12" s="2">
        <v>9.5</v>
      </c>
      <c r="H12" s="2">
        <v>8.5</v>
      </c>
      <c r="I12" s="3" t="s">
        <v>0</v>
      </c>
      <c r="J12" s="3" t="s">
        <v>0</v>
      </c>
      <c r="K12" s="1" t="s">
        <v>0</v>
      </c>
      <c r="L12" s="1" t="s">
        <v>0</v>
      </c>
      <c r="M12" s="3" t="s">
        <v>0</v>
      </c>
      <c r="N12" s="3" t="s">
        <v>0</v>
      </c>
      <c r="O12" s="3" t="s">
        <v>0</v>
      </c>
    </row>
    <row r="13" spans="1:15" x14ac:dyDescent="0.2">
      <c r="A13" s="4" t="s">
        <v>46</v>
      </c>
      <c r="B13" s="2"/>
      <c r="C13" s="3" t="s">
        <v>6</v>
      </c>
      <c r="D13" s="3" t="s">
        <v>6</v>
      </c>
      <c r="E13" s="3" t="s">
        <v>6</v>
      </c>
      <c r="F13" s="3" t="s">
        <v>6</v>
      </c>
      <c r="G13" s="2">
        <v>8.5</v>
      </c>
      <c r="H13" s="2">
        <v>7.5</v>
      </c>
      <c r="I13" s="3" t="s">
        <v>6</v>
      </c>
      <c r="J13" s="3" t="s">
        <v>0</v>
      </c>
      <c r="K13" s="1" t="s">
        <v>6</v>
      </c>
      <c r="L13" s="1" t="s">
        <v>6</v>
      </c>
      <c r="M13" s="3" t="s">
        <v>6</v>
      </c>
      <c r="N13" s="3" t="s">
        <v>6</v>
      </c>
      <c r="O13" s="3" t="s">
        <v>6</v>
      </c>
    </row>
    <row r="14" spans="1:15" x14ac:dyDescent="0.2">
      <c r="A14" s="4" t="s">
        <v>48</v>
      </c>
      <c r="B14" s="2"/>
      <c r="C14" s="3" t="s">
        <v>1</v>
      </c>
      <c r="D14" s="3" t="s">
        <v>1</v>
      </c>
      <c r="E14" s="3" t="s">
        <v>1</v>
      </c>
      <c r="F14" s="3" t="s">
        <v>1</v>
      </c>
      <c r="G14" s="2">
        <v>11</v>
      </c>
      <c r="H14" s="2">
        <v>10.5</v>
      </c>
      <c r="I14" s="3" t="s">
        <v>1</v>
      </c>
      <c r="J14" s="3" t="s">
        <v>1</v>
      </c>
      <c r="K14" s="1" t="s">
        <v>1</v>
      </c>
      <c r="L14" s="1" t="s">
        <v>1</v>
      </c>
      <c r="M14" s="3" t="s">
        <v>1</v>
      </c>
      <c r="N14" s="3" t="s">
        <v>0</v>
      </c>
      <c r="O14" s="3" t="s">
        <v>1</v>
      </c>
    </row>
    <row r="15" spans="1:15" x14ac:dyDescent="0.2">
      <c r="A15" s="4" t="s">
        <v>47</v>
      </c>
      <c r="B15" s="2"/>
      <c r="C15" s="3" t="s">
        <v>0</v>
      </c>
      <c r="D15" s="3" t="s">
        <v>0</v>
      </c>
      <c r="E15" s="3" t="s">
        <v>0</v>
      </c>
      <c r="F15" s="3" t="s">
        <v>0</v>
      </c>
      <c r="G15" s="2">
        <v>9.5</v>
      </c>
      <c r="H15" s="2">
        <v>8</v>
      </c>
      <c r="I15" s="3" t="s">
        <v>1</v>
      </c>
      <c r="J15" s="3" t="s">
        <v>0</v>
      </c>
      <c r="K15" s="1" t="s">
        <v>1</v>
      </c>
      <c r="L15" s="1" t="s">
        <v>0</v>
      </c>
      <c r="M15" s="3" t="s">
        <v>0</v>
      </c>
      <c r="N15" s="3" t="s">
        <v>0</v>
      </c>
      <c r="O15" s="3" t="s">
        <v>0</v>
      </c>
    </row>
    <row r="16" spans="1:15" x14ac:dyDescent="0.2">
      <c r="A16" s="4" t="s">
        <v>25</v>
      </c>
      <c r="B16" s="2">
        <v>20</v>
      </c>
      <c r="C16" s="3" t="s">
        <v>1</v>
      </c>
      <c r="D16" s="3" t="s">
        <v>1</v>
      </c>
      <c r="E16" s="5" t="s">
        <v>1</v>
      </c>
      <c r="F16" s="5" t="s">
        <v>1</v>
      </c>
      <c r="G16" s="2">
        <v>10</v>
      </c>
      <c r="H16" s="2">
        <v>9</v>
      </c>
      <c r="I16" s="3" t="s">
        <v>13</v>
      </c>
      <c r="J16" s="1" t="s">
        <v>13</v>
      </c>
      <c r="K16" s="1" t="s">
        <v>1</v>
      </c>
      <c r="L16" s="1" t="s">
        <v>1</v>
      </c>
      <c r="M16" s="3" t="s">
        <v>13</v>
      </c>
      <c r="N16" s="3" t="s">
        <v>1</v>
      </c>
      <c r="O16" s="3" t="s">
        <v>55</v>
      </c>
    </row>
    <row r="17" spans="1:15" x14ac:dyDescent="0.2">
      <c r="A17" s="4" t="s">
        <v>30</v>
      </c>
      <c r="B17" s="2">
        <v>11</v>
      </c>
      <c r="C17" s="3" t="s">
        <v>0</v>
      </c>
      <c r="D17" s="3" t="s">
        <v>0</v>
      </c>
      <c r="E17" s="5" t="s">
        <v>0</v>
      </c>
      <c r="F17" s="5" t="s">
        <v>0</v>
      </c>
      <c r="G17" s="2">
        <v>8.5</v>
      </c>
      <c r="H17" s="2">
        <v>7</v>
      </c>
      <c r="I17" s="3" t="s">
        <v>0</v>
      </c>
      <c r="J17" s="1" t="s">
        <v>1</v>
      </c>
      <c r="K17" s="1" t="s">
        <v>6</v>
      </c>
      <c r="L17" s="1" t="s">
        <v>0</v>
      </c>
      <c r="M17" s="1" t="s">
        <v>6</v>
      </c>
      <c r="N17" s="3" t="s">
        <v>1</v>
      </c>
      <c r="O17" s="3" t="s">
        <v>0</v>
      </c>
    </row>
    <row r="18" spans="1:15" ht="13.5" thickBot="1" x14ac:dyDescent="0.25">
      <c r="A18" s="13" t="s">
        <v>29</v>
      </c>
      <c r="B18" s="14">
        <v>1</v>
      </c>
      <c r="C18" s="15" t="s">
        <v>0</v>
      </c>
      <c r="D18" s="15" t="s">
        <v>0</v>
      </c>
      <c r="E18" s="16" t="s">
        <v>0</v>
      </c>
      <c r="F18" s="16" t="s">
        <v>0</v>
      </c>
      <c r="G18" s="14">
        <v>9.5</v>
      </c>
      <c r="H18" s="14">
        <v>8.5</v>
      </c>
      <c r="I18" s="15" t="s">
        <v>0</v>
      </c>
      <c r="J18" s="17" t="s">
        <v>0</v>
      </c>
      <c r="K18" s="17" t="s">
        <v>0</v>
      </c>
      <c r="L18" s="17" t="s">
        <v>0</v>
      </c>
      <c r="M18" s="17" t="s">
        <v>0</v>
      </c>
      <c r="N18" s="15" t="s">
        <v>0</v>
      </c>
      <c r="O18" s="15" t="s">
        <v>0</v>
      </c>
    </row>
    <row r="19" spans="1:15" x14ac:dyDescent="0.2">
      <c r="A19" s="12" t="s">
        <v>57</v>
      </c>
      <c r="B19" s="2" t="s">
        <v>6</v>
      </c>
      <c r="C19" s="29">
        <f>COUNTIF(C3:C18, "S")</f>
        <v>3</v>
      </c>
      <c r="D19" s="29">
        <f t="shared" ref="D19:O19" si="0">COUNTIF(D3:D18, "S")</f>
        <v>3</v>
      </c>
      <c r="E19" s="29">
        <f t="shared" si="0"/>
        <v>3</v>
      </c>
      <c r="F19" s="29">
        <f t="shared" si="0"/>
        <v>3</v>
      </c>
      <c r="G19" s="19"/>
      <c r="H19" s="19"/>
      <c r="I19" s="29">
        <f t="shared" si="0"/>
        <v>3</v>
      </c>
      <c r="J19" s="29">
        <f t="shared" si="0"/>
        <v>2</v>
      </c>
      <c r="K19" s="29">
        <f t="shared" si="0"/>
        <v>2</v>
      </c>
      <c r="L19" s="29">
        <f t="shared" si="0"/>
        <v>3</v>
      </c>
      <c r="M19" s="29">
        <f t="shared" si="0"/>
        <v>4</v>
      </c>
      <c r="N19" s="29">
        <f t="shared" si="0"/>
        <v>2</v>
      </c>
      <c r="O19" s="29">
        <f t="shared" si="0"/>
        <v>3</v>
      </c>
    </row>
    <row r="20" spans="1:15" x14ac:dyDescent="0.2">
      <c r="A20" s="4"/>
      <c r="B20" s="2" t="s">
        <v>0</v>
      </c>
      <c r="C20" s="29">
        <f>COUNTIF(C3:C18, "M")</f>
        <v>7</v>
      </c>
      <c r="D20" s="29">
        <f t="shared" ref="D20:O20" si="1">COUNTIF(D3:D18, "M")</f>
        <v>6</v>
      </c>
      <c r="E20" s="29">
        <f t="shared" si="1"/>
        <v>8</v>
      </c>
      <c r="F20" s="29">
        <f t="shared" si="1"/>
        <v>7</v>
      </c>
      <c r="G20" s="19"/>
      <c r="H20" s="19"/>
      <c r="I20" s="29">
        <f t="shared" si="1"/>
        <v>8</v>
      </c>
      <c r="J20" s="29">
        <f t="shared" si="1"/>
        <v>8</v>
      </c>
      <c r="K20" s="29">
        <f t="shared" si="1"/>
        <v>8</v>
      </c>
      <c r="L20" s="29">
        <f t="shared" si="1"/>
        <v>7</v>
      </c>
      <c r="M20" s="29">
        <f t="shared" si="1"/>
        <v>7</v>
      </c>
      <c r="N20" s="29">
        <f t="shared" si="1"/>
        <v>8</v>
      </c>
      <c r="O20" s="29">
        <f t="shared" si="1"/>
        <v>7</v>
      </c>
    </row>
    <row r="21" spans="1:15" x14ac:dyDescent="0.2">
      <c r="B21" s="2" t="s">
        <v>1</v>
      </c>
      <c r="C21" s="29">
        <f>COUNTIF(C3:C18, "L")</f>
        <v>5</v>
      </c>
      <c r="D21" s="29">
        <f t="shared" ref="D21:N21" si="2">COUNTIF(D3:D18, "L")</f>
        <v>7</v>
      </c>
      <c r="E21" s="29">
        <f t="shared" si="2"/>
        <v>4</v>
      </c>
      <c r="F21" s="29">
        <f t="shared" si="2"/>
        <v>6</v>
      </c>
      <c r="G21" s="19"/>
      <c r="H21" s="19"/>
      <c r="I21" s="29">
        <f t="shared" si="2"/>
        <v>3</v>
      </c>
      <c r="J21" s="29">
        <f t="shared" si="2"/>
        <v>4</v>
      </c>
      <c r="K21" s="29">
        <f t="shared" si="2"/>
        <v>6</v>
      </c>
      <c r="L21" s="29">
        <f t="shared" si="2"/>
        <v>5</v>
      </c>
      <c r="M21" s="29">
        <f t="shared" si="2"/>
        <v>3</v>
      </c>
      <c r="N21" s="29">
        <f t="shared" si="2"/>
        <v>6</v>
      </c>
      <c r="O21" s="29">
        <v>5</v>
      </c>
    </row>
    <row r="22" spans="1:15" ht="13.5" thickBot="1" x14ac:dyDescent="0.25">
      <c r="B22" s="2" t="s">
        <v>2</v>
      </c>
      <c r="C22" s="30">
        <f>COUNTIF(C3:C18, "XL")</f>
        <v>1</v>
      </c>
      <c r="D22" s="30">
        <f t="shared" ref="D22:N22" si="3">COUNTIF(D3:D18, "XL")</f>
        <v>0</v>
      </c>
      <c r="E22" s="30">
        <f t="shared" si="3"/>
        <v>1</v>
      </c>
      <c r="F22" s="30">
        <f t="shared" si="3"/>
        <v>0</v>
      </c>
      <c r="G22" s="20"/>
      <c r="H22" s="20"/>
      <c r="I22" s="30">
        <f t="shared" si="3"/>
        <v>0</v>
      </c>
      <c r="J22" s="30">
        <f t="shared" si="3"/>
        <v>0</v>
      </c>
      <c r="K22" s="30">
        <f t="shared" si="3"/>
        <v>0</v>
      </c>
      <c r="L22" s="30">
        <f t="shared" si="3"/>
        <v>1</v>
      </c>
      <c r="M22" s="30">
        <f t="shared" si="3"/>
        <v>0</v>
      </c>
      <c r="N22" s="30">
        <f t="shared" si="3"/>
        <v>0</v>
      </c>
      <c r="O22" s="30">
        <v>3</v>
      </c>
    </row>
    <row r="23" spans="1:15" x14ac:dyDescent="0.2">
      <c r="A23" s="12" t="s">
        <v>58</v>
      </c>
      <c r="B23" s="2"/>
      <c r="C23" s="18">
        <f>SUM(C19:C22)</f>
        <v>16</v>
      </c>
      <c r="D23" s="18">
        <f t="shared" ref="D23:O23" si="4">SUM(D19:D22)</f>
        <v>16</v>
      </c>
      <c r="E23" s="18">
        <f t="shared" si="4"/>
        <v>16</v>
      </c>
      <c r="F23" s="18">
        <f t="shared" si="4"/>
        <v>16</v>
      </c>
      <c r="G23" s="21"/>
      <c r="H23" s="21"/>
      <c r="I23" s="18">
        <f t="shared" si="4"/>
        <v>14</v>
      </c>
      <c r="J23" s="18">
        <f t="shared" si="4"/>
        <v>14</v>
      </c>
      <c r="K23" s="18">
        <f t="shared" si="4"/>
        <v>16</v>
      </c>
      <c r="L23" s="18">
        <f t="shared" si="4"/>
        <v>16</v>
      </c>
      <c r="M23" s="18">
        <f t="shared" si="4"/>
        <v>14</v>
      </c>
      <c r="N23" s="18">
        <f t="shared" si="4"/>
        <v>16</v>
      </c>
      <c r="O23" s="18">
        <f t="shared" si="4"/>
        <v>18</v>
      </c>
    </row>
    <row r="25" spans="1:15" x14ac:dyDescent="0.2">
      <c r="A25" s="12" t="s">
        <v>61</v>
      </c>
      <c r="G25" s="2" t="s">
        <v>16</v>
      </c>
      <c r="H25" s="2" t="s">
        <v>17</v>
      </c>
      <c r="I25" s="2" t="s">
        <v>35</v>
      </c>
      <c r="J25" s="2" t="s">
        <v>36</v>
      </c>
      <c r="K25" s="2" t="s">
        <v>38</v>
      </c>
      <c r="L25" s="2" t="s">
        <v>41</v>
      </c>
      <c r="M25" s="2" t="s">
        <v>18</v>
      </c>
      <c r="N25" s="2" t="s">
        <v>45</v>
      </c>
      <c r="O25" s="2" t="s">
        <v>53</v>
      </c>
    </row>
    <row r="26" spans="1:15" x14ac:dyDescent="0.2">
      <c r="A26" s="6"/>
      <c r="B26" s="7"/>
      <c r="C26" s="7"/>
      <c r="D26" s="7"/>
      <c r="E26" s="7"/>
      <c r="F26" s="6"/>
      <c r="G26" s="2" t="s">
        <v>14</v>
      </c>
      <c r="H26" s="2" t="s">
        <v>14</v>
      </c>
      <c r="I26" s="2" t="s">
        <v>40</v>
      </c>
      <c r="J26" s="2" t="s">
        <v>37</v>
      </c>
      <c r="K26" s="2" t="s">
        <v>39</v>
      </c>
      <c r="L26" s="2" t="s">
        <v>42</v>
      </c>
      <c r="M26" s="2" t="s">
        <v>34</v>
      </c>
      <c r="O26" s="2" t="s">
        <v>54</v>
      </c>
    </row>
    <row r="27" spans="1:15" x14ac:dyDescent="0.2">
      <c r="A27" s="6" t="s">
        <v>8</v>
      </c>
      <c r="B27" s="7"/>
      <c r="C27" s="7"/>
      <c r="D27" s="7"/>
      <c r="E27" s="7"/>
      <c r="F27" s="6"/>
      <c r="G27" s="9"/>
      <c r="H27" s="7">
        <v>13</v>
      </c>
      <c r="I27" s="7" t="s">
        <v>5</v>
      </c>
      <c r="J27" s="7" t="s">
        <v>5</v>
      </c>
      <c r="K27" s="7" t="s">
        <v>5</v>
      </c>
      <c r="L27" s="9"/>
      <c r="M27" s="7" t="s">
        <v>5</v>
      </c>
      <c r="N27" s="7" t="s">
        <v>2</v>
      </c>
      <c r="O27" s="9"/>
    </row>
    <row r="28" spans="1:15" x14ac:dyDescent="0.2">
      <c r="A28" s="6" t="s">
        <v>27</v>
      </c>
      <c r="B28" s="7"/>
      <c r="C28" s="7"/>
      <c r="D28" s="7"/>
      <c r="E28" s="7"/>
      <c r="F28" s="6"/>
      <c r="G28" s="9"/>
      <c r="H28" s="7">
        <v>11.5</v>
      </c>
      <c r="I28" s="7" t="s">
        <v>7</v>
      </c>
      <c r="J28" s="7" t="s">
        <v>7</v>
      </c>
      <c r="K28" s="7" t="s">
        <v>7</v>
      </c>
      <c r="L28" s="9"/>
      <c r="M28" s="7" t="s">
        <v>7</v>
      </c>
      <c r="N28" s="7" t="s">
        <v>7</v>
      </c>
      <c r="O28" s="9"/>
    </row>
    <row r="29" spans="1:15" x14ac:dyDescent="0.2">
      <c r="A29" s="6" t="s">
        <v>15</v>
      </c>
      <c r="B29" s="7"/>
      <c r="C29" s="7"/>
      <c r="D29" s="7"/>
      <c r="E29" s="7"/>
      <c r="F29" s="6"/>
      <c r="G29" s="7">
        <v>12</v>
      </c>
      <c r="H29" s="7">
        <v>11</v>
      </c>
      <c r="I29" s="7" t="s">
        <v>13</v>
      </c>
      <c r="J29" s="7" t="s">
        <v>13</v>
      </c>
      <c r="K29" s="7" t="s">
        <v>2</v>
      </c>
      <c r="L29" s="7" t="s">
        <v>0</v>
      </c>
      <c r="M29" s="7" t="s">
        <v>2</v>
      </c>
      <c r="N29" s="7" t="s">
        <v>1</v>
      </c>
      <c r="O29" s="7" t="s">
        <v>2</v>
      </c>
    </row>
    <row r="30" spans="1:15" x14ac:dyDescent="0.2">
      <c r="A30" s="6" t="s">
        <v>19</v>
      </c>
      <c r="B30" s="7"/>
      <c r="C30" s="7"/>
      <c r="D30" s="7"/>
      <c r="E30" s="7"/>
      <c r="F30" s="6"/>
      <c r="G30" s="7">
        <v>9.5</v>
      </c>
      <c r="H30" s="7">
        <v>8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</row>
    <row r="31" spans="1:15" x14ac:dyDescent="0.2">
      <c r="A31" s="6" t="s">
        <v>56</v>
      </c>
      <c r="B31" s="7"/>
      <c r="C31" s="7"/>
      <c r="D31" s="7"/>
      <c r="E31" s="7"/>
      <c r="F31" s="6"/>
      <c r="G31" s="7">
        <v>9.5</v>
      </c>
      <c r="H31" s="7">
        <v>8</v>
      </c>
      <c r="I31" s="7" t="s">
        <v>0</v>
      </c>
      <c r="J31" s="7" t="s">
        <v>0</v>
      </c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</row>
    <row r="32" spans="1:15" ht="10.5" customHeight="1" x14ac:dyDescent="0.2">
      <c r="A32" s="6" t="s">
        <v>20</v>
      </c>
      <c r="B32" s="7"/>
      <c r="C32" s="7"/>
      <c r="D32" s="7"/>
      <c r="E32" s="7"/>
      <c r="F32" s="7"/>
      <c r="G32" s="9"/>
      <c r="H32" s="7">
        <v>12</v>
      </c>
      <c r="I32" s="7" t="s">
        <v>5</v>
      </c>
      <c r="J32" s="7" t="s">
        <v>7</v>
      </c>
      <c r="K32" s="7" t="s">
        <v>7</v>
      </c>
      <c r="L32" s="9"/>
      <c r="M32" s="7" t="s">
        <v>7</v>
      </c>
      <c r="N32" s="7" t="s">
        <v>2</v>
      </c>
      <c r="O32" s="9"/>
    </row>
    <row r="33" spans="1:15" x14ac:dyDescent="0.2">
      <c r="A33" s="6" t="s">
        <v>21</v>
      </c>
      <c r="G33" s="9"/>
      <c r="H33" s="7">
        <v>10.5</v>
      </c>
      <c r="I33" s="7" t="s">
        <v>1</v>
      </c>
      <c r="J33" s="7" t="s">
        <v>1</v>
      </c>
      <c r="K33" s="7" t="s">
        <v>1</v>
      </c>
      <c r="L33" s="10"/>
      <c r="M33" s="7" t="s">
        <v>1</v>
      </c>
      <c r="N33" s="7" t="s">
        <v>1</v>
      </c>
      <c r="O33" s="9"/>
    </row>
    <row r="34" spans="1:15" x14ac:dyDescent="0.2">
      <c r="B34" s="1"/>
      <c r="C34" s="1"/>
      <c r="D34" s="1"/>
      <c r="E34" s="1"/>
      <c r="F34" s="1"/>
      <c r="G34" s="1"/>
      <c r="H34" s="1"/>
      <c r="I34" s="8"/>
      <c r="J34" s="7"/>
      <c r="K34" s="7"/>
      <c r="L34" s="1"/>
      <c r="M34" s="1"/>
    </row>
    <row r="36" spans="1:15" x14ac:dyDescent="0.2">
      <c r="A36" s="6" t="s">
        <v>33</v>
      </c>
      <c r="B36" s="1"/>
      <c r="C36" s="1"/>
      <c r="D36" s="1"/>
      <c r="E36" s="1"/>
      <c r="F36" s="3"/>
      <c r="G36" s="11"/>
      <c r="H36" s="7">
        <v>12.5</v>
      </c>
      <c r="I36" s="7" t="s">
        <v>1</v>
      </c>
      <c r="J36" s="7" t="s">
        <v>7</v>
      </c>
      <c r="K36" s="7" t="s">
        <v>7</v>
      </c>
      <c r="L36" s="9"/>
      <c r="M36" s="7" t="s">
        <v>7</v>
      </c>
      <c r="N36" s="7" t="s">
        <v>1</v>
      </c>
      <c r="O36" s="9"/>
    </row>
    <row r="37" spans="1:15" x14ac:dyDescent="0.2">
      <c r="A37" s="6" t="s">
        <v>44</v>
      </c>
      <c r="B37" s="1"/>
      <c r="C37" s="1"/>
      <c r="D37" s="1"/>
      <c r="E37" s="1"/>
      <c r="F37" s="1"/>
      <c r="G37" s="1"/>
      <c r="H37" s="7">
        <v>7</v>
      </c>
      <c r="I37" s="7" t="s">
        <v>2</v>
      </c>
      <c r="J37" s="7" t="s">
        <v>1</v>
      </c>
      <c r="K37" s="7" t="s">
        <v>1</v>
      </c>
      <c r="L37" s="7" t="s">
        <v>2</v>
      </c>
      <c r="M37" s="7" t="s">
        <v>1</v>
      </c>
      <c r="N37" s="7" t="s">
        <v>2</v>
      </c>
      <c r="O37" s="7" t="s">
        <v>2</v>
      </c>
    </row>
    <row r="38" spans="1:15" x14ac:dyDescent="0.2">
      <c r="A38" s="4"/>
      <c r="B38" s="1"/>
      <c r="C38" s="1"/>
      <c r="D38" s="1"/>
      <c r="E38" s="1"/>
      <c r="F38" s="3"/>
      <c r="G38" s="1"/>
      <c r="H38" s="1"/>
      <c r="I38" s="3"/>
      <c r="J38" s="3"/>
      <c r="K38" s="1"/>
      <c r="L38" s="1"/>
      <c r="M38" s="1"/>
    </row>
    <row r="39" spans="1:15" x14ac:dyDescent="0.2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5" x14ac:dyDescent="0.2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honeticPr fontId="0" type="noConversion"/>
  <printOptions gridLines="1"/>
  <pageMargins left="0.25" right="0.25" top="0.75" bottom="0.75" header="0.3" footer="0.3"/>
  <pageSetup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2.75" x14ac:dyDescent="0.2"/>
  <cols>
    <col min="1" max="1" width="12.28515625" bestFit="1" customWidth="1"/>
    <col min="2" max="2" width="8.85546875" bestFit="1" customWidth="1"/>
    <col min="3" max="3" width="5.7109375" bestFit="1" customWidth="1"/>
    <col min="4" max="4" width="8.28515625" bestFit="1" customWidth="1"/>
    <col min="5" max="5" width="12.28515625" bestFit="1" customWidth="1"/>
    <col min="6" max="6" width="11" bestFit="1" customWidth="1"/>
    <col min="7" max="7" width="9.28515625" bestFit="1" customWidth="1"/>
    <col min="8" max="8" width="7" bestFit="1" customWidth="1"/>
    <col min="9" max="9" width="6.7109375" bestFit="1" customWidth="1"/>
    <col min="10" max="10" width="9.28515625" bestFit="1" customWidth="1"/>
  </cols>
  <sheetData>
    <row r="1" spans="1:10" x14ac:dyDescent="0.2">
      <c r="B1" s="2" t="s">
        <v>16</v>
      </c>
      <c r="C1" s="2" t="s">
        <v>17</v>
      </c>
      <c r="D1" s="2" t="s">
        <v>35</v>
      </c>
      <c r="E1" s="2" t="s">
        <v>36</v>
      </c>
      <c r="F1" s="2" t="s">
        <v>38</v>
      </c>
      <c r="G1" s="2" t="s">
        <v>41</v>
      </c>
      <c r="H1" s="2" t="s">
        <v>18</v>
      </c>
      <c r="I1" s="2" t="s">
        <v>45</v>
      </c>
      <c r="J1" s="2" t="s">
        <v>53</v>
      </c>
    </row>
    <row r="2" spans="1:10" x14ac:dyDescent="0.2">
      <c r="B2" s="2" t="s">
        <v>14</v>
      </c>
      <c r="C2" s="2" t="s">
        <v>14</v>
      </c>
      <c r="D2" s="2" t="s">
        <v>40</v>
      </c>
      <c r="E2" s="2" t="s">
        <v>37</v>
      </c>
      <c r="F2" s="2" t="s">
        <v>39</v>
      </c>
      <c r="G2" s="2" t="s">
        <v>42</v>
      </c>
      <c r="H2" s="2" t="s">
        <v>34</v>
      </c>
      <c r="J2" s="2" t="s">
        <v>54</v>
      </c>
    </row>
    <row r="3" spans="1:10" x14ac:dyDescent="0.2">
      <c r="A3" s="6" t="s">
        <v>8</v>
      </c>
      <c r="B3" s="9"/>
      <c r="C3" s="7">
        <v>13</v>
      </c>
      <c r="D3" s="7" t="s">
        <v>5</v>
      </c>
      <c r="E3" s="7" t="s">
        <v>5</v>
      </c>
      <c r="F3" s="7" t="s">
        <v>5</v>
      </c>
      <c r="G3" s="9"/>
      <c r="H3" s="7" t="s">
        <v>5</v>
      </c>
      <c r="I3" s="7" t="s">
        <v>2</v>
      </c>
      <c r="J3" s="9"/>
    </row>
    <row r="4" spans="1:10" x14ac:dyDescent="0.2">
      <c r="A4" s="6" t="s">
        <v>27</v>
      </c>
      <c r="B4" s="9"/>
      <c r="C4" s="7">
        <v>11.5</v>
      </c>
      <c r="D4" s="7" t="s">
        <v>7</v>
      </c>
      <c r="E4" s="7" t="s">
        <v>7</v>
      </c>
      <c r="F4" s="7" t="s">
        <v>7</v>
      </c>
      <c r="G4" s="9"/>
      <c r="H4" s="7" t="s">
        <v>7</v>
      </c>
      <c r="I4" s="7" t="s">
        <v>7</v>
      </c>
      <c r="J4" s="9"/>
    </row>
    <row r="5" spans="1:10" x14ac:dyDescent="0.2">
      <c r="A5" s="6" t="s">
        <v>15</v>
      </c>
      <c r="B5" s="7">
        <v>12</v>
      </c>
      <c r="C5" s="7">
        <v>11</v>
      </c>
      <c r="D5" s="7" t="s">
        <v>13</v>
      </c>
      <c r="E5" s="7" t="s">
        <v>13</v>
      </c>
      <c r="F5" s="7" t="s">
        <v>2</v>
      </c>
      <c r="G5" s="7" t="s">
        <v>0</v>
      </c>
      <c r="H5" s="7" t="s">
        <v>2</v>
      </c>
      <c r="I5" s="7" t="s">
        <v>1</v>
      </c>
      <c r="J5" s="7" t="s">
        <v>2</v>
      </c>
    </row>
    <row r="6" spans="1:10" x14ac:dyDescent="0.2">
      <c r="A6" s="6" t="s">
        <v>19</v>
      </c>
      <c r="B6" s="7">
        <v>9.5</v>
      </c>
      <c r="C6" s="7">
        <v>8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D6" sqref="D6"/>
    </sheetView>
  </sheetViews>
  <sheetFormatPr defaultRowHeight="12.75" x14ac:dyDescent="0.2"/>
  <cols>
    <col min="1" max="1" width="14.42578125" bestFit="1" customWidth="1"/>
    <col min="2" max="2" width="8.85546875" bestFit="1" customWidth="1"/>
    <col min="3" max="3" width="5.7109375" bestFit="1" customWidth="1"/>
    <col min="4" max="4" width="8.28515625" bestFit="1" customWidth="1"/>
    <col min="5" max="5" width="12.28515625" bestFit="1" customWidth="1"/>
    <col min="6" max="6" width="11" bestFit="1" customWidth="1"/>
    <col min="7" max="7" width="9.28515625" bestFit="1" customWidth="1"/>
    <col min="8" max="8" width="7" bestFit="1" customWidth="1"/>
    <col min="9" max="9" width="6.7109375" bestFit="1" customWidth="1"/>
    <col min="10" max="10" width="9.28515625" bestFit="1" customWidth="1"/>
  </cols>
  <sheetData>
    <row r="1" spans="1:10" x14ac:dyDescent="0.2">
      <c r="B1" s="2" t="s">
        <v>16</v>
      </c>
      <c r="C1" s="2" t="s">
        <v>17</v>
      </c>
      <c r="D1" s="2" t="s">
        <v>35</v>
      </c>
      <c r="E1" s="2" t="s">
        <v>36</v>
      </c>
      <c r="F1" s="2" t="s">
        <v>38</v>
      </c>
      <c r="G1" s="2" t="s">
        <v>41</v>
      </c>
      <c r="H1" s="2" t="s">
        <v>18</v>
      </c>
      <c r="I1" s="2" t="s">
        <v>45</v>
      </c>
      <c r="J1" s="2" t="s">
        <v>53</v>
      </c>
    </row>
    <row r="2" spans="1:10" x14ac:dyDescent="0.2">
      <c r="B2" s="2" t="s">
        <v>14</v>
      </c>
      <c r="C2" s="2" t="s">
        <v>14</v>
      </c>
      <c r="D2" s="2" t="s">
        <v>40</v>
      </c>
      <c r="E2" s="2" t="s">
        <v>37</v>
      </c>
      <c r="F2" s="2" t="s">
        <v>39</v>
      </c>
      <c r="G2" s="2" t="s">
        <v>42</v>
      </c>
      <c r="H2" s="2" t="s">
        <v>34</v>
      </c>
      <c r="J2" s="2" t="s">
        <v>54</v>
      </c>
    </row>
    <row r="3" spans="1:10" x14ac:dyDescent="0.2">
      <c r="A3" s="6" t="s">
        <v>8</v>
      </c>
      <c r="B3" s="9"/>
      <c r="C3" s="7">
        <v>13</v>
      </c>
      <c r="D3" s="7" t="s">
        <v>5</v>
      </c>
      <c r="E3" s="7" t="s">
        <v>5</v>
      </c>
      <c r="F3" s="7" t="s">
        <v>5</v>
      </c>
      <c r="G3" s="9"/>
      <c r="H3" s="7" t="s">
        <v>5</v>
      </c>
      <c r="I3" s="7" t="s">
        <v>2</v>
      </c>
      <c r="J3" s="9"/>
    </row>
    <row r="4" spans="1:10" x14ac:dyDescent="0.2">
      <c r="A4" s="6" t="s">
        <v>27</v>
      </c>
      <c r="B4" s="9"/>
      <c r="C4" s="7">
        <v>11.5</v>
      </c>
      <c r="D4" s="7" t="s">
        <v>62</v>
      </c>
      <c r="E4" s="7" t="s">
        <v>7</v>
      </c>
      <c r="F4" s="7" t="s">
        <v>7</v>
      </c>
      <c r="G4" s="9"/>
      <c r="H4" s="7" t="s">
        <v>7</v>
      </c>
      <c r="I4" s="7" t="s">
        <v>7</v>
      </c>
      <c r="J4" s="9"/>
    </row>
    <row r="5" spans="1:10" x14ac:dyDescent="0.2">
      <c r="A5" s="6" t="s">
        <v>15</v>
      </c>
      <c r="B5" s="7">
        <v>12</v>
      </c>
      <c r="C5" s="7">
        <v>11</v>
      </c>
      <c r="D5" s="7" t="s">
        <v>13</v>
      </c>
      <c r="E5" s="7" t="s">
        <v>13</v>
      </c>
      <c r="F5" s="7" t="s">
        <v>2</v>
      </c>
      <c r="G5" s="7" t="s">
        <v>0</v>
      </c>
      <c r="H5" s="7" t="s">
        <v>2</v>
      </c>
      <c r="I5" s="7" t="s">
        <v>1</v>
      </c>
      <c r="J5" s="7" t="s">
        <v>2</v>
      </c>
    </row>
    <row r="6" spans="1:10" x14ac:dyDescent="0.2">
      <c r="A6" s="6" t="s">
        <v>19</v>
      </c>
      <c r="B6" s="7">
        <v>9.5</v>
      </c>
      <c r="C6" s="7">
        <v>8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</row>
    <row r="7" spans="1:10" x14ac:dyDescent="0.2">
      <c r="A7" s="6" t="s">
        <v>56</v>
      </c>
      <c r="B7" s="7">
        <v>9.5</v>
      </c>
      <c r="C7" s="7">
        <v>8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</row>
    <row r="8" spans="1:10" x14ac:dyDescent="0.2">
      <c r="A8" s="6" t="s">
        <v>20</v>
      </c>
      <c r="B8" s="9"/>
      <c r="C8" s="7">
        <v>12</v>
      </c>
      <c r="D8" s="7" t="s">
        <v>5</v>
      </c>
      <c r="E8" s="7" t="s">
        <v>7</v>
      </c>
      <c r="F8" s="7" t="s">
        <v>7</v>
      </c>
      <c r="G8" s="9"/>
      <c r="H8" s="7" t="s">
        <v>7</v>
      </c>
      <c r="I8" s="7" t="s">
        <v>2</v>
      </c>
      <c r="J8" s="9"/>
    </row>
    <row r="9" spans="1:10" x14ac:dyDescent="0.2">
      <c r="A9" s="6" t="s">
        <v>21</v>
      </c>
      <c r="B9" s="9"/>
      <c r="C9" s="7">
        <v>10.5</v>
      </c>
      <c r="D9" s="7" t="s">
        <v>1</v>
      </c>
      <c r="E9" s="7" t="s">
        <v>1</v>
      </c>
      <c r="F9" s="7" t="s">
        <v>1</v>
      </c>
      <c r="G9" s="10"/>
      <c r="H9" s="7" t="s">
        <v>1</v>
      </c>
      <c r="I9" s="7" t="s">
        <v>1</v>
      </c>
      <c r="J9" s="9"/>
    </row>
    <row r="10" spans="1:10" x14ac:dyDescent="0.2">
      <c r="A10" s="6" t="s">
        <v>33</v>
      </c>
      <c r="B10" s="11"/>
      <c r="C10" s="7">
        <v>12.5</v>
      </c>
      <c r="D10" s="7" t="s">
        <v>1</v>
      </c>
      <c r="E10" s="7" t="s">
        <v>7</v>
      </c>
      <c r="F10" s="7" t="s">
        <v>7</v>
      </c>
      <c r="G10" s="9"/>
      <c r="H10" s="7" t="s">
        <v>7</v>
      </c>
      <c r="I10" s="7" t="s">
        <v>1</v>
      </c>
      <c r="J10" s="9"/>
    </row>
    <row r="11" spans="1:10" ht="13.5" thickBot="1" x14ac:dyDescent="0.25">
      <c r="A11" s="22" t="s">
        <v>44</v>
      </c>
      <c r="B11" s="23">
        <v>8.5</v>
      </c>
      <c r="C11" s="23">
        <v>7</v>
      </c>
      <c r="D11" s="23" t="s">
        <v>2</v>
      </c>
      <c r="E11" s="23" t="s">
        <v>1</v>
      </c>
      <c r="F11" s="23" t="s">
        <v>1</v>
      </c>
      <c r="G11" s="23" t="s">
        <v>2</v>
      </c>
      <c r="H11" s="23" t="s">
        <v>1</v>
      </c>
      <c r="I11" s="23" t="s">
        <v>2</v>
      </c>
      <c r="J11" s="23" t="s">
        <v>2</v>
      </c>
    </row>
    <row r="12" spans="1:10" x14ac:dyDescent="0.2">
      <c r="A12" s="25" t="s">
        <v>59</v>
      </c>
    </row>
    <row r="13" spans="1:10" x14ac:dyDescent="0.2">
      <c r="A13" s="25" t="s">
        <v>0</v>
      </c>
      <c r="B13" s="10"/>
      <c r="C13" s="10"/>
      <c r="D13" s="12">
        <f>COUNTIF(D1:D11, "M")</f>
        <v>2</v>
      </c>
      <c r="E13" s="12">
        <f t="shared" ref="E13:J13" si="0">COUNTIF(E1:E11, "M")</f>
        <v>2</v>
      </c>
      <c r="F13" s="12">
        <f t="shared" si="0"/>
        <v>2</v>
      </c>
      <c r="G13" s="12">
        <f t="shared" si="0"/>
        <v>3</v>
      </c>
      <c r="H13" s="12">
        <f t="shared" si="0"/>
        <v>2</v>
      </c>
      <c r="I13" s="12">
        <f t="shared" si="0"/>
        <v>2</v>
      </c>
      <c r="J13" s="12">
        <f t="shared" si="0"/>
        <v>2</v>
      </c>
    </row>
    <row r="14" spans="1:10" x14ac:dyDescent="0.2">
      <c r="A14" s="25" t="s">
        <v>1</v>
      </c>
      <c r="B14" s="10"/>
      <c r="C14" s="10"/>
      <c r="D14" s="12">
        <f>COUNTIF(D1:D11, "L")</f>
        <v>2</v>
      </c>
      <c r="E14" s="12">
        <f t="shared" ref="E14:J14" si="1">COUNTIF(E1:E11, "L")</f>
        <v>2</v>
      </c>
      <c r="F14" s="12">
        <f t="shared" si="1"/>
        <v>2</v>
      </c>
      <c r="G14" s="12">
        <f t="shared" si="1"/>
        <v>0</v>
      </c>
      <c r="H14" s="12">
        <f t="shared" si="1"/>
        <v>2</v>
      </c>
      <c r="I14" s="12">
        <f t="shared" si="1"/>
        <v>3</v>
      </c>
      <c r="J14" s="12">
        <f t="shared" si="1"/>
        <v>0</v>
      </c>
    </row>
    <row r="15" spans="1:10" x14ac:dyDescent="0.2">
      <c r="A15" s="25" t="s">
        <v>13</v>
      </c>
      <c r="B15" s="10"/>
      <c r="C15" s="10"/>
      <c r="D15" s="12">
        <f>COUNTIF(D1:D11, "LT")</f>
        <v>1</v>
      </c>
      <c r="E15" s="12">
        <f t="shared" ref="E15:J15" si="2">COUNTIF(E1:E11, "LT")</f>
        <v>1</v>
      </c>
      <c r="F15" s="12">
        <f t="shared" si="2"/>
        <v>0</v>
      </c>
      <c r="G15" s="12">
        <f t="shared" si="2"/>
        <v>0</v>
      </c>
      <c r="H15" s="12">
        <f t="shared" si="2"/>
        <v>0</v>
      </c>
      <c r="I15" s="12">
        <f t="shared" si="2"/>
        <v>0</v>
      </c>
      <c r="J15" s="12">
        <f t="shared" si="2"/>
        <v>0</v>
      </c>
    </row>
    <row r="16" spans="1:10" x14ac:dyDescent="0.2">
      <c r="A16" s="25" t="s">
        <v>2</v>
      </c>
      <c r="B16" s="10"/>
      <c r="C16" s="10"/>
      <c r="D16" s="12">
        <f>COUNTIF(D1:D11, "XL")</f>
        <v>1</v>
      </c>
      <c r="E16" s="12">
        <f t="shared" ref="E16:J16" si="3">COUNTIF(E1:E11, "XL")</f>
        <v>0</v>
      </c>
      <c r="F16" s="12">
        <f t="shared" si="3"/>
        <v>1</v>
      </c>
      <c r="G16" s="12">
        <f t="shared" si="3"/>
        <v>1</v>
      </c>
      <c r="H16" s="12">
        <f t="shared" si="3"/>
        <v>1</v>
      </c>
      <c r="I16" s="12">
        <f t="shared" si="3"/>
        <v>3</v>
      </c>
      <c r="J16" s="12">
        <f t="shared" si="3"/>
        <v>2</v>
      </c>
    </row>
    <row r="17" spans="1:10" x14ac:dyDescent="0.2">
      <c r="A17" s="25" t="s">
        <v>5</v>
      </c>
      <c r="B17" s="10"/>
      <c r="C17" s="10"/>
      <c r="D17" s="12">
        <f>COUNTIF(D1:D11, "XLT")</f>
        <v>2</v>
      </c>
      <c r="E17" s="12">
        <f t="shared" ref="E17:J17" si="4">COUNTIF(E1:E11, "XLT")</f>
        <v>1</v>
      </c>
      <c r="F17" s="12">
        <f t="shared" si="4"/>
        <v>1</v>
      </c>
      <c r="G17" s="12">
        <f t="shared" si="4"/>
        <v>0</v>
      </c>
      <c r="H17" s="12">
        <f t="shared" si="4"/>
        <v>1</v>
      </c>
      <c r="I17" s="12">
        <f t="shared" si="4"/>
        <v>0</v>
      </c>
      <c r="J17" s="12">
        <f t="shared" si="4"/>
        <v>0</v>
      </c>
    </row>
    <row r="18" spans="1:10" ht="13.5" thickBot="1" x14ac:dyDescent="0.25">
      <c r="A18" s="26" t="s">
        <v>7</v>
      </c>
      <c r="B18" s="24"/>
      <c r="C18" s="24"/>
      <c r="D18" s="27">
        <f>COUNTIF(D1:D11, "2XL")</f>
        <v>0</v>
      </c>
      <c r="E18" s="27">
        <f t="shared" ref="E18:J18" si="5">COUNTIF(E1:E11, "2XL")</f>
        <v>3</v>
      </c>
      <c r="F18" s="27">
        <f t="shared" si="5"/>
        <v>3</v>
      </c>
      <c r="G18" s="27">
        <f t="shared" si="5"/>
        <v>0</v>
      </c>
      <c r="H18" s="27">
        <f t="shared" si="5"/>
        <v>3</v>
      </c>
      <c r="I18" s="27">
        <f t="shared" si="5"/>
        <v>1</v>
      </c>
      <c r="J18" s="27">
        <f t="shared" si="5"/>
        <v>0</v>
      </c>
    </row>
    <row r="19" spans="1:10" x14ac:dyDescent="0.2">
      <c r="A19" s="25" t="s">
        <v>60</v>
      </c>
      <c r="B19" s="10"/>
      <c r="C19" s="10"/>
      <c r="D19" s="28">
        <f>SUM(D12:D18)</f>
        <v>8</v>
      </c>
      <c r="E19" s="28">
        <f t="shared" ref="E19:J19" si="6">SUM(E12:E18)</f>
        <v>9</v>
      </c>
      <c r="F19" s="28">
        <f t="shared" si="6"/>
        <v>9</v>
      </c>
      <c r="G19" s="28">
        <f t="shared" si="6"/>
        <v>4</v>
      </c>
      <c r="H19" s="28">
        <f t="shared" si="6"/>
        <v>9</v>
      </c>
      <c r="I19" s="28">
        <f t="shared" si="6"/>
        <v>9</v>
      </c>
      <c r="J19" s="28">
        <f t="shared" si="6"/>
        <v>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Everyone</vt:lpstr>
      <vt:lpstr>Staff Only</vt:lpstr>
      <vt:lpstr>Staff and Support</vt:lpstr>
    </vt:vector>
  </TitlesOfParts>
  <Company>Oral Roberts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Misti Cussen</dc:creator>
  <cp:lastModifiedBy>kystokes</cp:lastModifiedBy>
  <cp:lastPrinted>2019-10-18T16:19:18Z</cp:lastPrinted>
  <dcterms:created xsi:type="dcterms:W3CDTF">2002-03-13T20:30:21Z</dcterms:created>
  <dcterms:modified xsi:type="dcterms:W3CDTF">2019-10-18T16:21:16Z</dcterms:modified>
</cp:coreProperties>
</file>