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du\inf\lab5\"/>
    </mc:Choice>
  </mc:AlternateContent>
  <xr:revisionPtr revIDLastSave="0" documentId="13_ncr:1_{E4994179-B685-4C41-A3B8-44586F5ECF77}" xr6:coauthVersionLast="47" xr6:coauthVersionMax="47" xr10:uidLastSave="{00000000-0000-0000-0000-000000000000}"/>
  <bookViews>
    <workbookView xWindow="780" yWindow="780" windowWidth="21600" windowHeight="11295" xr2:uid="{5A68E4FD-8BA4-4FE5-B7A4-D160DA3CE4AC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5" i="1" l="1"/>
  <c r="V15" i="1"/>
  <c r="U15" i="1"/>
  <c r="T15" i="1"/>
  <c r="R15" i="1"/>
  <c r="Q15" i="1"/>
  <c r="P15" i="1"/>
  <c r="O15" i="1"/>
  <c r="M15" i="1"/>
  <c r="L15" i="1"/>
  <c r="K15" i="1"/>
  <c r="J15" i="1"/>
  <c r="H15" i="1"/>
  <c r="G15" i="1"/>
  <c r="F15" i="1"/>
  <c r="E15" i="1"/>
  <c r="W14" i="1"/>
  <c r="W85" i="1" s="1"/>
  <c r="V14" i="1"/>
  <c r="U14" i="1"/>
  <c r="U85" i="1" s="1"/>
  <c r="T14" i="1"/>
  <c r="T85" i="1" s="1"/>
  <c r="R14" i="1"/>
  <c r="R85" i="1" s="1"/>
  <c r="Q14" i="1"/>
  <c r="Q85" i="1" s="1"/>
  <c r="P14" i="1"/>
  <c r="P85" i="1" s="1"/>
  <c r="O14" i="1"/>
  <c r="O85" i="1" s="1"/>
  <c r="M14" i="1"/>
  <c r="L14" i="1"/>
  <c r="L85" i="1" s="1"/>
  <c r="K14" i="1"/>
  <c r="J14" i="1"/>
  <c r="H14" i="1"/>
  <c r="G14" i="1"/>
  <c r="F14" i="1"/>
  <c r="E14" i="1"/>
  <c r="W13" i="1"/>
  <c r="V13" i="1"/>
  <c r="U13" i="1"/>
  <c r="T13" i="1"/>
  <c r="R13" i="1"/>
  <c r="Q13" i="1"/>
  <c r="P13" i="1"/>
  <c r="O13" i="1"/>
  <c r="M13" i="1"/>
  <c r="L13" i="1"/>
  <c r="K13" i="1"/>
  <c r="J13" i="1"/>
  <c r="H13" i="1"/>
  <c r="G13" i="1"/>
  <c r="F13" i="1"/>
  <c r="E13" i="1"/>
  <c r="W12" i="1"/>
  <c r="V12" i="1"/>
  <c r="U12" i="1"/>
  <c r="T12" i="1"/>
  <c r="R12" i="1"/>
  <c r="Q12" i="1"/>
  <c r="P12" i="1"/>
  <c r="O12" i="1"/>
  <c r="O64" i="1" s="1"/>
  <c r="M12" i="1"/>
  <c r="L12" i="1"/>
  <c r="L64" i="1" s="1"/>
  <c r="K12" i="1"/>
  <c r="K64" i="1" s="1"/>
  <c r="J12" i="1"/>
  <c r="J64" i="1" s="1"/>
  <c r="H12" i="1"/>
  <c r="G12" i="1"/>
  <c r="F12" i="1"/>
  <c r="E12" i="1"/>
  <c r="W11" i="1"/>
  <c r="W75" i="1" s="1"/>
  <c r="V73" i="1" s="1"/>
  <c r="V11" i="1"/>
  <c r="V53" i="1" s="1"/>
  <c r="U11" i="1"/>
  <c r="U53" i="1" s="1"/>
  <c r="T11" i="1"/>
  <c r="T53" i="1" s="1"/>
  <c r="R11" i="1"/>
  <c r="R75" i="1" s="1"/>
  <c r="Q11" i="1"/>
  <c r="Q63" i="1" s="1"/>
  <c r="P11" i="1"/>
  <c r="P63" i="1" s="1"/>
  <c r="O11" i="1"/>
  <c r="O53" i="1" s="1"/>
  <c r="M11" i="1"/>
  <c r="L11" i="1"/>
  <c r="L63" i="1" s="1"/>
  <c r="K11" i="1"/>
  <c r="K53" i="1" s="1"/>
  <c r="J11" i="1"/>
  <c r="H11" i="1"/>
  <c r="H75" i="1" s="1"/>
  <c r="G11" i="1"/>
  <c r="F11" i="1"/>
  <c r="F75" i="1" s="1"/>
  <c r="E11" i="1"/>
  <c r="E53" i="1" s="1"/>
  <c r="W10" i="1"/>
  <c r="V10" i="1"/>
  <c r="V42" i="1" s="1"/>
  <c r="U10" i="1"/>
  <c r="U42" i="1" s="1"/>
  <c r="T10" i="1"/>
  <c r="T42" i="1" s="1"/>
  <c r="R10" i="1"/>
  <c r="Q10" i="1"/>
  <c r="P10" i="1"/>
  <c r="O10" i="1"/>
  <c r="M10" i="1"/>
  <c r="M52" i="1" s="1"/>
  <c r="L10" i="1"/>
  <c r="L42" i="1" s="1"/>
  <c r="K10" i="1"/>
  <c r="J10" i="1"/>
  <c r="J52" i="1" s="1"/>
  <c r="H10" i="1"/>
  <c r="H42" i="1" s="1"/>
  <c r="G10" i="1"/>
  <c r="G52" i="1" s="1"/>
  <c r="F10" i="1"/>
  <c r="F52" i="1" s="1"/>
  <c r="E10" i="1"/>
  <c r="E42" i="1" s="1"/>
  <c r="W9" i="1"/>
  <c r="V9" i="1"/>
  <c r="U9" i="1"/>
  <c r="T9" i="1"/>
  <c r="R9" i="1"/>
  <c r="Q9" i="1"/>
  <c r="P9" i="1"/>
  <c r="O9" i="1"/>
  <c r="M9" i="1"/>
  <c r="L9" i="1"/>
  <c r="K9" i="1"/>
  <c r="J9" i="1"/>
  <c r="H9" i="1"/>
  <c r="G9" i="1"/>
  <c r="F9" i="1"/>
  <c r="E9" i="1"/>
  <c r="W8" i="1"/>
  <c r="V8" i="1"/>
  <c r="U8" i="1"/>
  <c r="T8" i="1"/>
  <c r="R8" i="1"/>
  <c r="Q8" i="1"/>
  <c r="P8" i="1"/>
  <c r="O8" i="1"/>
  <c r="M8" i="1"/>
  <c r="L8" i="1"/>
  <c r="K8" i="1"/>
  <c r="J8" i="1"/>
  <c r="H8" i="1"/>
  <c r="G8" i="1"/>
  <c r="F8" i="1"/>
  <c r="E8" i="1"/>
  <c r="W7" i="1"/>
  <c r="V7" i="1"/>
  <c r="U7" i="1"/>
  <c r="T7" i="1"/>
  <c r="R7" i="1"/>
  <c r="Q7" i="1"/>
  <c r="P7" i="1"/>
  <c r="O7" i="1"/>
  <c r="M7" i="1"/>
  <c r="L7" i="1"/>
  <c r="K7" i="1"/>
  <c r="J7" i="1"/>
  <c r="H7" i="1"/>
  <c r="G7" i="1"/>
  <c r="F7" i="1"/>
  <c r="E7" i="1"/>
  <c r="W6" i="1"/>
  <c r="V6" i="1"/>
  <c r="U6" i="1"/>
  <c r="T6" i="1"/>
  <c r="T86" i="1" s="1"/>
  <c r="R6" i="1"/>
  <c r="R86" i="1" s="1"/>
  <c r="Q6" i="1"/>
  <c r="Q86" i="1" s="1"/>
  <c r="P6" i="1"/>
  <c r="O6" i="1"/>
  <c r="O86" i="1" s="1"/>
  <c r="M6" i="1"/>
  <c r="L6" i="1"/>
  <c r="L31" i="1" s="1"/>
  <c r="K6" i="1"/>
  <c r="K31" i="1" s="1"/>
  <c r="J6" i="1"/>
  <c r="J31" i="1" s="1"/>
  <c r="H6" i="1"/>
  <c r="G6" i="1"/>
  <c r="F6" i="1"/>
  <c r="E6" i="1"/>
  <c r="W5" i="1"/>
  <c r="W30" i="1" s="1"/>
  <c r="V5" i="1"/>
  <c r="V41" i="1" s="1"/>
  <c r="U5" i="1"/>
  <c r="T5" i="1"/>
  <c r="T20" i="1" s="1"/>
  <c r="R5" i="1"/>
  <c r="R30" i="1" s="1"/>
  <c r="Q5" i="1"/>
  <c r="Q41" i="1" s="1"/>
  <c r="P5" i="1"/>
  <c r="P20" i="1" s="1"/>
  <c r="O5" i="1"/>
  <c r="O30" i="1" s="1"/>
  <c r="M5" i="1"/>
  <c r="L5" i="1"/>
  <c r="K5" i="1"/>
  <c r="J5" i="1"/>
  <c r="H5" i="1"/>
  <c r="H20" i="1" s="1"/>
  <c r="G5" i="1"/>
  <c r="F5" i="1"/>
  <c r="F30" i="1" s="1"/>
  <c r="E5" i="1"/>
  <c r="E30" i="1" s="1"/>
  <c r="J20" i="1"/>
  <c r="K30" i="1"/>
  <c r="L30" i="1"/>
  <c r="M41" i="1"/>
  <c r="E86" i="1"/>
  <c r="F86" i="1"/>
  <c r="G86" i="1"/>
  <c r="H86" i="1"/>
  <c r="L86" i="1"/>
  <c r="M86" i="1"/>
  <c r="W86" i="1"/>
  <c r="O52" i="1"/>
  <c r="P52" i="1"/>
  <c r="Q52" i="1"/>
  <c r="R52" i="1"/>
  <c r="W42" i="1"/>
  <c r="H53" i="1"/>
  <c r="J53" i="1"/>
  <c r="M75" i="1"/>
  <c r="F64" i="1"/>
  <c r="M64" i="1"/>
  <c r="U64" i="1"/>
  <c r="J85" i="1"/>
  <c r="K85" i="1"/>
  <c r="M85" i="1"/>
  <c r="E85" i="1"/>
  <c r="T64" i="1"/>
  <c r="R64" i="1"/>
  <c r="Q64" i="1"/>
  <c r="P64" i="1"/>
  <c r="K63" i="1"/>
  <c r="G53" i="1"/>
  <c r="L52" i="1"/>
  <c r="K52" i="1"/>
  <c r="W20" i="1"/>
  <c r="W22" i="1" s="1"/>
  <c r="W23" i="1" s="1"/>
  <c r="U41" i="1"/>
  <c r="J41" i="1"/>
  <c r="H41" i="1"/>
  <c r="E31" i="1"/>
  <c r="F31" i="1"/>
  <c r="V86" i="1"/>
  <c r="E64" i="1"/>
  <c r="H64" i="1"/>
  <c r="V64" i="1"/>
  <c r="G30" i="1"/>
  <c r="T30" i="1"/>
  <c r="G64" i="1"/>
  <c r="G85" i="1"/>
  <c r="V85" i="1"/>
  <c r="U86" i="1"/>
  <c r="P86" i="1"/>
  <c r="H85" i="1"/>
  <c r="F85" i="1"/>
  <c r="AB86" i="1"/>
  <c r="AB87" i="1" s="1"/>
  <c r="AB85" i="1"/>
  <c r="W84" i="1"/>
  <c r="AB75" i="1"/>
  <c r="AB74" i="1"/>
  <c r="V74" i="1"/>
  <c r="U74" i="1"/>
  <c r="T74" i="1"/>
  <c r="R74" i="1"/>
  <c r="Q74" i="1"/>
  <c r="P74" i="1"/>
  <c r="O74" i="1"/>
  <c r="M74" i="1"/>
  <c r="L74" i="1"/>
  <c r="K74" i="1"/>
  <c r="J74" i="1"/>
  <c r="H74" i="1"/>
  <c r="G74" i="1"/>
  <c r="F74" i="1"/>
  <c r="E74" i="1"/>
  <c r="W74" i="1"/>
  <c r="K75" i="1"/>
  <c r="J75" i="1"/>
  <c r="AB76" i="1"/>
  <c r="W73" i="1"/>
  <c r="J63" i="1"/>
  <c r="H63" i="1"/>
  <c r="F63" i="1"/>
  <c r="W64" i="1"/>
  <c r="AB64" i="1"/>
  <c r="AB63" i="1"/>
  <c r="W62" i="1"/>
  <c r="AB53" i="1"/>
  <c r="AB52" i="1"/>
  <c r="W51" i="1"/>
  <c r="AB42" i="1"/>
  <c r="AB41" i="1"/>
  <c r="O42" i="1"/>
  <c r="M42" i="1"/>
  <c r="K42" i="1"/>
  <c r="AB43" i="1"/>
  <c r="W40" i="1"/>
  <c r="AB31" i="1"/>
  <c r="AB30" i="1"/>
  <c r="U31" i="1"/>
  <c r="T31" i="1"/>
  <c r="R31" i="1"/>
  <c r="P31" i="1"/>
  <c r="J30" i="1"/>
  <c r="H30" i="1"/>
  <c r="W29" i="1"/>
  <c r="W18" i="1"/>
  <c r="V19" i="1"/>
  <c r="U19" i="1"/>
  <c r="T19" i="1"/>
  <c r="R19" i="1"/>
  <c r="Q19" i="1"/>
  <c r="P19" i="1"/>
  <c r="O19" i="1"/>
  <c r="M19" i="1"/>
  <c r="L19" i="1"/>
  <c r="K19" i="1"/>
  <c r="J19" i="1"/>
  <c r="H19" i="1"/>
  <c r="G19" i="1"/>
  <c r="F19" i="1"/>
  <c r="E19" i="1"/>
  <c r="W19" i="1"/>
  <c r="AB21" i="1"/>
  <c r="AB20" i="1"/>
  <c r="AB19" i="1"/>
  <c r="C4" i="1"/>
  <c r="K4" i="1" s="1"/>
  <c r="J4" i="1"/>
  <c r="M4" i="1"/>
  <c r="E4" i="1"/>
  <c r="F4" i="1"/>
  <c r="G4" i="1"/>
  <c r="H4" i="1"/>
  <c r="O4" i="1"/>
  <c r="P4" i="1"/>
  <c r="Q4" i="1"/>
  <c r="R4" i="1"/>
  <c r="T4" i="1"/>
  <c r="W4" i="1"/>
  <c r="C11" i="1"/>
  <c r="C8" i="1"/>
  <c r="C14" i="1" s="1"/>
  <c r="C7" i="1"/>
  <c r="C13" i="1" s="1"/>
  <c r="C6" i="1"/>
  <c r="C12" i="1" s="1"/>
  <c r="C5" i="1"/>
  <c r="C10" i="1"/>
  <c r="U63" i="1" l="1"/>
  <c r="F20" i="1"/>
  <c r="W41" i="1"/>
  <c r="W63" i="1"/>
  <c r="F53" i="1"/>
  <c r="F41" i="1"/>
  <c r="J42" i="1"/>
  <c r="R42" i="1"/>
  <c r="L41" i="1"/>
  <c r="T52" i="1"/>
  <c r="K86" i="1"/>
  <c r="U75" i="1"/>
  <c r="U20" i="1"/>
  <c r="W88" i="1"/>
  <c r="W89" i="1" s="1"/>
  <c r="U30" i="1"/>
  <c r="W53" i="1"/>
  <c r="O41" i="1"/>
  <c r="W44" i="1"/>
  <c r="W45" i="1" s="1"/>
  <c r="M31" i="1"/>
  <c r="R53" i="1"/>
  <c r="Q53" i="1"/>
  <c r="E52" i="1"/>
  <c r="P75" i="1"/>
  <c r="J86" i="1"/>
  <c r="P53" i="1"/>
  <c r="L53" i="1"/>
  <c r="M63" i="1"/>
  <c r="Q75" i="1"/>
  <c r="O75" i="1"/>
  <c r="M53" i="1"/>
  <c r="O63" i="1"/>
  <c r="W31" i="1"/>
  <c r="W33" i="1" s="1"/>
  <c r="W34" i="1" s="1"/>
  <c r="P42" i="1"/>
  <c r="Q42" i="1"/>
  <c r="V20" i="1"/>
  <c r="E41" i="1"/>
  <c r="T41" i="1"/>
  <c r="W52" i="1"/>
  <c r="R63" i="1"/>
  <c r="Q31" i="1"/>
  <c r="E63" i="1"/>
  <c r="T63" i="1"/>
  <c r="V75" i="1"/>
  <c r="U73" i="1" s="1"/>
  <c r="T73" i="1" s="1"/>
  <c r="S73" i="1" s="1"/>
  <c r="R73" i="1" s="1"/>
  <c r="Q73" i="1" s="1"/>
  <c r="Q20" i="1"/>
  <c r="V40" i="1"/>
  <c r="V44" i="1" s="1"/>
  <c r="V45" i="1" s="1"/>
  <c r="R20" i="1"/>
  <c r="P30" i="1"/>
  <c r="P41" i="1"/>
  <c r="E20" i="1"/>
  <c r="Q30" i="1"/>
  <c r="R41" i="1"/>
  <c r="O31" i="1"/>
  <c r="E75" i="1"/>
  <c r="T75" i="1"/>
  <c r="G20" i="1"/>
  <c r="W66" i="1"/>
  <c r="W67" i="1" s="1"/>
  <c r="G75" i="1"/>
  <c r="V30" i="1"/>
  <c r="G41" i="1"/>
  <c r="V18" i="1"/>
  <c r="U18" i="1" s="1"/>
  <c r="U52" i="1"/>
  <c r="G63" i="1"/>
  <c r="L20" i="1"/>
  <c r="V52" i="1"/>
  <c r="V31" i="1"/>
  <c r="K41" i="1"/>
  <c r="F42" i="1"/>
  <c r="H52" i="1"/>
  <c r="L75" i="1"/>
  <c r="O20" i="1"/>
  <c r="G31" i="1"/>
  <c r="G42" i="1"/>
  <c r="K20" i="1"/>
  <c r="V63" i="1"/>
  <c r="M30" i="1"/>
  <c r="M20" i="1"/>
  <c r="H31" i="1"/>
  <c r="V84" i="1"/>
  <c r="V77" i="1"/>
  <c r="V78" i="1" s="1"/>
  <c r="W77" i="1"/>
  <c r="W78" i="1" s="1"/>
  <c r="AB65" i="1"/>
  <c r="V62" i="1"/>
  <c r="AB54" i="1"/>
  <c r="AB32" i="1"/>
  <c r="V4" i="1"/>
  <c r="L4" i="1"/>
  <c r="U4" i="1"/>
  <c r="C9" i="1"/>
  <c r="C15" i="1" s="1"/>
  <c r="V29" i="1" l="1"/>
  <c r="W55" i="1"/>
  <c r="W56" i="1" s="1"/>
  <c r="U29" i="1"/>
  <c r="T29" i="1" s="1"/>
  <c r="S29" i="1" s="1"/>
  <c r="R29" i="1" s="1"/>
  <c r="Q29" i="1" s="1"/>
  <c r="Q33" i="1" s="1"/>
  <c r="Q34" i="1" s="1"/>
  <c r="V51" i="1"/>
  <c r="U40" i="1"/>
  <c r="T40" i="1" s="1"/>
  <c r="S40" i="1" s="1"/>
  <c r="R40" i="1" s="1"/>
  <c r="Q40" i="1" s="1"/>
  <c r="P40" i="1" s="1"/>
  <c r="O40" i="1" s="1"/>
  <c r="N40" i="1" s="1"/>
  <c r="M40" i="1" s="1"/>
  <c r="V22" i="1"/>
  <c r="V23" i="1" s="1"/>
  <c r="T18" i="1"/>
  <c r="U22" i="1"/>
  <c r="U23" i="1" s="1"/>
  <c r="U84" i="1"/>
  <c r="V88" i="1"/>
  <c r="V89" i="1" s="1"/>
  <c r="T77" i="1"/>
  <c r="T78" i="1" s="1"/>
  <c r="R77" i="1"/>
  <c r="R78" i="1" s="1"/>
  <c r="U77" i="1"/>
  <c r="U78" i="1" s="1"/>
  <c r="P73" i="1"/>
  <c r="Q77" i="1"/>
  <c r="Q78" i="1" s="1"/>
  <c r="U62" i="1"/>
  <c r="V66" i="1"/>
  <c r="V67" i="1" s="1"/>
  <c r="V55" i="1"/>
  <c r="V56" i="1" s="1"/>
  <c r="U51" i="1"/>
  <c r="U44" i="1"/>
  <c r="U45" i="1" s="1"/>
  <c r="Q44" i="1"/>
  <c r="Q45" i="1" s="1"/>
  <c r="T44" i="1"/>
  <c r="T45" i="1" s="1"/>
  <c r="R44" i="1"/>
  <c r="R45" i="1" s="1"/>
  <c r="V33" i="1"/>
  <c r="V34" i="1" s="1"/>
  <c r="P29" i="1"/>
  <c r="R33" i="1"/>
  <c r="R34" i="1" s="1"/>
  <c r="U33" i="1" l="1"/>
  <c r="U34" i="1" s="1"/>
  <c r="T33" i="1"/>
  <c r="T34" i="1" s="1"/>
  <c r="P44" i="1"/>
  <c r="P45" i="1" s="1"/>
  <c r="O44" i="1"/>
  <c r="O45" i="1" s="1"/>
  <c r="S18" i="1"/>
  <c r="T22" i="1"/>
  <c r="T84" i="1"/>
  <c r="U88" i="1"/>
  <c r="U89" i="1" s="1"/>
  <c r="O73" i="1"/>
  <c r="P77" i="1"/>
  <c r="P78" i="1" s="1"/>
  <c r="U66" i="1"/>
  <c r="U67" i="1" s="1"/>
  <c r="T62" i="1"/>
  <c r="U55" i="1"/>
  <c r="U56" i="1" s="1"/>
  <c r="T51" i="1"/>
  <c r="M44" i="1"/>
  <c r="M45" i="1" s="1"/>
  <c r="L40" i="1"/>
  <c r="O29" i="1"/>
  <c r="P33" i="1"/>
  <c r="P34" i="1" s="1"/>
  <c r="T23" i="1"/>
  <c r="S22" i="1" l="1"/>
  <c r="R18" i="1"/>
  <c r="R22" i="1" s="1"/>
  <c r="S84" i="1"/>
  <c r="R84" i="1" s="1"/>
  <c r="T88" i="1"/>
  <c r="T89" i="1" s="1"/>
  <c r="N73" i="1"/>
  <c r="M73" i="1" s="1"/>
  <c r="O77" i="1"/>
  <c r="O78" i="1" s="1"/>
  <c r="S62" i="1"/>
  <c r="R62" i="1" s="1"/>
  <c r="T66" i="1"/>
  <c r="T67" i="1" s="1"/>
  <c r="S51" i="1"/>
  <c r="R51" i="1" s="1"/>
  <c r="T55" i="1"/>
  <c r="T56" i="1" s="1"/>
  <c r="L44" i="1"/>
  <c r="L45" i="1" s="1"/>
  <c r="K40" i="1"/>
  <c r="N29" i="1"/>
  <c r="O33" i="1"/>
  <c r="O34" i="1" s="1"/>
  <c r="R23" i="1"/>
  <c r="Q18" i="1" l="1"/>
  <c r="Q84" i="1"/>
  <c r="R88" i="1"/>
  <c r="R89" i="1" s="1"/>
  <c r="L73" i="1"/>
  <c r="M77" i="1"/>
  <c r="M78" i="1" s="1"/>
  <c r="R66" i="1"/>
  <c r="R67" i="1" s="1"/>
  <c r="Q62" i="1"/>
  <c r="Q51" i="1"/>
  <c r="R55" i="1"/>
  <c r="R56" i="1" s="1"/>
  <c r="J40" i="1"/>
  <c r="K44" i="1"/>
  <c r="K45" i="1" s="1"/>
  <c r="M29" i="1"/>
  <c r="P18" i="1" l="1"/>
  <c r="Q22" i="1"/>
  <c r="Q23" i="1" s="1"/>
  <c r="P84" i="1"/>
  <c r="Q88" i="1"/>
  <c r="Q89" i="1" s="1"/>
  <c r="K73" i="1"/>
  <c r="L77" i="1"/>
  <c r="L78" i="1" s="1"/>
  <c r="Q66" i="1"/>
  <c r="Q67" i="1" s="1"/>
  <c r="P62" i="1"/>
  <c r="P51" i="1"/>
  <c r="Q55" i="1"/>
  <c r="Q56" i="1" s="1"/>
  <c r="I40" i="1"/>
  <c r="H40" i="1" s="1"/>
  <c r="J44" i="1"/>
  <c r="J45" i="1" s="1"/>
  <c r="L29" i="1"/>
  <c r="M33" i="1"/>
  <c r="M34" i="1" s="1"/>
  <c r="O18" i="1" l="1"/>
  <c r="P22" i="1"/>
  <c r="P23" i="1" s="1"/>
  <c r="P88" i="1"/>
  <c r="P89" i="1" s="1"/>
  <c r="O84" i="1"/>
  <c r="J73" i="1"/>
  <c r="K77" i="1"/>
  <c r="K78" i="1" s="1"/>
  <c r="P66" i="1"/>
  <c r="P67" i="1" s="1"/>
  <c r="O62" i="1"/>
  <c r="O51" i="1"/>
  <c r="P55" i="1"/>
  <c r="P56" i="1" s="1"/>
  <c r="G40" i="1"/>
  <c r="H44" i="1"/>
  <c r="H45" i="1" s="1"/>
  <c r="K29" i="1"/>
  <c r="L33" i="1"/>
  <c r="L34" i="1" s="1"/>
  <c r="N18" i="1" l="1"/>
  <c r="O22" i="1"/>
  <c r="O23" i="1" s="1"/>
  <c r="N84" i="1"/>
  <c r="M84" i="1" s="1"/>
  <c r="O88" i="1"/>
  <c r="O89" i="1" s="1"/>
  <c r="I73" i="1"/>
  <c r="H73" i="1" s="1"/>
  <c r="J77" i="1"/>
  <c r="J78" i="1" s="1"/>
  <c r="N62" i="1"/>
  <c r="M62" i="1" s="1"/>
  <c r="O66" i="1"/>
  <c r="O67" i="1" s="1"/>
  <c r="N51" i="1"/>
  <c r="M51" i="1" s="1"/>
  <c r="O55" i="1"/>
  <c r="O56" i="1" s="1"/>
  <c r="F40" i="1"/>
  <c r="G44" i="1"/>
  <c r="G45" i="1" s="1"/>
  <c r="J29" i="1"/>
  <c r="K33" i="1"/>
  <c r="K34" i="1" s="1"/>
  <c r="M18" i="1" l="1"/>
  <c r="M22" i="1" s="1"/>
  <c r="M23" i="1" s="1"/>
  <c r="N22" i="1"/>
  <c r="L84" i="1"/>
  <c r="M88" i="1"/>
  <c r="M89" i="1" s="1"/>
  <c r="G73" i="1"/>
  <c r="H77" i="1"/>
  <c r="H78" i="1" s="1"/>
  <c r="L62" i="1"/>
  <c r="M66" i="1"/>
  <c r="M67" i="1" s="1"/>
  <c r="L51" i="1"/>
  <c r="M55" i="1"/>
  <c r="M56" i="1" s="1"/>
  <c r="E40" i="1"/>
  <c r="E44" i="1" s="1"/>
  <c r="F44" i="1"/>
  <c r="F45" i="1" s="1"/>
  <c r="I29" i="1"/>
  <c r="H29" i="1" s="1"/>
  <c r="J33" i="1"/>
  <c r="J34" i="1" s="1"/>
  <c r="E45" i="1" l="1"/>
  <c r="X45" i="1"/>
  <c r="L18" i="1"/>
  <c r="K84" i="1"/>
  <c r="L88" i="1"/>
  <c r="L89" i="1" s="1"/>
  <c r="F73" i="1"/>
  <c r="G77" i="1"/>
  <c r="G78" i="1" s="1"/>
  <c r="K62" i="1"/>
  <c r="L66" i="1"/>
  <c r="L67" i="1" s="1"/>
  <c r="K51" i="1"/>
  <c r="L55" i="1"/>
  <c r="L56" i="1" s="1"/>
  <c r="K18" i="1" l="1"/>
  <c r="L22" i="1"/>
  <c r="L23" i="1" s="1"/>
  <c r="J84" i="1"/>
  <c r="K88" i="1"/>
  <c r="K89" i="1" s="1"/>
  <c r="F77" i="1"/>
  <c r="F78" i="1" s="1"/>
  <c r="E73" i="1"/>
  <c r="E77" i="1" s="1"/>
  <c r="J62" i="1"/>
  <c r="K66" i="1"/>
  <c r="K67" i="1" s="1"/>
  <c r="J51" i="1"/>
  <c r="K55" i="1"/>
  <c r="K56" i="1" s="1"/>
  <c r="G29" i="1"/>
  <c r="H33" i="1"/>
  <c r="H34" i="1" s="1"/>
  <c r="E78" i="1" l="1"/>
  <c r="X78" i="1"/>
  <c r="J18" i="1"/>
  <c r="K22" i="1"/>
  <c r="K23" i="1" s="1"/>
  <c r="I84" i="1"/>
  <c r="H84" i="1" s="1"/>
  <c r="J88" i="1"/>
  <c r="J89" i="1" s="1"/>
  <c r="I62" i="1"/>
  <c r="H62" i="1" s="1"/>
  <c r="J66" i="1"/>
  <c r="J67" i="1" s="1"/>
  <c r="I51" i="1"/>
  <c r="H51" i="1" s="1"/>
  <c r="J55" i="1"/>
  <c r="J56" i="1" s="1"/>
  <c r="F29" i="1"/>
  <c r="G33" i="1"/>
  <c r="G34" i="1" s="1"/>
  <c r="I18" i="1" l="1"/>
  <c r="J22" i="1"/>
  <c r="J23" i="1" s="1"/>
  <c r="G84" i="1"/>
  <c r="H88" i="1"/>
  <c r="H89" i="1" s="1"/>
  <c r="G62" i="1"/>
  <c r="H66" i="1"/>
  <c r="H67" i="1" s="1"/>
  <c r="G51" i="1"/>
  <c r="H55" i="1"/>
  <c r="H56" i="1" s="1"/>
  <c r="E29" i="1"/>
  <c r="E33" i="1" s="1"/>
  <c r="F33" i="1"/>
  <c r="F34" i="1" s="1"/>
  <c r="E34" i="1" l="1"/>
  <c r="X34" i="1"/>
  <c r="H18" i="1"/>
  <c r="H22" i="1" s="1"/>
  <c r="H23" i="1" s="1"/>
  <c r="I22" i="1"/>
  <c r="F84" i="1"/>
  <c r="G88" i="1"/>
  <c r="G89" i="1" s="1"/>
  <c r="G66" i="1"/>
  <c r="G67" i="1" s="1"/>
  <c r="F62" i="1"/>
  <c r="F51" i="1"/>
  <c r="G55" i="1"/>
  <c r="G56" i="1" s="1"/>
  <c r="G18" i="1" l="1"/>
  <c r="F88" i="1"/>
  <c r="F89" i="1" s="1"/>
  <c r="E84" i="1"/>
  <c r="E88" i="1" s="1"/>
  <c r="E62" i="1"/>
  <c r="E66" i="1" s="1"/>
  <c r="F66" i="1"/>
  <c r="F67" i="1" s="1"/>
  <c r="E51" i="1"/>
  <c r="E55" i="1" s="1"/>
  <c r="F55" i="1"/>
  <c r="F56" i="1" s="1"/>
  <c r="E67" i="1" l="1"/>
  <c r="X67" i="1" s="1"/>
  <c r="E56" i="1"/>
  <c r="X56" i="1"/>
  <c r="E89" i="1"/>
  <c r="X89" i="1"/>
  <c r="F18" i="1"/>
  <c r="G22" i="1"/>
  <c r="G23" i="1" s="1"/>
  <c r="E18" i="1" l="1"/>
  <c r="E22" i="1" s="1"/>
  <c r="F22" i="1"/>
  <c r="F23" i="1" s="1"/>
  <c r="E23" i="1" l="1"/>
  <c r="X23" i="1" s="1"/>
</calcChain>
</file>

<file path=xl/sharedStrings.xml><?xml version="1.0" encoding="utf-8"?>
<sst xmlns="http://schemas.openxmlformats.org/spreadsheetml/2006/main" count="124" uniqueCount="70">
  <si>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</si>
  <si>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</si>
  <si>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</si>
  <si>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</si>
  <si>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</si>
  <si>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</si>
  <si>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</si>
  <si>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</si>
  <si>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</si>
  <si>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</si>
  <si>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</si>
  <si>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</si>
  <si>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A=</t>
  </si>
  <si>
    <t>C=</t>
  </si>
  <si>
    <t>A+C=</t>
  </si>
  <si>
    <t>A+C+C=</t>
  </si>
  <si>
    <t>C-A=</t>
  </si>
  <si>
    <t>65536-X4=</t>
  </si>
  <si>
    <t>-X1=</t>
  </si>
  <si>
    <t>-X2=</t>
  </si>
  <si>
    <t>-X3=</t>
  </si>
  <si>
    <t>-X4=</t>
  </si>
  <si>
    <t>-X5=</t>
  </si>
  <si>
    <t>-X6=</t>
  </si>
  <si>
    <t>.</t>
  </si>
  <si>
    <t>B1=</t>
  </si>
  <si>
    <t>B2=</t>
  </si>
  <si>
    <t>B3=</t>
  </si>
  <si>
    <t>B4=</t>
  </si>
  <si>
    <t>B5=</t>
  </si>
  <si>
    <t>B6=</t>
  </si>
  <si>
    <t>B7=</t>
  </si>
  <si>
    <t>B8=</t>
  </si>
  <si>
    <t>B9=</t>
  </si>
  <si>
    <t>B10=</t>
  </si>
  <si>
    <t>B11=</t>
  </si>
  <si>
    <t>B12=</t>
  </si>
  <si>
    <t>B1:</t>
  </si>
  <si>
    <t>B2:</t>
  </si>
  <si>
    <t>X1:</t>
  </si>
  <si>
    <t>X2:</t>
  </si>
  <si>
    <t>---------------------------------------------------------------------------------------------------------------------------------------------------------------------------------------------------------------------------------------------------------------</t>
  </si>
  <si>
    <t>B3:</t>
  </si>
  <si>
    <t>X3:</t>
  </si>
  <si>
    <t>B7:</t>
  </si>
  <si>
    <t>X7:</t>
  </si>
  <si>
    <t>X8:</t>
  </si>
  <si>
    <t>B8:</t>
  </si>
  <si>
    <t>B9:</t>
  </si>
  <si>
    <t>X9:</t>
  </si>
  <si>
    <t>B11:</t>
  </si>
  <si>
    <t>X11:</t>
  </si>
  <si>
    <t>ZF=0</t>
  </si>
  <si>
    <t>SF=0</t>
  </si>
  <si>
    <t>PF= 1</t>
  </si>
  <si>
    <t>AF=1</t>
  </si>
  <si>
    <t>OF=0</t>
  </si>
  <si>
    <t>CF=0</t>
  </si>
  <si>
    <t>OF=1</t>
  </si>
  <si>
    <t xml:space="preserve"> </t>
  </si>
  <si>
    <t>PF= 0</t>
  </si>
  <si>
    <t>AF=0</t>
  </si>
  <si>
    <t>PF=1</t>
  </si>
  <si>
    <t>PF=0</t>
  </si>
  <si>
    <t xml:space="preserve">PF=1 </t>
  </si>
  <si>
    <t>SF=1</t>
  </si>
  <si>
    <t>При сложении двух положительных получено положительное число. Результат выполнения операции верный и корректный., совпадает с суммой десятичных эквивалентов.</t>
  </si>
  <si>
    <t>При сложении двух положительных получено отрицательное число. Результат выполнения операции неверный, т.к. произошло переполнение области значений.</t>
  </si>
  <si>
    <t>При сложении двух отрицательных получено отрицательное число. Результат выполнения операции верный и корректный., совпадает с суммой десятичных эквивалентов.</t>
  </si>
  <si>
    <t>При сложении двух отрицательных получено положительное число. Результат выполнения операции некорректный из-за переполнения области значений.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</si>
</sst>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0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quotePrefix="1" applyBorder="1"/>
    <xf numFmtId="0" fontId="0" fillId="0" borderId="6" xfId="0" applyBorder="1"/>
    <xf numFmtId="0" fontId="0" fillId="0" borderId="7" xfId="0" quotePrefix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0" xfId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3" borderId="0" xfId="2"/>
    <xf numFmtId="0" fontId="0" fillId="0" borderId="0" xfId="0" applyAlignment="1">
      <alignment vertical="top" wrapText="1"/>
    </xf>
  </cellXfs>
  <cellStyles count="3">
    <cellStyle name="Нейтральный" xfId="2" builtinId="28"/>
    <cellStyle name="Обычный" xfId="0" builtinId="0"/>
    <cellStyle name="Хороший" xfId="1" builtinId="26"/>
  </cellStyles>
  <dxfs count="4">
    <dxf>
      <font>
        <color rgb="FF9C0006"/>
      </font>
    </dxf>
    <dxf>
      <font>
        <b val="0"/>
        <i/>
      </font>
    </dxf>
    <dxf>
      <font>
        <color rgb="FF9C0006"/>
      </font>
    </dxf>
    <dxf>
      <font>
        <b val="0"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5B6-4B64-B8C3-1A993925E2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5B6-4B64-B8C3-1A993925E2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5B6-4B64-B8C3-1A993925E2D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5B6-4B64-B8C3-1A993925E2D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5B6-4B64-B8C3-1A993925E2D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5B6-4B64-B8C3-1A993925E2D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5B6-4B64-B8C3-1A993925E2D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5B6-4B64-B8C3-1A993925E2D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5B6-4B64-B8C3-1A993925E2D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5B6-4B64-B8C3-1A993925E2D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5B6-4B64-B8C3-1A993925E2D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5B6-4B64-B8C3-1A993925E2DE}"/>
              </c:ext>
            </c:extLst>
          </c:dPt>
          <c:val>
            <c:numRef>
              <c:f>Лист1!$C$4:$C$15</c:f>
              <c:numCache>
                <c:formatCode>General</c:formatCode>
                <c:ptCount val="12"/>
                <c:pt idx="0">
                  <c:v>5567</c:v>
                </c:pt>
                <c:pt idx="1">
                  <c:v>26281</c:v>
                </c:pt>
                <c:pt idx="2">
                  <c:v>31848</c:v>
                </c:pt>
                <c:pt idx="3">
                  <c:v>58129</c:v>
                </c:pt>
                <c:pt idx="4">
                  <c:v>20714</c:v>
                </c:pt>
                <c:pt idx="5">
                  <c:v>7407</c:v>
                </c:pt>
                <c:pt idx="6">
                  <c:v>-5567</c:v>
                </c:pt>
                <c:pt idx="7">
                  <c:v>-26281</c:v>
                </c:pt>
                <c:pt idx="8">
                  <c:v>-31848</c:v>
                </c:pt>
                <c:pt idx="9">
                  <c:v>-58129</c:v>
                </c:pt>
                <c:pt idx="10">
                  <c:v>-20714</c:v>
                </c:pt>
                <c:pt idx="11">
                  <c:v>-7407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A1-451B-8841-9CF1EADFB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100012</xdr:rowOff>
    </xdr:from>
    <xdr:to>
      <xdr:col>7</xdr:col>
      <xdr:colOff>428625</xdr:colOff>
      <xdr:row>14</xdr:row>
      <xdr:rowOff>176212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DB1A50D-1B49-44CB-AC95-6ED58E024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7BE63-A59E-448C-8479-C525E8E54F9B}">
  <dimension ref="A1:AJ91"/>
  <sheetViews>
    <sheetView tabSelected="1" topLeftCell="C1" zoomScale="85" zoomScaleNormal="85" workbookViewId="0">
      <selection activeCell="Y9" sqref="Y9"/>
    </sheetView>
  </sheetViews>
  <sheetFormatPr defaultRowHeight="15" x14ac:dyDescent="0.25"/>
  <cols>
    <col min="2" max="2" width="12" customWidth="1"/>
  </cols>
  <sheetData>
    <row r="1" spans="1:24" x14ac:dyDescent="0.25">
      <c r="A1" s="2"/>
      <c r="B1" s="3" t="s">
        <v>12</v>
      </c>
      <c r="C1" s="3">
        <v>5567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</row>
    <row r="2" spans="1:24" x14ac:dyDescent="0.25">
      <c r="A2" s="5"/>
      <c r="B2" s="6" t="s">
        <v>13</v>
      </c>
      <c r="C2" s="6">
        <v>26281</v>
      </c>
      <c r="D2" s="6"/>
      <c r="E2" s="6">
        <v>32768</v>
      </c>
      <c r="F2" s="6">
        <v>16384</v>
      </c>
      <c r="G2" s="6">
        <v>8192</v>
      </c>
      <c r="H2" s="6">
        <v>4096</v>
      </c>
      <c r="I2" s="6"/>
      <c r="J2" s="6">
        <v>2048</v>
      </c>
      <c r="K2" s="6">
        <v>1024</v>
      </c>
      <c r="L2" s="6">
        <v>512</v>
      </c>
      <c r="M2" s="6">
        <v>256</v>
      </c>
      <c r="N2" s="6"/>
      <c r="O2" s="6">
        <v>128</v>
      </c>
      <c r="P2" s="6">
        <v>64</v>
      </c>
      <c r="Q2" s="6">
        <v>32</v>
      </c>
      <c r="R2" s="6">
        <v>16</v>
      </c>
      <c r="S2" s="6"/>
      <c r="T2" s="6">
        <v>8</v>
      </c>
      <c r="U2" s="6">
        <v>4</v>
      </c>
      <c r="V2" s="6">
        <v>2</v>
      </c>
      <c r="W2" s="7">
        <v>1</v>
      </c>
    </row>
    <row r="3" spans="1:24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7"/>
    </row>
    <row r="4" spans="1:24" x14ac:dyDescent="0.25">
      <c r="A4" s="5" t="s">
        <v>0</v>
      </c>
      <c r="B4" s="6" t="s">
        <v>12</v>
      </c>
      <c r="C4" s="6">
        <f>C1</f>
        <v>5567</v>
      </c>
      <c r="D4" s="6" t="s">
        <v>25</v>
      </c>
      <c r="E4" s="6">
        <f>IF(C4&lt;0,MOD(QUOTIENT(65535+1+C4,32768),2),MOD(QUOTIENT(C4,32768),2))</f>
        <v>0</v>
      </c>
      <c r="F4" s="6">
        <f>IF(C4&lt;0,MOD(QUOTIENT(65535+1+C4,16384),2),MOD(QUOTIENT(C4,16384),2))</f>
        <v>0</v>
      </c>
      <c r="G4" s="6">
        <f>IF(C4&lt;0,MOD(QUOTIENT(65535+1+C4,8192),2),MOD(QUOTIENT(C4,8192),2))</f>
        <v>0</v>
      </c>
      <c r="H4" s="6">
        <f>IF(C4&lt;0,MOD(QUOTIENT(65535+1+C4,4096),2),MOD(QUOTIENT(C4,4096),2))</f>
        <v>1</v>
      </c>
      <c r="I4" s="6"/>
      <c r="J4" s="6">
        <f>IF(C4&lt;0,MOD(QUOTIENT(65535+1+C4,2048),2),MOD(QUOTIENT(C4,2048),2))</f>
        <v>0</v>
      </c>
      <c r="K4" s="6">
        <f>IF(C4&lt;0,MOD(QUOTIENT(65535+1+C4,1024),2),MOD(QUOTIENT(C4,1024),2))</f>
        <v>1</v>
      </c>
      <c r="L4" s="6">
        <f>IF(C4&lt;0,MOD(QUOTIENT(65535+1+C4,512),2),MOD(QUOTIENT(C4,512),2))</f>
        <v>0</v>
      </c>
      <c r="M4" s="6">
        <f>IF(C4&lt;0,MOD(QUOTIENT(65535+1+C4,256),2),MOD(QUOTIENT(C4,256),2))</f>
        <v>1</v>
      </c>
      <c r="N4" s="6"/>
      <c r="O4" s="6">
        <f>IF(C4&lt;0,MOD(QUOTIENT(65535+1+C4,128),2),MOD(QUOTIENT(C4,128),2))</f>
        <v>1</v>
      </c>
      <c r="P4" s="6">
        <f>IF(C4&lt;0,MOD(QUOTIENT(65535+1+C4,64),2),MOD(QUOTIENT(C4,64),2))</f>
        <v>0</v>
      </c>
      <c r="Q4" s="6">
        <f>IF(C4&lt;0,MOD(QUOTIENT(65535+1+C4,32),2),MOD(QUOTIENT(C4,32),2))</f>
        <v>1</v>
      </c>
      <c r="R4" s="6">
        <f>IF(C4&lt;0,MOD(QUOTIENT(65535+1+C4,16),2),MOD(QUOTIENT(C4,16),2))</f>
        <v>1</v>
      </c>
      <c r="S4" s="6"/>
      <c r="T4" s="6">
        <f>IF(C4&lt;0,MOD(QUOTIENT(65535+1+C4,8),2),MOD(QUOTIENT(C4,8),2))</f>
        <v>1</v>
      </c>
      <c r="U4" s="6">
        <f>IF(C4&lt;0,MOD(QUOTIENT(65535+1+C4,4),2),MOD(QUOTIENT(C4,4),2))</f>
        <v>1</v>
      </c>
      <c r="V4" s="6">
        <f>IF(C4&lt;0,MOD(QUOTIENT(65535+1+C4,2),2),MOD(QUOTIENT(C4,2),2))</f>
        <v>1</v>
      </c>
      <c r="W4" s="7">
        <f>IF(C4&lt;0,MOD(65535+1+C4,2),MOD(C4,2))</f>
        <v>1</v>
      </c>
      <c r="X4" t="s">
        <v>24</v>
      </c>
    </row>
    <row r="5" spans="1:24" x14ac:dyDescent="0.25">
      <c r="A5" s="5" t="s">
        <v>1</v>
      </c>
      <c r="B5" s="6" t="s">
        <v>13</v>
      </c>
      <c r="C5" s="6">
        <f>C2</f>
        <v>26281</v>
      </c>
      <c r="D5" s="6" t="s">
        <v>26</v>
      </c>
      <c r="E5" s="6">
        <f t="shared" ref="E5:E15" si="0">IF(C5&lt;0,MOD(QUOTIENT(65535+1+C5,32768),2),MOD(QUOTIENT(C5,32768),2))</f>
        <v>0</v>
      </c>
      <c r="F5" s="6">
        <f t="shared" ref="F5:F15" si="1">IF(C5&lt;0,MOD(QUOTIENT(65535+1+C5,16384),2),MOD(QUOTIENT(C5,16384),2))</f>
        <v>1</v>
      </c>
      <c r="G5" s="6">
        <f t="shared" ref="G5:G15" si="2">IF(C5&lt;0,MOD(QUOTIENT(65535+1+C5,8192),2),MOD(QUOTIENT(C5,8192),2))</f>
        <v>1</v>
      </c>
      <c r="H5" s="6">
        <f t="shared" ref="H5:H15" si="3">IF(C5&lt;0,MOD(QUOTIENT(65535+1+C5,4096),2),MOD(QUOTIENT(C5,4096),2))</f>
        <v>0</v>
      </c>
      <c r="I5" s="6"/>
      <c r="J5" s="6">
        <f t="shared" ref="J5:J15" si="4">IF(C5&lt;0,MOD(QUOTIENT(65535+1+C5,2048),2),MOD(QUOTIENT(C5,2048),2))</f>
        <v>0</v>
      </c>
      <c r="K5" s="6">
        <f t="shared" ref="K5:K15" si="5">IF(C5&lt;0,MOD(QUOTIENT(65535+1+C5,1024),2),MOD(QUOTIENT(C5,1024),2))</f>
        <v>1</v>
      </c>
      <c r="L5" s="6">
        <f t="shared" ref="L5:L15" si="6">IF(C5&lt;0,MOD(QUOTIENT(65535+1+C5,512),2),MOD(QUOTIENT(C5,512),2))</f>
        <v>1</v>
      </c>
      <c r="M5" s="6">
        <f t="shared" ref="M5:M15" si="7">IF(C5&lt;0,MOD(QUOTIENT(65535+1+C5,256),2),MOD(QUOTIENT(C5,256),2))</f>
        <v>0</v>
      </c>
      <c r="N5" s="6"/>
      <c r="O5" s="6">
        <f t="shared" ref="O5:O15" si="8">IF(C5&lt;0,MOD(QUOTIENT(65535+1+C5,128),2),MOD(QUOTIENT(C5,128),2))</f>
        <v>1</v>
      </c>
      <c r="P5" s="6">
        <f t="shared" ref="P5:P15" si="9">IF(C5&lt;0,MOD(QUOTIENT(65535+1+C5,64),2),MOD(QUOTIENT(C5,64),2))</f>
        <v>0</v>
      </c>
      <c r="Q5" s="6">
        <f t="shared" ref="Q5:Q15" si="10">IF(C5&lt;0,MOD(QUOTIENT(65535+1+C5,32),2),MOD(QUOTIENT(C5,32),2))</f>
        <v>1</v>
      </c>
      <c r="R5" s="6">
        <f t="shared" ref="R5:R15" si="11">IF(C5&lt;0,MOD(QUOTIENT(65535+1+C5,16),2),MOD(QUOTIENT(C5,16),2))</f>
        <v>0</v>
      </c>
      <c r="S5" s="6"/>
      <c r="T5" s="6">
        <f t="shared" ref="T5:T15" si="12">IF(C5&lt;0,MOD(QUOTIENT(65535+1+C5,8),2),MOD(QUOTIENT(C5,8),2))</f>
        <v>1</v>
      </c>
      <c r="U5" s="6">
        <f t="shared" ref="U5:U15" si="13">IF(C5&lt;0,MOD(QUOTIENT(65535+1+C5,4),2),MOD(QUOTIENT(C5,4),2))</f>
        <v>0</v>
      </c>
      <c r="V5" s="6">
        <f t="shared" ref="V5:V15" si="14">IF(C5&lt;0,MOD(QUOTIENT(65535+1+C5,2),2),MOD(QUOTIENT(C5,2),2))</f>
        <v>0</v>
      </c>
      <c r="W5" s="7">
        <f t="shared" ref="W5:W15" si="15">IF(C5&lt;0,MOD(65535+1+C5,2),MOD(C5,2))</f>
        <v>1</v>
      </c>
    </row>
    <row r="6" spans="1:24" x14ac:dyDescent="0.25">
      <c r="A6" s="5" t="s">
        <v>2</v>
      </c>
      <c r="B6" s="6" t="s">
        <v>14</v>
      </c>
      <c r="C6" s="6">
        <f>C1+C2</f>
        <v>31848</v>
      </c>
      <c r="D6" s="6" t="s">
        <v>27</v>
      </c>
      <c r="E6" s="6">
        <f t="shared" si="0"/>
        <v>0</v>
      </c>
      <c r="F6" s="6">
        <f t="shared" si="1"/>
        <v>1</v>
      </c>
      <c r="G6" s="6">
        <f t="shared" si="2"/>
        <v>1</v>
      </c>
      <c r="H6" s="6">
        <f t="shared" si="3"/>
        <v>1</v>
      </c>
      <c r="I6" s="6"/>
      <c r="J6" s="6">
        <f t="shared" si="4"/>
        <v>1</v>
      </c>
      <c r="K6" s="6">
        <f t="shared" si="5"/>
        <v>1</v>
      </c>
      <c r="L6" s="6">
        <f t="shared" si="6"/>
        <v>0</v>
      </c>
      <c r="M6" s="6">
        <f t="shared" si="7"/>
        <v>0</v>
      </c>
      <c r="N6" s="6"/>
      <c r="O6" s="6">
        <f t="shared" si="8"/>
        <v>0</v>
      </c>
      <c r="P6" s="6">
        <f t="shared" si="9"/>
        <v>1</v>
      </c>
      <c r="Q6" s="6">
        <f t="shared" si="10"/>
        <v>1</v>
      </c>
      <c r="R6" s="6">
        <f t="shared" si="11"/>
        <v>0</v>
      </c>
      <c r="S6" s="6"/>
      <c r="T6" s="6">
        <f t="shared" si="12"/>
        <v>1</v>
      </c>
      <c r="U6" s="6">
        <f t="shared" si="13"/>
        <v>0</v>
      </c>
      <c r="V6" s="6">
        <f t="shared" si="14"/>
        <v>0</v>
      </c>
      <c r="W6" s="7">
        <f t="shared" si="15"/>
        <v>0</v>
      </c>
    </row>
    <row r="7" spans="1:24" x14ac:dyDescent="0.25">
      <c r="A7" s="5" t="s">
        <v>3</v>
      </c>
      <c r="B7" s="6" t="s">
        <v>15</v>
      </c>
      <c r="C7" s="6">
        <f>C1+C2+C2</f>
        <v>58129</v>
      </c>
      <c r="D7" s="6" t="s">
        <v>28</v>
      </c>
      <c r="E7" s="6">
        <f t="shared" si="0"/>
        <v>1</v>
      </c>
      <c r="F7" s="6">
        <f t="shared" si="1"/>
        <v>1</v>
      </c>
      <c r="G7" s="6">
        <f t="shared" si="2"/>
        <v>1</v>
      </c>
      <c r="H7" s="6">
        <f t="shared" si="3"/>
        <v>0</v>
      </c>
      <c r="I7" s="6"/>
      <c r="J7" s="6">
        <f t="shared" si="4"/>
        <v>0</v>
      </c>
      <c r="K7" s="6">
        <f t="shared" si="5"/>
        <v>0</v>
      </c>
      <c r="L7" s="6">
        <f t="shared" si="6"/>
        <v>1</v>
      </c>
      <c r="M7" s="6">
        <f t="shared" si="7"/>
        <v>1</v>
      </c>
      <c r="N7" s="6"/>
      <c r="O7" s="6">
        <f t="shared" si="8"/>
        <v>0</v>
      </c>
      <c r="P7" s="6">
        <f t="shared" si="9"/>
        <v>0</v>
      </c>
      <c r="Q7" s="6">
        <f t="shared" si="10"/>
        <v>0</v>
      </c>
      <c r="R7" s="6">
        <f t="shared" si="11"/>
        <v>1</v>
      </c>
      <c r="S7" s="6"/>
      <c r="T7" s="6">
        <f t="shared" si="12"/>
        <v>0</v>
      </c>
      <c r="U7" s="6">
        <f t="shared" si="13"/>
        <v>0</v>
      </c>
      <c r="V7" s="6">
        <f t="shared" si="14"/>
        <v>0</v>
      </c>
      <c r="W7" s="7">
        <f t="shared" si="15"/>
        <v>1</v>
      </c>
    </row>
    <row r="8" spans="1:24" x14ac:dyDescent="0.25">
      <c r="A8" s="5" t="s">
        <v>4</v>
      </c>
      <c r="B8" s="6" t="s">
        <v>16</v>
      </c>
      <c r="C8" s="6">
        <f>C2-C1</f>
        <v>20714</v>
      </c>
      <c r="D8" s="6" t="s">
        <v>29</v>
      </c>
      <c r="E8" s="6">
        <f t="shared" si="0"/>
        <v>0</v>
      </c>
      <c r="F8" s="6">
        <f t="shared" si="1"/>
        <v>1</v>
      </c>
      <c r="G8" s="6">
        <f t="shared" si="2"/>
        <v>0</v>
      </c>
      <c r="H8" s="6">
        <f t="shared" si="3"/>
        <v>1</v>
      </c>
      <c r="I8" s="6"/>
      <c r="J8" s="6">
        <f t="shared" si="4"/>
        <v>0</v>
      </c>
      <c r="K8" s="6">
        <f t="shared" si="5"/>
        <v>0</v>
      </c>
      <c r="L8" s="6">
        <f t="shared" si="6"/>
        <v>0</v>
      </c>
      <c r="M8" s="6">
        <f t="shared" si="7"/>
        <v>0</v>
      </c>
      <c r="N8" s="6"/>
      <c r="O8" s="6">
        <f t="shared" si="8"/>
        <v>1</v>
      </c>
      <c r="P8" s="6">
        <f t="shared" si="9"/>
        <v>1</v>
      </c>
      <c r="Q8" s="6">
        <f t="shared" si="10"/>
        <v>1</v>
      </c>
      <c r="R8" s="6">
        <f t="shared" si="11"/>
        <v>0</v>
      </c>
      <c r="S8" s="6"/>
      <c r="T8" s="6">
        <f t="shared" si="12"/>
        <v>1</v>
      </c>
      <c r="U8" s="6">
        <f t="shared" si="13"/>
        <v>0</v>
      </c>
      <c r="V8" s="6">
        <f t="shared" si="14"/>
        <v>1</v>
      </c>
      <c r="W8" s="7">
        <f t="shared" si="15"/>
        <v>0</v>
      </c>
    </row>
    <row r="9" spans="1:24" x14ac:dyDescent="0.25">
      <c r="A9" s="5" t="s">
        <v>5</v>
      </c>
      <c r="B9" s="6" t="s">
        <v>17</v>
      </c>
      <c r="C9" s="6">
        <f>65536-C7</f>
        <v>7407</v>
      </c>
      <c r="D9" s="6" t="s">
        <v>30</v>
      </c>
      <c r="E9" s="6">
        <f t="shared" si="0"/>
        <v>0</v>
      </c>
      <c r="F9" s="6">
        <f t="shared" si="1"/>
        <v>0</v>
      </c>
      <c r="G9" s="6">
        <f t="shared" si="2"/>
        <v>0</v>
      </c>
      <c r="H9" s="6">
        <f t="shared" si="3"/>
        <v>1</v>
      </c>
      <c r="I9" s="6"/>
      <c r="J9" s="6">
        <f t="shared" si="4"/>
        <v>1</v>
      </c>
      <c r="K9" s="6">
        <f t="shared" si="5"/>
        <v>1</v>
      </c>
      <c r="L9" s="6">
        <f t="shared" si="6"/>
        <v>0</v>
      </c>
      <c r="M9" s="6">
        <f t="shared" si="7"/>
        <v>0</v>
      </c>
      <c r="N9" s="6"/>
      <c r="O9" s="6">
        <f t="shared" si="8"/>
        <v>1</v>
      </c>
      <c r="P9" s="6">
        <f t="shared" si="9"/>
        <v>1</v>
      </c>
      <c r="Q9" s="6">
        <f t="shared" si="10"/>
        <v>1</v>
      </c>
      <c r="R9" s="6">
        <f t="shared" si="11"/>
        <v>0</v>
      </c>
      <c r="S9" s="6"/>
      <c r="T9" s="6">
        <f t="shared" si="12"/>
        <v>1</v>
      </c>
      <c r="U9" s="6">
        <f t="shared" si="13"/>
        <v>1</v>
      </c>
      <c r="V9" s="6">
        <f t="shared" si="14"/>
        <v>1</v>
      </c>
      <c r="W9" s="7">
        <f t="shared" si="15"/>
        <v>1</v>
      </c>
    </row>
    <row r="10" spans="1:24" x14ac:dyDescent="0.25">
      <c r="A10" s="5" t="s">
        <v>6</v>
      </c>
      <c r="B10" s="8" t="s">
        <v>18</v>
      </c>
      <c r="C10" s="6">
        <f t="shared" ref="C10:C15" si="16">(-1)*C4</f>
        <v>-5567</v>
      </c>
      <c r="D10" s="6" t="s">
        <v>31</v>
      </c>
      <c r="E10" s="6">
        <f t="shared" si="0"/>
        <v>1</v>
      </c>
      <c r="F10" s="6">
        <f t="shared" si="1"/>
        <v>1</v>
      </c>
      <c r="G10" s="6">
        <f t="shared" si="2"/>
        <v>1</v>
      </c>
      <c r="H10" s="6">
        <f t="shared" si="3"/>
        <v>0</v>
      </c>
      <c r="I10" s="6"/>
      <c r="J10" s="6">
        <f t="shared" si="4"/>
        <v>1</v>
      </c>
      <c r="K10" s="6">
        <f t="shared" si="5"/>
        <v>0</v>
      </c>
      <c r="L10" s="6">
        <f t="shared" si="6"/>
        <v>1</v>
      </c>
      <c r="M10" s="6">
        <f t="shared" si="7"/>
        <v>0</v>
      </c>
      <c r="N10" s="6"/>
      <c r="O10" s="6">
        <f t="shared" si="8"/>
        <v>0</v>
      </c>
      <c r="P10" s="6">
        <f t="shared" si="9"/>
        <v>1</v>
      </c>
      <c r="Q10" s="6">
        <f t="shared" si="10"/>
        <v>0</v>
      </c>
      <c r="R10" s="6">
        <f t="shared" si="11"/>
        <v>0</v>
      </c>
      <c r="S10" s="6"/>
      <c r="T10" s="6">
        <f t="shared" si="12"/>
        <v>0</v>
      </c>
      <c r="U10" s="6">
        <f t="shared" si="13"/>
        <v>0</v>
      </c>
      <c r="V10" s="6">
        <f t="shared" si="14"/>
        <v>0</v>
      </c>
      <c r="W10" s="7">
        <f t="shared" si="15"/>
        <v>1</v>
      </c>
    </row>
    <row r="11" spans="1:24" x14ac:dyDescent="0.25">
      <c r="A11" s="5" t="s">
        <v>7</v>
      </c>
      <c r="B11" s="8" t="s">
        <v>19</v>
      </c>
      <c r="C11" s="6">
        <f t="shared" si="16"/>
        <v>-26281</v>
      </c>
      <c r="D11" s="6" t="s">
        <v>32</v>
      </c>
      <c r="E11" s="6">
        <f t="shared" si="0"/>
        <v>1</v>
      </c>
      <c r="F11" s="6">
        <f t="shared" si="1"/>
        <v>0</v>
      </c>
      <c r="G11" s="6">
        <f t="shared" si="2"/>
        <v>0</v>
      </c>
      <c r="H11" s="6">
        <f t="shared" si="3"/>
        <v>1</v>
      </c>
      <c r="I11" s="6"/>
      <c r="J11" s="6">
        <f t="shared" si="4"/>
        <v>1</v>
      </c>
      <c r="K11" s="6">
        <f t="shared" si="5"/>
        <v>0</v>
      </c>
      <c r="L11" s="6">
        <f t="shared" si="6"/>
        <v>0</v>
      </c>
      <c r="M11" s="6">
        <f t="shared" si="7"/>
        <v>1</v>
      </c>
      <c r="N11" s="6"/>
      <c r="O11" s="6">
        <f t="shared" si="8"/>
        <v>0</v>
      </c>
      <c r="P11" s="6">
        <f t="shared" si="9"/>
        <v>1</v>
      </c>
      <c r="Q11" s="6">
        <f t="shared" si="10"/>
        <v>0</v>
      </c>
      <c r="R11" s="6">
        <f t="shared" si="11"/>
        <v>1</v>
      </c>
      <c r="S11" s="6"/>
      <c r="T11" s="6">
        <f t="shared" si="12"/>
        <v>0</v>
      </c>
      <c r="U11" s="6">
        <f t="shared" si="13"/>
        <v>1</v>
      </c>
      <c r="V11" s="6">
        <f t="shared" si="14"/>
        <v>1</v>
      </c>
      <c r="W11" s="7">
        <f t="shared" si="15"/>
        <v>1</v>
      </c>
    </row>
    <row r="12" spans="1:24" x14ac:dyDescent="0.25">
      <c r="A12" s="5" t="s">
        <v>8</v>
      </c>
      <c r="B12" s="8" t="s">
        <v>20</v>
      </c>
      <c r="C12" s="6">
        <f t="shared" si="16"/>
        <v>-31848</v>
      </c>
      <c r="D12" s="6" t="s">
        <v>33</v>
      </c>
      <c r="E12" s="6">
        <f t="shared" si="0"/>
        <v>1</v>
      </c>
      <c r="F12" s="6">
        <f t="shared" si="1"/>
        <v>0</v>
      </c>
      <c r="G12" s="6">
        <f t="shared" si="2"/>
        <v>0</v>
      </c>
      <c r="H12" s="6">
        <f t="shared" si="3"/>
        <v>0</v>
      </c>
      <c r="I12" s="6"/>
      <c r="J12" s="6">
        <f t="shared" si="4"/>
        <v>0</v>
      </c>
      <c r="K12" s="6">
        <f t="shared" si="5"/>
        <v>0</v>
      </c>
      <c r="L12" s="6">
        <f t="shared" si="6"/>
        <v>1</v>
      </c>
      <c r="M12" s="6">
        <f t="shared" si="7"/>
        <v>1</v>
      </c>
      <c r="N12" s="6"/>
      <c r="O12" s="6">
        <f t="shared" si="8"/>
        <v>1</v>
      </c>
      <c r="P12" s="6">
        <f t="shared" si="9"/>
        <v>0</v>
      </c>
      <c r="Q12" s="6">
        <f t="shared" si="10"/>
        <v>0</v>
      </c>
      <c r="R12" s="6">
        <f t="shared" si="11"/>
        <v>1</v>
      </c>
      <c r="S12" s="6"/>
      <c r="T12" s="6">
        <f t="shared" si="12"/>
        <v>1</v>
      </c>
      <c r="U12" s="6">
        <f t="shared" si="13"/>
        <v>0</v>
      </c>
      <c r="V12" s="6">
        <f t="shared" si="14"/>
        <v>0</v>
      </c>
      <c r="W12" s="7">
        <f t="shared" si="15"/>
        <v>0</v>
      </c>
    </row>
    <row r="13" spans="1:24" x14ac:dyDescent="0.25">
      <c r="A13" s="5" t="s">
        <v>9</v>
      </c>
      <c r="B13" s="8" t="s">
        <v>21</v>
      </c>
      <c r="C13" s="6">
        <f t="shared" si="16"/>
        <v>-58129</v>
      </c>
      <c r="D13" s="6" t="s">
        <v>34</v>
      </c>
      <c r="E13" s="6">
        <f t="shared" si="0"/>
        <v>0</v>
      </c>
      <c r="F13" s="6">
        <f t="shared" si="1"/>
        <v>0</v>
      </c>
      <c r="G13" s="6">
        <f t="shared" si="2"/>
        <v>0</v>
      </c>
      <c r="H13" s="6">
        <f t="shared" si="3"/>
        <v>1</v>
      </c>
      <c r="I13" s="6"/>
      <c r="J13" s="6">
        <f t="shared" si="4"/>
        <v>1</v>
      </c>
      <c r="K13" s="6">
        <f t="shared" si="5"/>
        <v>1</v>
      </c>
      <c r="L13" s="6">
        <f t="shared" si="6"/>
        <v>0</v>
      </c>
      <c r="M13" s="6">
        <f t="shared" si="7"/>
        <v>0</v>
      </c>
      <c r="N13" s="6"/>
      <c r="O13" s="6">
        <f t="shared" si="8"/>
        <v>1</v>
      </c>
      <c r="P13" s="6">
        <f t="shared" si="9"/>
        <v>1</v>
      </c>
      <c r="Q13" s="6">
        <f t="shared" si="10"/>
        <v>1</v>
      </c>
      <c r="R13" s="6">
        <f t="shared" si="11"/>
        <v>0</v>
      </c>
      <c r="S13" s="6"/>
      <c r="T13" s="6">
        <f t="shared" si="12"/>
        <v>1</v>
      </c>
      <c r="U13" s="6">
        <f t="shared" si="13"/>
        <v>1</v>
      </c>
      <c r="V13" s="6">
        <f t="shared" si="14"/>
        <v>1</v>
      </c>
      <c r="W13" s="7">
        <f t="shared" si="15"/>
        <v>1</v>
      </c>
    </row>
    <row r="14" spans="1:24" x14ac:dyDescent="0.25">
      <c r="A14" s="5" t="s">
        <v>10</v>
      </c>
      <c r="B14" s="8" t="s">
        <v>22</v>
      </c>
      <c r="C14" s="6">
        <f t="shared" si="16"/>
        <v>-20714</v>
      </c>
      <c r="D14" s="6" t="s">
        <v>35</v>
      </c>
      <c r="E14" s="6">
        <f t="shared" si="0"/>
        <v>1</v>
      </c>
      <c r="F14" s="6">
        <f t="shared" si="1"/>
        <v>0</v>
      </c>
      <c r="G14" s="6">
        <f t="shared" si="2"/>
        <v>1</v>
      </c>
      <c r="H14" s="6">
        <f t="shared" si="3"/>
        <v>0</v>
      </c>
      <c r="I14" s="6"/>
      <c r="J14" s="6">
        <f t="shared" si="4"/>
        <v>1</v>
      </c>
      <c r="K14" s="6">
        <f t="shared" si="5"/>
        <v>1</v>
      </c>
      <c r="L14" s="6">
        <f t="shared" si="6"/>
        <v>1</v>
      </c>
      <c r="M14" s="6">
        <f t="shared" si="7"/>
        <v>1</v>
      </c>
      <c r="N14" s="6"/>
      <c r="O14" s="6">
        <f t="shared" si="8"/>
        <v>0</v>
      </c>
      <c r="P14" s="6">
        <f t="shared" si="9"/>
        <v>0</v>
      </c>
      <c r="Q14" s="6">
        <f t="shared" si="10"/>
        <v>0</v>
      </c>
      <c r="R14" s="6">
        <f t="shared" si="11"/>
        <v>1</v>
      </c>
      <c r="S14" s="6"/>
      <c r="T14" s="6">
        <f t="shared" si="12"/>
        <v>0</v>
      </c>
      <c r="U14" s="6">
        <f t="shared" si="13"/>
        <v>1</v>
      </c>
      <c r="V14" s="6">
        <f t="shared" si="14"/>
        <v>1</v>
      </c>
      <c r="W14" s="7">
        <f t="shared" si="15"/>
        <v>0</v>
      </c>
    </row>
    <row r="15" spans="1:24" ht="15.75" thickBot="1" x14ac:dyDescent="0.3">
      <c r="A15" s="9" t="s">
        <v>11</v>
      </c>
      <c r="B15" s="10" t="s">
        <v>23</v>
      </c>
      <c r="C15" s="11">
        <f t="shared" si="16"/>
        <v>-7407</v>
      </c>
      <c r="D15" s="11" t="s">
        <v>36</v>
      </c>
      <c r="E15" s="11">
        <f t="shared" si="0"/>
        <v>1</v>
      </c>
      <c r="F15" s="11">
        <f t="shared" si="1"/>
        <v>1</v>
      </c>
      <c r="G15" s="11">
        <f t="shared" si="2"/>
        <v>1</v>
      </c>
      <c r="H15" s="11">
        <f t="shared" si="3"/>
        <v>0</v>
      </c>
      <c r="I15" s="11"/>
      <c r="J15" s="11">
        <f t="shared" si="4"/>
        <v>0</v>
      </c>
      <c r="K15" s="11">
        <f t="shared" si="5"/>
        <v>0</v>
      </c>
      <c r="L15" s="11">
        <f t="shared" si="6"/>
        <v>1</v>
      </c>
      <c r="M15" s="11">
        <f t="shared" si="7"/>
        <v>1</v>
      </c>
      <c r="N15" s="11"/>
      <c r="O15" s="11">
        <f t="shared" si="8"/>
        <v>0</v>
      </c>
      <c r="P15" s="11">
        <f t="shared" si="9"/>
        <v>0</v>
      </c>
      <c r="Q15" s="11">
        <f t="shared" si="10"/>
        <v>0</v>
      </c>
      <c r="R15" s="11">
        <f t="shared" si="11"/>
        <v>1</v>
      </c>
      <c r="S15" s="11"/>
      <c r="T15" s="11">
        <f t="shared" si="12"/>
        <v>0</v>
      </c>
      <c r="U15" s="11">
        <f t="shared" si="13"/>
        <v>0</v>
      </c>
      <c r="V15" s="11">
        <f t="shared" si="14"/>
        <v>0</v>
      </c>
      <c r="W15" s="12">
        <f t="shared" si="15"/>
        <v>1</v>
      </c>
    </row>
    <row r="18" spans="4:36" x14ac:dyDescent="0.25">
      <c r="E18" s="15">
        <f t="shared" ref="E18:U18" si="17">IF(F18+F19+F20&gt;1,1,0)</f>
        <v>0</v>
      </c>
      <c r="F18" s="16">
        <f t="shared" si="17"/>
        <v>0</v>
      </c>
      <c r="G18" s="16">
        <f t="shared" si="17"/>
        <v>0</v>
      </c>
      <c r="H18" s="16">
        <f>I18</f>
        <v>0</v>
      </c>
      <c r="I18" s="16">
        <f t="shared" si="17"/>
        <v>0</v>
      </c>
      <c r="J18" s="16">
        <f t="shared" si="17"/>
        <v>1</v>
      </c>
      <c r="K18" s="16">
        <f t="shared" si="17"/>
        <v>1</v>
      </c>
      <c r="L18" s="16">
        <f t="shared" si="17"/>
        <v>1</v>
      </c>
      <c r="M18" s="16">
        <f>N18</f>
        <v>1</v>
      </c>
      <c r="N18" s="16">
        <f t="shared" si="17"/>
        <v>1</v>
      </c>
      <c r="O18" s="16">
        <f t="shared" si="17"/>
        <v>0</v>
      </c>
      <c r="P18" s="16">
        <f t="shared" si="17"/>
        <v>1</v>
      </c>
      <c r="Q18" s="16">
        <f t="shared" si="17"/>
        <v>1</v>
      </c>
      <c r="R18" s="16">
        <f>S18</f>
        <v>1</v>
      </c>
      <c r="S18" s="16">
        <f t="shared" si="17"/>
        <v>1</v>
      </c>
      <c r="T18" s="16">
        <f t="shared" si="17"/>
        <v>1</v>
      </c>
      <c r="U18" s="16">
        <f t="shared" si="17"/>
        <v>1</v>
      </c>
      <c r="V18" s="16">
        <f>IF(W18+W19+W20&gt;1,1,0)</f>
        <v>1</v>
      </c>
      <c r="W18" s="17">
        <f t="shared" ref="W18" si="18">IF(X18+X19+X20&gt;1,1,0)</f>
        <v>0</v>
      </c>
      <c r="AD18" s="19" t="s">
        <v>66</v>
      </c>
      <c r="AE18" s="19"/>
      <c r="AF18" s="19"/>
      <c r="AG18" s="19"/>
      <c r="AH18" s="19"/>
      <c r="AI18" s="19"/>
      <c r="AJ18" s="19"/>
    </row>
    <row r="19" spans="4:36" x14ac:dyDescent="0.25">
      <c r="D19" t="s">
        <v>37</v>
      </c>
      <c r="E19">
        <f t="shared" ref="E19:V19" si="19">E4</f>
        <v>0</v>
      </c>
      <c r="F19">
        <f t="shared" si="19"/>
        <v>0</v>
      </c>
      <c r="G19">
        <f t="shared" si="19"/>
        <v>0</v>
      </c>
      <c r="H19">
        <f t="shared" si="19"/>
        <v>1</v>
      </c>
      <c r="J19">
        <f t="shared" si="19"/>
        <v>0</v>
      </c>
      <c r="K19">
        <f t="shared" si="19"/>
        <v>1</v>
      </c>
      <c r="L19">
        <f t="shared" si="19"/>
        <v>0</v>
      </c>
      <c r="M19">
        <f t="shared" si="19"/>
        <v>1</v>
      </c>
      <c r="O19">
        <f t="shared" si="19"/>
        <v>1</v>
      </c>
      <c r="P19">
        <f t="shared" si="19"/>
        <v>0</v>
      </c>
      <c r="Q19">
        <f t="shared" si="19"/>
        <v>1</v>
      </c>
      <c r="R19">
        <f t="shared" si="19"/>
        <v>1</v>
      </c>
      <c r="T19">
        <f t="shared" si="19"/>
        <v>1</v>
      </c>
      <c r="U19">
        <f t="shared" si="19"/>
        <v>1</v>
      </c>
      <c r="V19">
        <f t="shared" si="19"/>
        <v>1</v>
      </c>
      <c r="W19">
        <f>W4</f>
        <v>1</v>
      </c>
      <c r="AA19" t="s">
        <v>39</v>
      </c>
      <c r="AB19">
        <f>C4</f>
        <v>5567</v>
      </c>
      <c r="AD19" s="19"/>
      <c r="AE19" s="19"/>
      <c r="AF19" s="19"/>
      <c r="AG19" s="19"/>
      <c r="AH19" s="19"/>
      <c r="AI19" s="19"/>
      <c r="AJ19" s="19"/>
    </row>
    <row r="20" spans="4:36" x14ac:dyDescent="0.25">
      <c r="D20" t="s">
        <v>38</v>
      </c>
      <c r="E20">
        <f t="shared" ref="E20:V20" si="20">E5</f>
        <v>0</v>
      </c>
      <c r="F20">
        <f t="shared" si="20"/>
        <v>1</v>
      </c>
      <c r="G20">
        <f t="shared" si="20"/>
        <v>1</v>
      </c>
      <c r="H20">
        <f t="shared" si="20"/>
        <v>0</v>
      </c>
      <c r="J20">
        <f t="shared" si="20"/>
        <v>0</v>
      </c>
      <c r="K20">
        <f t="shared" si="20"/>
        <v>1</v>
      </c>
      <c r="L20">
        <f t="shared" si="20"/>
        <v>1</v>
      </c>
      <c r="M20">
        <f t="shared" si="20"/>
        <v>0</v>
      </c>
      <c r="O20">
        <f t="shared" si="20"/>
        <v>1</v>
      </c>
      <c r="P20">
        <f t="shared" si="20"/>
        <v>0</v>
      </c>
      <c r="Q20">
        <f t="shared" si="20"/>
        <v>1</v>
      </c>
      <c r="R20">
        <f t="shared" si="20"/>
        <v>0</v>
      </c>
      <c r="T20">
        <f t="shared" si="20"/>
        <v>1</v>
      </c>
      <c r="U20">
        <f t="shared" si="20"/>
        <v>0</v>
      </c>
      <c r="V20">
        <f t="shared" si="20"/>
        <v>0</v>
      </c>
      <c r="W20">
        <f>W5</f>
        <v>1</v>
      </c>
      <c r="AA20" t="s">
        <v>40</v>
      </c>
      <c r="AB20">
        <f>C5</f>
        <v>26281</v>
      </c>
      <c r="AD20" s="19"/>
      <c r="AE20" s="19"/>
      <c r="AF20" s="19"/>
      <c r="AG20" s="19"/>
      <c r="AH20" s="19"/>
      <c r="AI20" s="19"/>
      <c r="AJ20" s="19"/>
    </row>
    <row r="21" spans="4:36" x14ac:dyDescent="0.25">
      <c r="E21" s="1" t="s">
        <v>41</v>
      </c>
      <c r="AB21" s="14">
        <f>AB20+AB19</f>
        <v>31848</v>
      </c>
      <c r="AD21" s="19"/>
      <c r="AE21" s="19"/>
      <c r="AF21" s="19"/>
      <c r="AG21" s="19"/>
      <c r="AH21" s="19"/>
      <c r="AI21" s="19"/>
      <c r="AJ21" s="19"/>
    </row>
    <row r="22" spans="4:36" x14ac:dyDescent="0.25">
      <c r="E22" s="13">
        <f t="shared" ref="E22:V22" si="21">MOD(E19+E20+E18,2)</f>
        <v>0</v>
      </c>
      <c r="F22" s="13">
        <f t="shared" si="21"/>
        <v>1</v>
      </c>
      <c r="G22" s="13">
        <f t="shared" si="21"/>
        <v>1</v>
      </c>
      <c r="H22" s="13">
        <f t="shared" si="21"/>
        <v>1</v>
      </c>
      <c r="I22" s="13">
        <f t="shared" si="21"/>
        <v>0</v>
      </c>
      <c r="J22" s="13">
        <f t="shared" si="21"/>
        <v>1</v>
      </c>
      <c r="K22" s="13">
        <f t="shared" si="21"/>
        <v>1</v>
      </c>
      <c r="L22" s="13">
        <f t="shared" si="21"/>
        <v>0</v>
      </c>
      <c r="M22" s="13">
        <f t="shared" si="21"/>
        <v>0</v>
      </c>
      <c r="N22" s="13">
        <f t="shared" si="21"/>
        <v>1</v>
      </c>
      <c r="O22" s="13">
        <f t="shared" si="21"/>
        <v>0</v>
      </c>
      <c r="P22" s="13">
        <f t="shared" si="21"/>
        <v>1</v>
      </c>
      <c r="Q22" s="13">
        <f t="shared" si="21"/>
        <v>1</v>
      </c>
      <c r="R22" s="13">
        <f t="shared" si="21"/>
        <v>0</v>
      </c>
      <c r="S22" s="13">
        <f t="shared" si="21"/>
        <v>1</v>
      </c>
      <c r="T22" s="13">
        <f t="shared" si="21"/>
        <v>1</v>
      </c>
      <c r="U22" s="13">
        <f t="shared" si="21"/>
        <v>0</v>
      </c>
      <c r="V22" s="13">
        <f t="shared" si="21"/>
        <v>0</v>
      </c>
      <c r="W22" s="13">
        <f>MOD(W19+W20+W18,2)</f>
        <v>0</v>
      </c>
      <c r="AD22" s="19"/>
      <c r="AE22" s="19"/>
      <c r="AF22" s="19"/>
      <c r="AG22" s="19"/>
      <c r="AH22" s="19"/>
      <c r="AI22" s="19"/>
      <c r="AJ22" s="19"/>
    </row>
    <row r="23" spans="4:36" x14ac:dyDescent="0.25">
      <c r="E23">
        <f t="shared" ref="E23:V23" si="22">E22*E2</f>
        <v>0</v>
      </c>
      <c r="F23">
        <f t="shared" si="22"/>
        <v>16384</v>
      </c>
      <c r="G23">
        <f t="shared" si="22"/>
        <v>8192</v>
      </c>
      <c r="H23">
        <f t="shared" si="22"/>
        <v>4096</v>
      </c>
      <c r="J23">
        <f t="shared" si="22"/>
        <v>2048</v>
      </c>
      <c r="K23">
        <f t="shared" si="22"/>
        <v>1024</v>
      </c>
      <c r="L23">
        <f t="shared" si="22"/>
        <v>0</v>
      </c>
      <c r="M23">
        <f t="shared" si="22"/>
        <v>0</v>
      </c>
      <c r="O23">
        <f t="shared" si="22"/>
        <v>0</v>
      </c>
      <c r="P23">
        <f t="shared" si="22"/>
        <v>64</v>
      </c>
      <c r="Q23">
        <f t="shared" si="22"/>
        <v>32</v>
      </c>
      <c r="R23">
        <f t="shared" si="22"/>
        <v>0</v>
      </c>
      <c r="T23">
        <f t="shared" si="22"/>
        <v>8</v>
      </c>
      <c r="U23">
        <f t="shared" si="22"/>
        <v>0</v>
      </c>
      <c r="V23">
        <f t="shared" si="22"/>
        <v>0</v>
      </c>
      <c r="W23">
        <f>W22*W2</f>
        <v>0</v>
      </c>
      <c r="X23" s="14">
        <f>IF(E22=1,(65546-SUM(E23:W23))*(-1),SUM(E23:W23))</f>
        <v>31848</v>
      </c>
      <c r="AD23" s="19"/>
      <c r="AE23" s="19"/>
      <c r="AF23" s="19"/>
      <c r="AG23" s="19"/>
      <c r="AH23" s="19"/>
      <c r="AI23" s="19"/>
      <c r="AJ23" s="19"/>
    </row>
    <row r="25" spans="4:36" x14ac:dyDescent="0.25">
      <c r="R25" t="s">
        <v>57</v>
      </c>
      <c r="S25" t="s">
        <v>54</v>
      </c>
      <c r="T25" t="s">
        <v>55</v>
      </c>
      <c r="U25" t="s">
        <v>52</v>
      </c>
      <c r="V25" t="s">
        <v>53</v>
      </c>
      <c r="W25" t="s">
        <v>56</v>
      </c>
    </row>
    <row r="29" spans="4:36" x14ac:dyDescent="0.25">
      <c r="E29" s="15">
        <f t="shared" ref="E29:L29" si="23">IF(F29+F30+F31&gt;1,1,0)</f>
        <v>1</v>
      </c>
      <c r="F29" s="16">
        <f t="shared" si="23"/>
        <v>1</v>
      </c>
      <c r="G29" s="16">
        <f t="shared" si="23"/>
        <v>1</v>
      </c>
      <c r="H29" s="16">
        <f>I29</f>
        <v>1</v>
      </c>
      <c r="I29" s="16">
        <f t="shared" si="23"/>
        <v>1</v>
      </c>
      <c r="J29" s="16">
        <f t="shared" si="23"/>
        <v>1</v>
      </c>
      <c r="K29" s="16">
        <f t="shared" si="23"/>
        <v>0</v>
      </c>
      <c r="L29" s="16">
        <f t="shared" si="23"/>
        <v>0</v>
      </c>
      <c r="M29" s="16">
        <f>N29</f>
        <v>1</v>
      </c>
      <c r="N29" s="16">
        <f t="shared" ref="N29:Q29" si="24">IF(O29+O30+O31&gt;1,1,0)</f>
        <v>1</v>
      </c>
      <c r="O29" s="16">
        <f t="shared" si="24"/>
        <v>1</v>
      </c>
      <c r="P29" s="16">
        <f t="shared" si="24"/>
        <v>1</v>
      </c>
      <c r="Q29" s="16">
        <f t="shared" si="24"/>
        <v>0</v>
      </c>
      <c r="R29" s="16">
        <f>S29</f>
        <v>1</v>
      </c>
      <c r="S29" s="16">
        <f t="shared" ref="S29:U29" si="25">IF(T29+T30+T31&gt;1,1,0)</f>
        <v>1</v>
      </c>
      <c r="T29" s="16">
        <f t="shared" si="25"/>
        <v>0</v>
      </c>
      <c r="U29" s="16">
        <f t="shared" si="25"/>
        <v>0</v>
      </c>
      <c r="V29" s="16">
        <f>IF(W29+W30+W31&gt;1,1,0)</f>
        <v>0</v>
      </c>
      <c r="W29" s="17">
        <f t="shared" ref="W29" si="26">IF(X29+X30+X31&gt;1,1,0)</f>
        <v>0</v>
      </c>
      <c r="AD29" s="19" t="s">
        <v>67</v>
      </c>
      <c r="AE29" s="19"/>
      <c r="AF29" s="19"/>
      <c r="AG29" s="19"/>
      <c r="AH29" s="19"/>
      <c r="AI29" s="19"/>
      <c r="AJ29" s="19"/>
    </row>
    <row r="30" spans="4:36" x14ac:dyDescent="0.25">
      <c r="D30" t="s">
        <v>38</v>
      </c>
      <c r="E30">
        <f t="shared" ref="E30:V30" si="27">E5</f>
        <v>0</v>
      </c>
      <c r="F30">
        <f t="shared" si="27"/>
        <v>1</v>
      </c>
      <c r="G30">
        <f t="shared" si="27"/>
        <v>1</v>
      </c>
      <c r="H30">
        <f t="shared" si="27"/>
        <v>0</v>
      </c>
      <c r="J30">
        <f t="shared" si="27"/>
        <v>0</v>
      </c>
      <c r="K30">
        <f t="shared" si="27"/>
        <v>1</v>
      </c>
      <c r="L30">
        <f t="shared" si="27"/>
        <v>1</v>
      </c>
      <c r="M30">
        <f t="shared" si="27"/>
        <v>0</v>
      </c>
      <c r="O30">
        <f t="shared" si="27"/>
        <v>1</v>
      </c>
      <c r="P30">
        <f t="shared" si="27"/>
        <v>0</v>
      </c>
      <c r="Q30">
        <f t="shared" si="27"/>
        <v>1</v>
      </c>
      <c r="R30">
        <f t="shared" si="27"/>
        <v>0</v>
      </c>
      <c r="T30">
        <f t="shared" si="27"/>
        <v>1</v>
      </c>
      <c r="U30">
        <f t="shared" si="27"/>
        <v>0</v>
      </c>
      <c r="V30">
        <f t="shared" si="27"/>
        <v>0</v>
      </c>
      <c r="W30">
        <f>W5</f>
        <v>1</v>
      </c>
      <c r="AA30" t="s">
        <v>40</v>
      </c>
      <c r="AB30">
        <f>C5</f>
        <v>26281</v>
      </c>
      <c r="AD30" s="19"/>
      <c r="AE30" s="19"/>
      <c r="AF30" s="19"/>
      <c r="AG30" s="19"/>
      <c r="AH30" s="19"/>
      <c r="AI30" s="19"/>
      <c r="AJ30" s="19"/>
    </row>
    <row r="31" spans="4:36" x14ac:dyDescent="0.25">
      <c r="D31" t="s">
        <v>42</v>
      </c>
      <c r="E31">
        <f t="shared" ref="E31:V31" si="28">E6</f>
        <v>0</v>
      </c>
      <c r="F31">
        <f t="shared" si="28"/>
        <v>1</v>
      </c>
      <c r="G31">
        <f t="shared" si="28"/>
        <v>1</v>
      </c>
      <c r="H31">
        <f t="shared" si="28"/>
        <v>1</v>
      </c>
      <c r="J31">
        <f t="shared" si="28"/>
        <v>1</v>
      </c>
      <c r="K31">
        <f t="shared" si="28"/>
        <v>1</v>
      </c>
      <c r="L31">
        <f t="shared" si="28"/>
        <v>0</v>
      </c>
      <c r="M31">
        <f t="shared" si="28"/>
        <v>0</v>
      </c>
      <c r="O31">
        <f t="shared" si="28"/>
        <v>0</v>
      </c>
      <c r="P31">
        <f t="shared" si="28"/>
        <v>1</v>
      </c>
      <c r="Q31">
        <f t="shared" si="28"/>
        <v>1</v>
      </c>
      <c r="R31">
        <f t="shared" si="28"/>
        <v>0</v>
      </c>
      <c r="T31">
        <f t="shared" si="28"/>
        <v>1</v>
      </c>
      <c r="U31">
        <f t="shared" si="28"/>
        <v>0</v>
      </c>
      <c r="V31">
        <f t="shared" si="28"/>
        <v>0</v>
      </c>
      <c r="W31">
        <f>W6</f>
        <v>0</v>
      </c>
      <c r="AA31" t="s">
        <v>43</v>
      </c>
      <c r="AB31">
        <f>C6</f>
        <v>31848</v>
      </c>
      <c r="AD31" s="19"/>
      <c r="AE31" s="19"/>
      <c r="AF31" s="19"/>
      <c r="AG31" s="19"/>
      <c r="AH31" s="19"/>
      <c r="AI31" s="19"/>
      <c r="AJ31" s="19"/>
    </row>
    <row r="32" spans="4:36" x14ac:dyDescent="0.25">
      <c r="E32" s="1" t="s">
        <v>41</v>
      </c>
      <c r="AB32" s="18">
        <f>AB31+AB30</f>
        <v>58129</v>
      </c>
      <c r="AD32" s="19"/>
      <c r="AE32" s="19"/>
      <c r="AF32" s="19"/>
      <c r="AG32" s="19"/>
      <c r="AH32" s="19"/>
      <c r="AI32" s="19"/>
      <c r="AJ32" s="19"/>
    </row>
    <row r="33" spans="4:36" x14ac:dyDescent="0.25">
      <c r="E33" s="13">
        <f t="shared" ref="E33:V33" si="29">MOD(E30+E31+E29,2)</f>
        <v>1</v>
      </c>
      <c r="F33" s="13">
        <f t="shared" si="29"/>
        <v>1</v>
      </c>
      <c r="G33" s="13">
        <f t="shared" si="29"/>
        <v>1</v>
      </c>
      <c r="H33" s="13">
        <f t="shared" si="29"/>
        <v>0</v>
      </c>
      <c r="I33" s="13"/>
      <c r="J33" s="13">
        <f t="shared" si="29"/>
        <v>0</v>
      </c>
      <c r="K33" s="13">
        <f t="shared" si="29"/>
        <v>0</v>
      </c>
      <c r="L33" s="13">
        <f t="shared" si="29"/>
        <v>1</v>
      </c>
      <c r="M33" s="13">
        <f t="shared" si="29"/>
        <v>1</v>
      </c>
      <c r="N33" s="13"/>
      <c r="O33" s="13">
        <f t="shared" si="29"/>
        <v>0</v>
      </c>
      <c r="P33" s="13">
        <f t="shared" si="29"/>
        <v>0</v>
      </c>
      <c r="Q33" s="13">
        <f t="shared" si="29"/>
        <v>0</v>
      </c>
      <c r="R33" s="13">
        <f t="shared" si="29"/>
        <v>1</v>
      </c>
      <c r="S33" s="13"/>
      <c r="T33" s="13">
        <f t="shared" si="29"/>
        <v>0</v>
      </c>
      <c r="U33" s="13">
        <f t="shared" si="29"/>
        <v>0</v>
      </c>
      <c r="V33" s="13">
        <f t="shared" si="29"/>
        <v>0</v>
      </c>
      <c r="W33" s="13">
        <f>MOD(W30+W31+W29,2)</f>
        <v>1</v>
      </c>
      <c r="AD33" s="19"/>
      <c r="AE33" s="19"/>
      <c r="AF33" s="19"/>
      <c r="AG33" s="19"/>
      <c r="AH33" s="19"/>
      <c r="AI33" s="19"/>
      <c r="AJ33" s="19"/>
    </row>
    <row r="34" spans="4:36" x14ac:dyDescent="0.25">
      <c r="E34">
        <f t="shared" ref="E34:V34" si="30">E33*E$2</f>
        <v>32768</v>
      </c>
      <c r="F34">
        <f t="shared" si="30"/>
        <v>16384</v>
      </c>
      <c r="G34">
        <f t="shared" si="30"/>
        <v>8192</v>
      </c>
      <c r="H34">
        <f t="shared" si="30"/>
        <v>0</v>
      </c>
      <c r="J34">
        <f t="shared" si="30"/>
        <v>0</v>
      </c>
      <c r="K34">
        <f t="shared" si="30"/>
        <v>0</v>
      </c>
      <c r="L34">
        <f t="shared" si="30"/>
        <v>512</v>
      </c>
      <c r="M34">
        <f t="shared" si="30"/>
        <v>256</v>
      </c>
      <c r="O34">
        <f t="shared" si="30"/>
        <v>0</v>
      </c>
      <c r="P34">
        <f t="shared" si="30"/>
        <v>0</v>
      </c>
      <c r="Q34">
        <f t="shared" si="30"/>
        <v>0</v>
      </c>
      <c r="R34">
        <f t="shared" si="30"/>
        <v>16</v>
      </c>
      <c r="T34">
        <f t="shared" si="30"/>
        <v>0</v>
      </c>
      <c r="U34">
        <f t="shared" si="30"/>
        <v>0</v>
      </c>
      <c r="V34">
        <f t="shared" si="30"/>
        <v>0</v>
      </c>
      <c r="W34">
        <f>W33*W$2</f>
        <v>1</v>
      </c>
      <c r="X34" s="18">
        <f>IF(E33=1,(65546-SUM(E34:W34))*(-1),SUM(E34:W34))</f>
        <v>-7417</v>
      </c>
      <c r="AD34" s="19"/>
      <c r="AE34" s="19"/>
      <c r="AF34" s="19"/>
      <c r="AG34" s="19"/>
      <c r="AH34" s="19"/>
      <c r="AI34" s="19"/>
      <c r="AJ34" s="19"/>
    </row>
    <row r="36" spans="4:36" x14ac:dyDescent="0.25">
      <c r="R36" t="s">
        <v>57</v>
      </c>
      <c r="S36" t="s">
        <v>60</v>
      </c>
      <c r="T36" t="s">
        <v>55</v>
      </c>
      <c r="U36" t="s">
        <v>52</v>
      </c>
      <c r="V36" t="s">
        <v>53</v>
      </c>
      <c r="W36" t="s">
        <v>58</v>
      </c>
    </row>
    <row r="40" spans="4:36" x14ac:dyDescent="0.25">
      <c r="E40" s="15">
        <f t="shared" ref="E40:G40" si="31">IF(F40+F41+F42&gt;1,1,0)</f>
        <v>1</v>
      </c>
      <c r="F40" s="16">
        <f t="shared" si="31"/>
        <v>1</v>
      </c>
      <c r="G40" s="16">
        <f t="shared" si="31"/>
        <v>0</v>
      </c>
      <c r="H40" s="16">
        <f>I40</f>
        <v>1</v>
      </c>
      <c r="I40" s="16">
        <f t="shared" ref="I40:L40" si="32">IF(J40+J41+J42&gt;1,1,0)</f>
        <v>1</v>
      </c>
      <c r="J40" s="16">
        <f t="shared" si="32"/>
        <v>1</v>
      </c>
      <c r="K40" s="16">
        <f t="shared" si="32"/>
        <v>1</v>
      </c>
      <c r="L40" s="16">
        <f t="shared" si="32"/>
        <v>0</v>
      </c>
      <c r="M40" s="16">
        <f>N40</f>
        <v>0</v>
      </c>
      <c r="N40" s="16">
        <f t="shared" ref="N40:Q40" si="33">IF(O40+O41+O42&gt;1,1,0)</f>
        <v>0</v>
      </c>
      <c r="O40" s="16">
        <f t="shared" si="33"/>
        <v>0</v>
      </c>
      <c r="P40" s="16">
        <f t="shared" si="33"/>
        <v>0</v>
      </c>
      <c r="Q40" s="16">
        <f t="shared" si="33"/>
        <v>0</v>
      </c>
      <c r="R40" s="16">
        <f>S40</f>
        <v>0</v>
      </c>
      <c r="S40" s="16">
        <f t="shared" ref="S40:U40" si="34">IF(T40+T41+T42&gt;1,1,0)</f>
        <v>0</v>
      </c>
      <c r="T40" s="16">
        <f t="shared" si="34"/>
        <v>0</v>
      </c>
      <c r="U40" s="16">
        <f t="shared" si="34"/>
        <v>0</v>
      </c>
      <c r="V40" s="16">
        <f>IF(W40+W41+W42&gt;1,1,0)</f>
        <v>1</v>
      </c>
      <c r="W40" s="17">
        <f t="shared" ref="W40" si="35">IF(X40+X41+X42&gt;1,1,0)</f>
        <v>0</v>
      </c>
      <c r="AD40" s="19" t="s">
        <v>66</v>
      </c>
      <c r="AE40" s="19"/>
      <c r="AF40" s="19"/>
      <c r="AG40" s="19"/>
      <c r="AH40" s="19"/>
      <c r="AI40" s="19"/>
      <c r="AJ40" s="19"/>
    </row>
    <row r="41" spans="4:36" x14ac:dyDescent="0.25">
      <c r="D41" t="s">
        <v>38</v>
      </c>
      <c r="E41">
        <f t="shared" ref="E41:V41" si="36">E5</f>
        <v>0</v>
      </c>
      <c r="F41">
        <f t="shared" si="36"/>
        <v>1</v>
      </c>
      <c r="G41">
        <f t="shared" si="36"/>
        <v>1</v>
      </c>
      <c r="H41">
        <f t="shared" si="36"/>
        <v>0</v>
      </c>
      <c r="J41">
        <f t="shared" si="36"/>
        <v>0</v>
      </c>
      <c r="K41">
        <f t="shared" si="36"/>
        <v>1</v>
      </c>
      <c r="L41">
        <f t="shared" si="36"/>
        <v>1</v>
      </c>
      <c r="M41">
        <f t="shared" si="36"/>
        <v>0</v>
      </c>
      <c r="O41">
        <f t="shared" si="36"/>
        <v>1</v>
      </c>
      <c r="P41">
        <f t="shared" si="36"/>
        <v>0</v>
      </c>
      <c r="Q41">
        <f t="shared" si="36"/>
        <v>1</v>
      </c>
      <c r="R41">
        <f t="shared" si="36"/>
        <v>0</v>
      </c>
      <c r="T41">
        <f t="shared" si="36"/>
        <v>1</v>
      </c>
      <c r="U41">
        <f t="shared" si="36"/>
        <v>0</v>
      </c>
      <c r="V41">
        <f t="shared" si="36"/>
        <v>0</v>
      </c>
      <c r="W41">
        <f>W5</f>
        <v>1</v>
      </c>
      <c r="AA41" t="s">
        <v>40</v>
      </c>
      <c r="AB41">
        <f>C5</f>
        <v>26281</v>
      </c>
      <c r="AD41" s="19"/>
      <c r="AE41" s="19"/>
      <c r="AF41" s="19"/>
      <c r="AG41" s="19"/>
      <c r="AH41" s="19"/>
      <c r="AI41" s="19"/>
      <c r="AJ41" s="19"/>
    </row>
    <row r="42" spans="4:36" x14ac:dyDescent="0.25">
      <c r="D42" t="s">
        <v>44</v>
      </c>
      <c r="E42">
        <f t="shared" ref="E42:V42" si="37">E10</f>
        <v>1</v>
      </c>
      <c r="F42">
        <f t="shared" si="37"/>
        <v>1</v>
      </c>
      <c r="G42">
        <f t="shared" si="37"/>
        <v>1</v>
      </c>
      <c r="H42">
        <f t="shared" si="37"/>
        <v>0</v>
      </c>
      <c r="J42">
        <f t="shared" si="37"/>
        <v>1</v>
      </c>
      <c r="K42">
        <f t="shared" si="37"/>
        <v>0</v>
      </c>
      <c r="L42">
        <f t="shared" si="37"/>
        <v>1</v>
      </c>
      <c r="M42">
        <f t="shared" si="37"/>
        <v>0</v>
      </c>
      <c r="O42">
        <f t="shared" si="37"/>
        <v>0</v>
      </c>
      <c r="P42">
        <f t="shared" si="37"/>
        <v>1</v>
      </c>
      <c r="Q42">
        <f t="shared" si="37"/>
        <v>0</v>
      </c>
      <c r="R42">
        <f t="shared" si="37"/>
        <v>0</v>
      </c>
      <c r="T42">
        <f t="shared" si="37"/>
        <v>0</v>
      </c>
      <c r="U42">
        <f t="shared" si="37"/>
        <v>0</v>
      </c>
      <c r="V42">
        <f t="shared" si="37"/>
        <v>0</v>
      </c>
      <c r="W42">
        <f>W10</f>
        <v>1</v>
      </c>
      <c r="AA42" t="s">
        <v>45</v>
      </c>
      <c r="AB42">
        <f>C10</f>
        <v>-5567</v>
      </c>
      <c r="AD42" s="19"/>
      <c r="AE42" s="19"/>
      <c r="AF42" s="19"/>
      <c r="AG42" s="19"/>
      <c r="AH42" s="19"/>
      <c r="AI42" s="19"/>
      <c r="AJ42" s="19"/>
    </row>
    <row r="43" spans="4:36" x14ac:dyDescent="0.25">
      <c r="E43" s="1" t="s">
        <v>41</v>
      </c>
      <c r="AB43" s="14">
        <f>AB42+AB41</f>
        <v>20714</v>
      </c>
      <c r="AD43" s="19"/>
      <c r="AE43" s="19"/>
      <c r="AF43" s="19"/>
      <c r="AG43" s="19"/>
      <c r="AH43" s="19"/>
      <c r="AI43" s="19"/>
      <c r="AJ43" s="19"/>
    </row>
    <row r="44" spans="4:36" x14ac:dyDescent="0.25">
      <c r="E44" s="13">
        <f t="shared" ref="E44:H44" si="38">MOD(E41+E42+E40,2)</f>
        <v>0</v>
      </c>
      <c r="F44" s="13">
        <f t="shared" si="38"/>
        <v>1</v>
      </c>
      <c r="G44" s="13">
        <f t="shared" si="38"/>
        <v>0</v>
      </c>
      <c r="H44" s="13">
        <f t="shared" si="38"/>
        <v>1</v>
      </c>
      <c r="I44" s="13"/>
      <c r="J44" s="13">
        <f t="shared" ref="J44:M44" si="39">MOD(J41+J42+J40,2)</f>
        <v>0</v>
      </c>
      <c r="K44" s="13">
        <f t="shared" si="39"/>
        <v>0</v>
      </c>
      <c r="L44" s="13">
        <f t="shared" si="39"/>
        <v>0</v>
      </c>
      <c r="M44" s="13">
        <f t="shared" si="39"/>
        <v>0</v>
      </c>
      <c r="N44" s="13"/>
      <c r="O44" s="13">
        <f t="shared" ref="O44:R44" si="40">MOD(O41+O42+O40,2)</f>
        <v>1</v>
      </c>
      <c r="P44" s="13">
        <f t="shared" si="40"/>
        <v>1</v>
      </c>
      <c r="Q44" s="13">
        <f t="shared" si="40"/>
        <v>1</v>
      </c>
      <c r="R44" s="13">
        <f t="shared" si="40"/>
        <v>0</v>
      </c>
      <c r="S44" s="13"/>
      <c r="T44" s="13">
        <f t="shared" ref="T44:V44" si="41">MOD(T41+T42+T40,2)</f>
        <v>1</v>
      </c>
      <c r="U44" s="13">
        <f t="shared" si="41"/>
        <v>0</v>
      </c>
      <c r="V44" s="13">
        <f t="shared" si="41"/>
        <v>1</v>
      </c>
      <c r="W44" s="13">
        <f>MOD(W41+W42+W40,2)</f>
        <v>0</v>
      </c>
      <c r="AD44" s="19"/>
      <c r="AE44" s="19"/>
      <c r="AF44" s="19"/>
      <c r="AG44" s="19"/>
      <c r="AH44" s="19"/>
      <c r="AI44" s="19"/>
      <c r="AJ44" s="19"/>
    </row>
    <row r="45" spans="4:36" x14ac:dyDescent="0.25">
      <c r="E45">
        <f t="shared" ref="E45" si="42">E44*E$2</f>
        <v>0</v>
      </c>
      <c r="F45">
        <f t="shared" ref="F45" si="43">F44*F$2</f>
        <v>16384</v>
      </c>
      <c r="G45">
        <f t="shared" ref="G45" si="44">G44*G$2</f>
        <v>0</v>
      </c>
      <c r="H45">
        <f t="shared" ref="H45" si="45">H44*H$2</f>
        <v>4096</v>
      </c>
      <c r="J45">
        <f t="shared" ref="J45" si="46">J44*J$2</f>
        <v>0</v>
      </c>
      <c r="K45">
        <f t="shared" ref="K45" si="47">K44*K$2</f>
        <v>0</v>
      </c>
      <c r="L45">
        <f t="shared" ref="L45" si="48">L44*L$2</f>
        <v>0</v>
      </c>
      <c r="M45">
        <f t="shared" ref="M45" si="49">M44*M$2</f>
        <v>0</v>
      </c>
      <c r="O45">
        <f t="shared" ref="O45" si="50">O44*O$2</f>
        <v>128</v>
      </c>
      <c r="P45">
        <f t="shared" ref="P45" si="51">P44*P$2</f>
        <v>64</v>
      </c>
      <c r="Q45">
        <f t="shared" ref="Q45" si="52">Q44*Q$2</f>
        <v>32</v>
      </c>
      <c r="R45">
        <f t="shared" ref="R45" si="53">R44*R$2</f>
        <v>0</v>
      </c>
      <c r="T45">
        <f t="shared" ref="T45" si="54">T44*T$2</f>
        <v>8</v>
      </c>
      <c r="U45">
        <f t="shared" ref="U45" si="55">U44*U$2</f>
        <v>0</v>
      </c>
      <c r="V45">
        <f t="shared" ref="V45" si="56">V44*V$2</f>
        <v>2</v>
      </c>
      <c r="W45">
        <f>W44*W$2</f>
        <v>0</v>
      </c>
      <c r="X45" s="14">
        <f>IF(E44=1,(65546-SUM(E45:W45))*(-1),SUM(E45:W45))</f>
        <v>20714</v>
      </c>
      <c r="AD45" s="19"/>
      <c r="AE45" s="19"/>
      <c r="AF45" s="19"/>
      <c r="AG45" s="19"/>
      <c r="AH45" s="19"/>
      <c r="AI45" s="19"/>
      <c r="AJ45" s="19"/>
    </row>
    <row r="47" spans="4:36" x14ac:dyDescent="0.25">
      <c r="R47" t="s">
        <v>57</v>
      </c>
      <c r="S47" t="s">
        <v>60</v>
      </c>
      <c r="T47" t="s">
        <v>55</v>
      </c>
      <c r="U47" t="s">
        <v>52</v>
      </c>
      <c r="V47" t="s">
        <v>53</v>
      </c>
      <c r="W47" t="s">
        <v>56</v>
      </c>
    </row>
    <row r="51" spans="4:36" x14ac:dyDescent="0.25">
      <c r="E51" s="15">
        <f t="shared" ref="E51:G51" si="57">IF(F51+F52+F53&gt;1,1,0)</f>
        <v>1</v>
      </c>
      <c r="F51" s="16">
        <f t="shared" si="57"/>
        <v>1</v>
      </c>
      <c r="G51" s="16">
        <f t="shared" si="57"/>
        <v>1</v>
      </c>
      <c r="H51" s="16">
        <f>I51</f>
        <v>1</v>
      </c>
      <c r="I51" s="16">
        <f t="shared" ref="I51:L51" si="58">IF(J51+J52+J53&gt;1,1,0)</f>
        <v>1</v>
      </c>
      <c r="J51" s="16">
        <f t="shared" si="58"/>
        <v>0</v>
      </c>
      <c r="K51" s="16">
        <f t="shared" si="58"/>
        <v>0</v>
      </c>
      <c r="L51" s="16">
        <f t="shared" si="58"/>
        <v>0</v>
      </c>
      <c r="M51" s="16">
        <f>N51</f>
        <v>0</v>
      </c>
      <c r="N51" s="16">
        <f t="shared" ref="N51:Q51" si="59">IF(O51+O52+O53&gt;1,1,0)</f>
        <v>0</v>
      </c>
      <c r="O51" s="16">
        <f t="shared" si="59"/>
        <v>1</v>
      </c>
      <c r="P51" s="16">
        <f t="shared" si="59"/>
        <v>0</v>
      </c>
      <c r="Q51" s="16">
        <f t="shared" si="59"/>
        <v>0</v>
      </c>
      <c r="R51" s="16">
        <f>S51</f>
        <v>0</v>
      </c>
      <c r="S51" s="16">
        <f t="shared" ref="S51:U51" si="60">IF(T51+T52+T53&gt;1,1,0)</f>
        <v>0</v>
      </c>
      <c r="T51" s="16">
        <f t="shared" si="60"/>
        <v>1</v>
      </c>
      <c r="U51" s="16">
        <f t="shared" si="60"/>
        <v>1</v>
      </c>
      <c r="V51" s="16">
        <f>IF(W51+W52+W53&gt;1,1,0)</f>
        <v>1</v>
      </c>
      <c r="W51" s="17">
        <f t="shared" ref="W51" si="61">IF(X51+X52+X53&gt;1,1,0)</f>
        <v>0</v>
      </c>
      <c r="AD51" s="19" t="s">
        <v>68</v>
      </c>
      <c r="AE51" s="19"/>
      <c r="AF51" s="19"/>
      <c r="AG51" s="19"/>
      <c r="AH51" s="19"/>
      <c r="AI51" s="19"/>
      <c r="AJ51" s="19"/>
    </row>
    <row r="52" spans="4:36" x14ac:dyDescent="0.25">
      <c r="D52" t="s">
        <v>44</v>
      </c>
      <c r="E52">
        <f t="shared" ref="E52:V52" si="62">E10</f>
        <v>1</v>
      </c>
      <c r="F52">
        <f t="shared" si="62"/>
        <v>1</v>
      </c>
      <c r="G52">
        <f t="shared" si="62"/>
        <v>1</v>
      </c>
      <c r="H52">
        <f t="shared" si="62"/>
        <v>0</v>
      </c>
      <c r="J52">
        <f t="shared" si="62"/>
        <v>1</v>
      </c>
      <c r="K52">
        <f t="shared" si="62"/>
        <v>0</v>
      </c>
      <c r="L52">
        <f t="shared" si="62"/>
        <v>1</v>
      </c>
      <c r="M52">
        <f t="shared" si="62"/>
        <v>0</v>
      </c>
      <c r="O52">
        <f t="shared" si="62"/>
        <v>0</v>
      </c>
      <c r="P52">
        <f t="shared" si="62"/>
        <v>1</v>
      </c>
      <c r="Q52">
        <f t="shared" si="62"/>
        <v>0</v>
      </c>
      <c r="R52">
        <f t="shared" si="62"/>
        <v>0</v>
      </c>
      <c r="T52">
        <f t="shared" si="62"/>
        <v>0</v>
      </c>
      <c r="U52">
        <f t="shared" si="62"/>
        <v>0</v>
      </c>
      <c r="V52">
        <f t="shared" si="62"/>
        <v>0</v>
      </c>
      <c r="W52">
        <f>W10</f>
        <v>1</v>
      </c>
      <c r="AA52" t="s">
        <v>45</v>
      </c>
      <c r="AB52">
        <f>C10</f>
        <v>-5567</v>
      </c>
      <c r="AD52" s="19"/>
      <c r="AE52" s="19"/>
      <c r="AF52" s="19"/>
      <c r="AG52" s="19"/>
      <c r="AH52" s="19"/>
      <c r="AI52" s="19"/>
      <c r="AJ52" s="19"/>
    </row>
    <row r="53" spans="4:36" x14ac:dyDescent="0.25">
      <c r="D53" t="s">
        <v>47</v>
      </c>
      <c r="E53">
        <f t="shared" ref="E53:V53" si="63">E11</f>
        <v>1</v>
      </c>
      <c r="F53">
        <f t="shared" si="63"/>
        <v>0</v>
      </c>
      <c r="G53">
        <f t="shared" si="63"/>
        <v>0</v>
      </c>
      <c r="H53">
        <f t="shared" si="63"/>
        <v>1</v>
      </c>
      <c r="J53">
        <f t="shared" si="63"/>
        <v>1</v>
      </c>
      <c r="K53">
        <f t="shared" si="63"/>
        <v>0</v>
      </c>
      <c r="L53">
        <f t="shared" si="63"/>
        <v>0</v>
      </c>
      <c r="M53">
        <f t="shared" si="63"/>
        <v>1</v>
      </c>
      <c r="O53">
        <f t="shared" si="63"/>
        <v>0</v>
      </c>
      <c r="P53">
        <f t="shared" si="63"/>
        <v>1</v>
      </c>
      <c r="Q53">
        <f t="shared" si="63"/>
        <v>0</v>
      </c>
      <c r="R53">
        <f t="shared" si="63"/>
        <v>1</v>
      </c>
      <c r="T53">
        <f t="shared" si="63"/>
        <v>0</v>
      </c>
      <c r="U53">
        <f t="shared" si="63"/>
        <v>1</v>
      </c>
      <c r="V53">
        <f t="shared" si="63"/>
        <v>1</v>
      </c>
      <c r="W53">
        <f>W11</f>
        <v>1</v>
      </c>
      <c r="AA53" t="s">
        <v>46</v>
      </c>
      <c r="AB53">
        <f>C11</f>
        <v>-26281</v>
      </c>
      <c r="AD53" s="19"/>
      <c r="AE53" s="19"/>
      <c r="AF53" s="19"/>
      <c r="AG53" s="19"/>
      <c r="AH53" s="19"/>
      <c r="AI53" s="19"/>
      <c r="AJ53" s="19"/>
    </row>
    <row r="54" spans="4:36" x14ac:dyDescent="0.25">
      <c r="E54" s="1" t="s">
        <v>41</v>
      </c>
      <c r="AB54" s="14">
        <f>AB53+AB52</f>
        <v>-31848</v>
      </c>
      <c r="AC54" s="1"/>
      <c r="AD54" s="19"/>
      <c r="AE54" s="19"/>
      <c r="AF54" s="19"/>
      <c r="AG54" s="19"/>
      <c r="AH54" s="19"/>
      <c r="AI54" s="19"/>
      <c r="AJ54" s="19"/>
    </row>
    <row r="55" spans="4:36" x14ac:dyDescent="0.25">
      <c r="E55" s="13">
        <f t="shared" ref="E55:H55" si="64">MOD(E52+E53+E51,2)</f>
        <v>1</v>
      </c>
      <c r="F55" s="13">
        <f t="shared" si="64"/>
        <v>0</v>
      </c>
      <c r="G55" s="13">
        <f t="shared" si="64"/>
        <v>0</v>
      </c>
      <c r="H55" s="13">
        <f t="shared" si="64"/>
        <v>0</v>
      </c>
      <c r="I55" s="13"/>
      <c r="J55" s="13">
        <f t="shared" ref="J55:M55" si="65">MOD(J52+J53+J51,2)</f>
        <v>0</v>
      </c>
      <c r="K55" s="13">
        <f t="shared" si="65"/>
        <v>0</v>
      </c>
      <c r="L55" s="13">
        <f t="shared" si="65"/>
        <v>1</v>
      </c>
      <c r="M55" s="13">
        <f t="shared" si="65"/>
        <v>1</v>
      </c>
      <c r="N55" s="13"/>
      <c r="O55" s="13">
        <f t="shared" ref="O55:R55" si="66">MOD(O52+O53+O51,2)</f>
        <v>1</v>
      </c>
      <c r="P55" s="13">
        <f t="shared" si="66"/>
        <v>0</v>
      </c>
      <c r="Q55" s="13">
        <f t="shared" si="66"/>
        <v>0</v>
      </c>
      <c r="R55" s="13">
        <f t="shared" si="66"/>
        <v>1</v>
      </c>
      <c r="S55" s="13"/>
      <c r="T55" s="13">
        <f t="shared" ref="T55:V55" si="67">MOD(T52+T53+T51,2)</f>
        <v>1</v>
      </c>
      <c r="U55" s="13">
        <f t="shared" si="67"/>
        <v>0</v>
      </c>
      <c r="V55" s="13">
        <f t="shared" si="67"/>
        <v>0</v>
      </c>
      <c r="W55" s="13">
        <f>MOD(W52+W53+W51,2)</f>
        <v>0</v>
      </c>
      <c r="Z55" t="s">
        <v>59</v>
      </c>
      <c r="AD55" s="19"/>
      <c r="AE55" s="19"/>
      <c r="AF55" s="19"/>
      <c r="AG55" s="19"/>
      <c r="AH55" s="19"/>
      <c r="AI55" s="19"/>
      <c r="AJ55" s="19"/>
    </row>
    <row r="56" spans="4:36" x14ac:dyDescent="0.25">
      <c r="E56">
        <f t="shared" ref="E56" si="68">E55*E$2</f>
        <v>32768</v>
      </c>
      <c r="F56">
        <f t="shared" ref="F56" si="69">F55*F$2</f>
        <v>0</v>
      </c>
      <c r="G56">
        <f t="shared" ref="G56" si="70">G55*G$2</f>
        <v>0</v>
      </c>
      <c r="H56">
        <f t="shared" ref="H56" si="71">H55*H$2</f>
        <v>0</v>
      </c>
      <c r="J56">
        <f t="shared" ref="J56" si="72">J55*J$2</f>
        <v>0</v>
      </c>
      <c r="K56">
        <f t="shared" ref="K56" si="73">K55*K$2</f>
        <v>0</v>
      </c>
      <c r="L56">
        <f t="shared" ref="L56" si="74">L55*L$2</f>
        <v>512</v>
      </c>
      <c r="M56">
        <f t="shared" ref="M56" si="75">M55*M$2</f>
        <v>256</v>
      </c>
      <c r="O56">
        <f t="shared" ref="O56" si="76">O55*O$2</f>
        <v>128</v>
      </c>
      <c r="P56">
        <f t="shared" ref="P56" si="77">P55*P$2</f>
        <v>0</v>
      </c>
      <c r="Q56">
        <f t="shared" ref="Q56" si="78">Q55*Q$2</f>
        <v>0</v>
      </c>
      <c r="R56">
        <f t="shared" ref="R56" si="79">R55*R$2</f>
        <v>16</v>
      </c>
      <c r="T56">
        <f t="shared" ref="T56" si="80">T55*T$2</f>
        <v>8</v>
      </c>
      <c r="U56">
        <f t="shared" ref="U56" si="81">U55*U$2</f>
        <v>0</v>
      </c>
      <c r="V56">
        <f t="shared" ref="V56" si="82">V55*V$2</f>
        <v>0</v>
      </c>
      <c r="W56">
        <f>W55*W$2</f>
        <v>0</v>
      </c>
      <c r="X56" s="14">
        <f>IF(E55=1,(65546-SUM(E56:W56))*(-1),SUM(E56:W56))</f>
        <v>-31858</v>
      </c>
      <c r="AD56" s="19"/>
      <c r="AE56" s="19"/>
      <c r="AF56" s="19"/>
      <c r="AG56" s="19"/>
      <c r="AH56" s="19"/>
      <c r="AI56" s="19"/>
      <c r="AJ56" s="19"/>
    </row>
    <row r="58" spans="4:36" x14ac:dyDescent="0.25">
      <c r="R58" t="s">
        <v>57</v>
      </c>
      <c r="S58" t="s">
        <v>62</v>
      </c>
      <c r="T58" t="s">
        <v>61</v>
      </c>
      <c r="U58" t="s">
        <v>52</v>
      </c>
      <c r="V58" t="s">
        <v>65</v>
      </c>
      <c r="W58" t="s">
        <v>56</v>
      </c>
    </row>
    <row r="62" spans="4:36" x14ac:dyDescent="0.25">
      <c r="E62" s="15">
        <f t="shared" ref="E62:G62" si="83">IF(F62+F63+F64&gt;1,1,0)</f>
        <v>0</v>
      </c>
      <c r="F62" s="16">
        <f t="shared" si="83"/>
        <v>0</v>
      </c>
      <c r="G62" s="16">
        <f t="shared" si="83"/>
        <v>0</v>
      </c>
      <c r="H62" s="16">
        <f>I62</f>
        <v>0</v>
      </c>
      <c r="I62" s="16">
        <f t="shared" ref="I62:L62" si="84">IF(J62+J63+J64&gt;1,1,0)</f>
        <v>0</v>
      </c>
      <c r="J62" s="16">
        <f t="shared" si="84"/>
        <v>0</v>
      </c>
      <c r="K62" s="16">
        <f t="shared" si="84"/>
        <v>1</v>
      </c>
      <c r="L62" s="16">
        <f t="shared" si="84"/>
        <v>1</v>
      </c>
      <c r="M62" s="16">
        <f>N62</f>
        <v>0</v>
      </c>
      <c r="N62" s="16">
        <f t="shared" ref="N62:Q62" si="85">IF(O62+O63+O64&gt;1,1,0)</f>
        <v>0</v>
      </c>
      <c r="O62" s="16">
        <f t="shared" si="85"/>
        <v>0</v>
      </c>
      <c r="P62" s="16">
        <f t="shared" si="85"/>
        <v>0</v>
      </c>
      <c r="Q62" s="16">
        <f t="shared" si="85"/>
        <v>1</v>
      </c>
      <c r="R62" s="16">
        <f>S62</f>
        <v>0</v>
      </c>
      <c r="S62" s="16">
        <f t="shared" ref="S62:U62" si="86">IF(T62+T63+T64&gt;1,1,0)</f>
        <v>0</v>
      </c>
      <c r="T62" s="16">
        <f t="shared" si="86"/>
        <v>0</v>
      </c>
      <c r="U62" s="16">
        <f t="shared" si="86"/>
        <v>0</v>
      </c>
      <c r="V62" s="16">
        <f>IF(W62+W63+W64&gt;1,1,0)</f>
        <v>0</v>
      </c>
      <c r="W62" s="17">
        <f t="shared" ref="W62" si="87">IF(X62+X63+X64&gt;1,1,0)</f>
        <v>0</v>
      </c>
      <c r="AD62" s="19" t="s">
        <v>69</v>
      </c>
      <c r="AE62" s="19"/>
      <c r="AF62" s="19"/>
      <c r="AG62" s="19"/>
      <c r="AH62" s="19"/>
      <c r="AI62" s="19"/>
      <c r="AJ62" s="19"/>
    </row>
    <row r="63" spans="4:36" x14ac:dyDescent="0.25">
      <c r="D63" t="s">
        <v>47</v>
      </c>
      <c r="E63">
        <f t="shared" ref="E63:V63" si="88">E11</f>
        <v>1</v>
      </c>
      <c r="F63">
        <f t="shared" si="88"/>
        <v>0</v>
      </c>
      <c r="G63">
        <f t="shared" si="88"/>
        <v>0</v>
      </c>
      <c r="H63">
        <f t="shared" si="88"/>
        <v>1</v>
      </c>
      <c r="J63">
        <f t="shared" si="88"/>
        <v>1</v>
      </c>
      <c r="K63">
        <f t="shared" si="88"/>
        <v>0</v>
      </c>
      <c r="L63">
        <f t="shared" si="88"/>
        <v>0</v>
      </c>
      <c r="M63">
        <f t="shared" si="88"/>
        <v>1</v>
      </c>
      <c r="O63">
        <f t="shared" si="88"/>
        <v>0</v>
      </c>
      <c r="P63">
        <f t="shared" si="88"/>
        <v>1</v>
      </c>
      <c r="Q63">
        <f t="shared" si="88"/>
        <v>0</v>
      </c>
      <c r="R63">
        <f t="shared" si="88"/>
        <v>1</v>
      </c>
      <c r="T63">
        <f t="shared" si="88"/>
        <v>0</v>
      </c>
      <c r="U63">
        <f t="shared" si="88"/>
        <v>1</v>
      </c>
      <c r="V63">
        <f t="shared" si="88"/>
        <v>1</v>
      </c>
      <c r="W63">
        <f>W11</f>
        <v>1</v>
      </c>
      <c r="AA63" t="s">
        <v>46</v>
      </c>
      <c r="AB63">
        <f>C11</f>
        <v>-26281</v>
      </c>
      <c r="AD63" s="19"/>
      <c r="AE63" s="19"/>
      <c r="AF63" s="19"/>
      <c r="AG63" s="19"/>
      <c r="AH63" s="19"/>
      <c r="AI63" s="19"/>
      <c r="AJ63" s="19"/>
    </row>
    <row r="64" spans="4:36" x14ac:dyDescent="0.25">
      <c r="D64" t="s">
        <v>48</v>
      </c>
      <c r="E64">
        <f t="shared" ref="E64:V64" si="89">E12</f>
        <v>1</v>
      </c>
      <c r="F64">
        <f t="shared" si="89"/>
        <v>0</v>
      </c>
      <c r="G64">
        <f t="shared" si="89"/>
        <v>0</v>
      </c>
      <c r="H64">
        <f t="shared" si="89"/>
        <v>0</v>
      </c>
      <c r="J64">
        <f t="shared" si="89"/>
        <v>0</v>
      </c>
      <c r="K64">
        <f t="shared" si="89"/>
        <v>0</v>
      </c>
      <c r="L64">
        <f t="shared" si="89"/>
        <v>1</v>
      </c>
      <c r="M64">
        <f t="shared" si="89"/>
        <v>1</v>
      </c>
      <c r="O64">
        <f t="shared" si="89"/>
        <v>1</v>
      </c>
      <c r="P64">
        <f t="shared" si="89"/>
        <v>0</v>
      </c>
      <c r="Q64">
        <f t="shared" si="89"/>
        <v>0</v>
      </c>
      <c r="R64">
        <f t="shared" si="89"/>
        <v>1</v>
      </c>
      <c r="T64">
        <f t="shared" si="89"/>
        <v>1</v>
      </c>
      <c r="U64">
        <f t="shared" si="89"/>
        <v>0</v>
      </c>
      <c r="V64">
        <f t="shared" si="89"/>
        <v>0</v>
      </c>
      <c r="W64">
        <f>W12</f>
        <v>0</v>
      </c>
      <c r="AA64" t="s">
        <v>49</v>
      </c>
      <c r="AB64">
        <f>C12</f>
        <v>-31848</v>
      </c>
      <c r="AD64" s="19"/>
      <c r="AE64" s="19"/>
      <c r="AF64" s="19"/>
      <c r="AG64" s="19"/>
      <c r="AH64" s="19"/>
      <c r="AI64" s="19"/>
      <c r="AJ64" s="19"/>
    </row>
    <row r="65" spans="4:36" x14ac:dyDescent="0.25">
      <c r="E65" s="1" t="s">
        <v>41</v>
      </c>
      <c r="AB65" s="18">
        <f>AB64+AB63</f>
        <v>-58129</v>
      </c>
      <c r="AC65" s="1"/>
      <c r="AD65" s="19"/>
      <c r="AE65" s="19"/>
      <c r="AF65" s="19"/>
      <c r="AG65" s="19"/>
      <c r="AH65" s="19"/>
      <c r="AI65" s="19"/>
      <c r="AJ65" s="19"/>
    </row>
    <row r="66" spans="4:36" x14ac:dyDescent="0.25">
      <c r="E66" s="13">
        <f t="shared" ref="E66:H66" si="90">MOD(E63+E64+E62,2)</f>
        <v>0</v>
      </c>
      <c r="F66" s="13">
        <f t="shared" si="90"/>
        <v>0</v>
      </c>
      <c r="G66" s="13">
        <f t="shared" si="90"/>
        <v>0</v>
      </c>
      <c r="H66" s="13">
        <f t="shared" si="90"/>
        <v>1</v>
      </c>
      <c r="I66" s="13"/>
      <c r="J66" s="13">
        <f t="shared" ref="J66:M66" si="91">MOD(J63+J64+J62,2)</f>
        <v>1</v>
      </c>
      <c r="K66" s="13">
        <f t="shared" si="91"/>
        <v>1</v>
      </c>
      <c r="L66" s="13">
        <f t="shared" si="91"/>
        <v>0</v>
      </c>
      <c r="M66" s="13">
        <f t="shared" si="91"/>
        <v>0</v>
      </c>
      <c r="N66" s="13"/>
      <c r="O66" s="13">
        <f t="shared" ref="O66:R66" si="92">MOD(O63+O64+O62,2)</f>
        <v>1</v>
      </c>
      <c r="P66" s="13">
        <f t="shared" si="92"/>
        <v>1</v>
      </c>
      <c r="Q66" s="13">
        <f t="shared" si="92"/>
        <v>1</v>
      </c>
      <c r="R66" s="13">
        <f t="shared" si="92"/>
        <v>0</v>
      </c>
      <c r="S66" s="13"/>
      <c r="T66" s="13">
        <f t="shared" ref="T66:V66" si="93">MOD(T63+T64+T62,2)</f>
        <v>1</v>
      </c>
      <c r="U66" s="13">
        <f t="shared" si="93"/>
        <v>1</v>
      </c>
      <c r="V66" s="13">
        <f t="shared" si="93"/>
        <v>1</v>
      </c>
      <c r="W66" s="13">
        <f>MOD(W63+W64+W62,2)</f>
        <v>1</v>
      </c>
      <c r="AD66" s="19"/>
      <c r="AE66" s="19"/>
      <c r="AF66" s="19"/>
      <c r="AG66" s="19"/>
      <c r="AH66" s="19"/>
      <c r="AI66" s="19"/>
      <c r="AJ66" s="19"/>
    </row>
    <row r="67" spans="4:36" x14ac:dyDescent="0.25">
      <c r="E67">
        <f t="shared" ref="E67" si="94">E66*E$2</f>
        <v>0</v>
      </c>
      <c r="F67">
        <f t="shared" ref="F67" si="95">F66*F$2</f>
        <v>0</v>
      </c>
      <c r="G67">
        <f t="shared" ref="G67" si="96">G66*G$2</f>
        <v>0</v>
      </c>
      <c r="H67">
        <f t="shared" ref="H67" si="97">H66*H$2</f>
        <v>4096</v>
      </c>
      <c r="J67">
        <f t="shared" ref="J67" si="98">J66*J$2</f>
        <v>2048</v>
      </c>
      <c r="K67">
        <f t="shared" ref="K67" si="99">K66*K$2</f>
        <v>1024</v>
      </c>
      <c r="L67">
        <f t="shared" ref="L67" si="100">L66*L$2</f>
        <v>0</v>
      </c>
      <c r="M67">
        <f t="shared" ref="M67" si="101">M66*M$2</f>
        <v>0</v>
      </c>
      <c r="O67">
        <f t="shared" ref="O67" si="102">O66*O$2</f>
        <v>128</v>
      </c>
      <c r="P67">
        <f t="shared" ref="P67" si="103">P66*P$2</f>
        <v>64</v>
      </c>
      <c r="Q67">
        <f t="shared" ref="Q67" si="104">Q66*Q$2</f>
        <v>32</v>
      </c>
      <c r="R67">
        <f t="shared" ref="R67" si="105">R66*R$2</f>
        <v>0</v>
      </c>
      <c r="T67">
        <f t="shared" ref="T67" si="106">T66*T$2</f>
        <v>8</v>
      </c>
      <c r="U67">
        <f t="shared" ref="U67" si="107">U66*U$2</f>
        <v>4</v>
      </c>
      <c r="V67">
        <f t="shared" ref="V67" si="108">V66*V$2</f>
        <v>2</v>
      </c>
      <c r="W67">
        <f>W66*W$2</f>
        <v>1</v>
      </c>
      <c r="X67" s="18">
        <f>IF(E66=1,(65546-SUM(E67:W67))*(-1),SUM(E67:W67))</f>
        <v>7407</v>
      </c>
      <c r="AD67" s="19"/>
      <c r="AE67" s="19"/>
      <c r="AF67" s="19"/>
      <c r="AG67" s="19"/>
      <c r="AH67" s="19"/>
      <c r="AI67" s="19"/>
      <c r="AJ67" s="19"/>
    </row>
    <row r="69" spans="4:36" x14ac:dyDescent="0.25">
      <c r="R69" t="s">
        <v>57</v>
      </c>
      <c r="S69" t="s">
        <v>62</v>
      </c>
      <c r="T69" t="s">
        <v>61</v>
      </c>
      <c r="U69" t="s">
        <v>52</v>
      </c>
      <c r="V69" t="s">
        <v>65</v>
      </c>
      <c r="W69" t="s">
        <v>58</v>
      </c>
    </row>
    <row r="73" spans="4:36" x14ac:dyDescent="0.25">
      <c r="E73" s="15">
        <f t="shared" ref="E73:G73" si="109">IF(F73+F74+F75&gt;1,1,0)</f>
        <v>0</v>
      </c>
      <c r="F73" s="16">
        <f t="shared" si="109"/>
        <v>0</v>
      </c>
      <c r="G73" s="16">
        <f t="shared" si="109"/>
        <v>1</v>
      </c>
      <c r="H73" s="16">
        <f>I73</f>
        <v>0</v>
      </c>
      <c r="I73" s="16">
        <f t="shared" ref="I73:L73" si="110">IF(J73+J74+J75&gt;1,1,0)</f>
        <v>0</v>
      </c>
      <c r="J73" s="16">
        <f t="shared" si="110"/>
        <v>0</v>
      </c>
      <c r="K73" s="16">
        <f t="shared" si="110"/>
        <v>0</v>
      </c>
      <c r="L73" s="16">
        <f t="shared" si="110"/>
        <v>1</v>
      </c>
      <c r="M73" s="16">
        <f>N73</f>
        <v>1</v>
      </c>
      <c r="N73" s="16">
        <f t="shared" ref="N73:Q73" si="111">IF(O73+O74+O75&gt;1,1,0)</f>
        <v>1</v>
      </c>
      <c r="O73" s="16">
        <f t="shared" si="111"/>
        <v>1</v>
      </c>
      <c r="P73" s="16">
        <f t="shared" si="111"/>
        <v>1</v>
      </c>
      <c r="Q73" s="16">
        <f t="shared" si="111"/>
        <v>1</v>
      </c>
      <c r="R73" s="16">
        <f>S73</f>
        <v>1</v>
      </c>
      <c r="S73" s="16">
        <f t="shared" ref="S73:U73" si="112">IF(T73+T74+T75&gt;1,1,0)</f>
        <v>1</v>
      </c>
      <c r="T73" s="16">
        <f t="shared" si="112"/>
        <v>1</v>
      </c>
      <c r="U73" s="16">
        <f t="shared" si="112"/>
        <v>1</v>
      </c>
      <c r="V73" s="16">
        <f>IF(W73+W74+W75&gt;1,1,0)</f>
        <v>1</v>
      </c>
      <c r="W73" s="17">
        <f t="shared" ref="W73" si="113">IF(X73+X74+X75&gt;1,1,0)</f>
        <v>0</v>
      </c>
      <c r="AD73" s="19" t="s">
        <v>68</v>
      </c>
      <c r="AE73" s="19"/>
      <c r="AF73" s="19"/>
      <c r="AG73" s="19"/>
      <c r="AH73" s="19"/>
      <c r="AI73" s="19"/>
      <c r="AJ73" s="19"/>
    </row>
    <row r="74" spans="4:36" x14ac:dyDescent="0.25">
      <c r="D74" t="s">
        <v>37</v>
      </c>
      <c r="E74">
        <f t="shared" ref="E74:V74" si="114">E4</f>
        <v>0</v>
      </c>
      <c r="F74">
        <f t="shared" si="114"/>
        <v>0</v>
      </c>
      <c r="G74">
        <f t="shared" si="114"/>
        <v>0</v>
      </c>
      <c r="H74">
        <f t="shared" si="114"/>
        <v>1</v>
      </c>
      <c r="J74">
        <f t="shared" si="114"/>
        <v>0</v>
      </c>
      <c r="K74">
        <f t="shared" si="114"/>
        <v>1</v>
      </c>
      <c r="L74">
        <f t="shared" si="114"/>
        <v>0</v>
      </c>
      <c r="M74">
        <f t="shared" si="114"/>
        <v>1</v>
      </c>
      <c r="O74">
        <f t="shared" si="114"/>
        <v>1</v>
      </c>
      <c r="P74">
        <f t="shared" si="114"/>
        <v>0</v>
      </c>
      <c r="Q74">
        <f t="shared" si="114"/>
        <v>1</v>
      </c>
      <c r="R74">
        <f t="shared" si="114"/>
        <v>1</v>
      </c>
      <c r="T74">
        <f t="shared" si="114"/>
        <v>1</v>
      </c>
      <c r="U74">
        <f t="shared" si="114"/>
        <v>1</v>
      </c>
      <c r="V74">
        <f t="shared" si="114"/>
        <v>1</v>
      </c>
      <c r="W74">
        <f>W4</f>
        <v>1</v>
      </c>
      <c r="AA74" t="s">
        <v>39</v>
      </c>
      <c r="AB74">
        <f>C4</f>
        <v>5567</v>
      </c>
      <c r="AD74" s="19"/>
      <c r="AE74" s="19"/>
      <c r="AF74" s="19"/>
      <c r="AG74" s="19"/>
      <c r="AH74" s="19"/>
      <c r="AI74" s="19"/>
      <c r="AJ74" s="19"/>
    </row>
    <row r="75" spans="4:36" x14ac:dyDescent="0.25">
      <c r="D75" t="s">
        <v>47</v>
      </c>
      <c r="E75">
        <f t="shared" ref="E75:V75" si="115">E11</f>
        <v>1</v>
      </c>
      <c r="F75">
        <f t="shared" si="115"/>
        <v>0</v>
      </c>
      <c r="G75">
        <f t="shared" si="115"/>
        <v>0</v>
      </c>
      <c r="H75">
        <f t="shared" si="115"/>
        <v>1</v>
      </c>
      <c r="J75">
        <f t="shared" si="115"/>
        <v>1</v>
      </c>
      <c r="K75">
        <f t="shared" si="115"/>
        <v>0</v>
      </c>
      <c r="L75">
        <f t="shared" si="115"/>
        <v>0</v>
      </c>
      <c r="M75">
        <f t="shared" si="115"/>
        <v>1</v>
      </c>
      <c r="O75">
        <f t="shared" si="115"/>
        <v>0</v>
      </c>
      <c r="P75">
        <f t="shared" si="115"/>
        <v>1</v>
      </c>
      <c r="Q75">
        <f t="shared" si="115"/>
        <v>0</v>
      </c>
      <c r="R75">
        <f t="shared" si="115"/>
        <v>1</v>
      </c>
      <c r="T75">
        <f t="shared" si="115"/>
        <v>0</v>
      </c>
      <c r="U75">
        <f t="shared" si="115"/>
        <v>1</v>
      </c>
      <c r="V75">
        <f t="shared" si="115"/>
        <v>1</v>
      </c>
      <c r="W75">
        <f>W11</f>
        <v>1</v>
      </c>
      <c r="AA75" t="s">
        <v>46</v>
      </c>
      <c r="AB75">
        <f>C11</f>
        <v>-26281</v>
      </c>
      <c r="AD75" s="19"/>
      <c r="AE75" s="19"/>
      <c r="AF75" s="19"/>
      <c r="AG75" s="19"/>
      <c r="AH75" s="19"/>
      <c r="AI75" s="19"/>
      <c r="AJ75" s="19"/>
    </row>
    <row r="76" spans="4:36" x14ac:dyDescent="0.25">
      <c r="E76" s="1" t="s">
        <v>41</v>
      </c>
      <c r="AB76" s="14">
        <f>AB75+AB74</f>
        <v>-20714</v>
      </c>
      <c r="AC76" s="1"/>
      <c r="AD76" s="19"/>
      <c r="AE76" s="19"/>
      <c r="AF76" s="19"/>
      <c r="AG76" s="19"/>
      <c r="AH76" s="19"/>
      <c r="AI76" s="19"/>
      <c r="AJ76" s="19"/>
    </row>
    <row r="77" spans="4:36" x14ac:dyDescent="0.25">
      <c r="E77" s="13">
        <f t="shared" ref="E77:H77" si="116">MOD(E74+E75+E73,2)</f>
        <v>1</v>
      </c>
      <c r="F77" s="13">
        <f t="shared" si="116"/>
        <v>0</v>
      </c>
      <c r="G77" s="13">
        <f t="shared" si="116"/>
        <v>1</v>
      </c>
      <c r="H77" s="13">
        <f t="shared" si="116"/>
        <v>0</v>
      </c>
      <c r="I77" s="13"/>
      <c r="J77" s="13">
        <f t="shared" ref="J77:M77" si="117">MOD(J74+J75+J73,2)</f>
        <v>1</v>
      </c>
      <c r="K77" s="13">
        <f t="shared" si="117"/>
        <v>1</v>
      </c>
      <c r="L77" s="13">
        <f t="shared" si="117"/>
        <v>1</v>
      </c>
      <c r="M77" s="13">
        <f t="shared" si="117"/>
        <v>1</v>
      </c>
      <c r="N77" s="13"/>
      <c r="O77" s="13">
        <f t="shared" ref="O77:R77" si="118">MOD(O74+O75+O73,2)</f>
        <v>0</v>
      </c>
      <c r="P77" s="13">
        <f t="shared" si="118"/>
        <v>0</v>
      </c>
      <c r="Q77" s="13">
        <f t="shared" si="118"/>
        <v>0</v>
      </c>
      <c r="R77" s="13">
        <f t="shared" si="118"/>
        <v>1</v>
      </c>
      <c r="S77" s="13"/>
      <c r="T77" s="13">
        <f t="shared" ref="T77:V77" si="119">MOD(T74+T75+T73,2)</f>
        <v>0</v>
      </c>
      <c r="U77" s="13">
        <f t="shared" si="119"/>
        <v>1</v>
      </c>
      <c r="V77" s="13">
        <f t="shared" si="119"/>
        <v>1</v>
      </c>
      <c r="W77" s="13">
        <f>MOD(W74+W75+W73,2)</f>
        <v>0</v>
      </c>
      <c r="AD77" s="19"/>
      <c r="AE77" s="19"/>
      <c r="AF77" s="19"/>
      <c r="AG77" s="19"/>
      <c r="AH77" s="19"/>
      <c r="AI77" s="19"/>
      <c r="AJ77" s="19"/>
    </row>
    <row r="78" spans="4:36" x14ac:dyDescent="0.25">
      <c r="E78">
        <f t="shared" ref="E78" si="120">E77*E$2</f>
        <v>32768</v>
      </c>
      <c r="F78">
        <f t="shared" ref="F78" si="121">F77*F$2</f>
        <v>0</v>
      </c>
      <c r="G78">
        <f t="shared" ref="G78" si="122">G77*G$2</f>
        <v>8192</v>
      </c>
      <c r="H78">
        <f t="shared" ref="H78" si="123">H77*H$2</f>
        <v>0</v>
      </c>
      <c r="J78">
        <f t="shared" ref="J78" si="124">J77*J$2</f>
        <v>2048</v>
      </c>
      <c r="K78">
        <f t="shared" ref="K78" si="125">K77*K$2</f>
        <v>1024</v>
      </c>
      <c r="L78">
        <f t="shared" ref="L78" si="126">L77*L$2</f>
        <v>512</v>
      </c>
      <c r="M78">
        <f t="shared" ref="M78" si="127">M77*M$2</f>
        <v>256</v>
      </c>
      <c r="O78">
        <f t="shared" ref="O78" si="128">O77*O$2</f>
        <v>0</v>
      </c>
      <c r="P78">
        <f t="shared" ref="P78" si="129">P77*P$2</f>
        <v>0</v>
      </c>
      <c r="Q78">
        <f t="shared" ref="Q78" si="130">Q77*Q$2</f>
        <v>0</v>
      </c>
      <c r="R78">
        <f t="shared" ref="R78" si="131">R77*R$2</f>
        <v>16</v>
      </c>
      <c r="T78">
        <f t="shared" ref="T78" si="132">T77*T$2</f>
        <v>0</v>
      </c>
      <c r="U78">
        <f t="shared" ref="U78" si="133">U77*U$2</f>
        <v>4</v>
      </c>
      <c r="V78">
        <f t="shared" ref="V78" si="134">V77*V$2</f>
        <v>2</v>
      </c>
      <c r="W78">
        <f>W77*W$2</f>
        <v>0</v>
      </c>
      <c r="X78" s="14">
        <f>IF(E77=1,(65546-SUM(E78:W78))*(-1),SUM(E78:W78))</f>
        <v>-20724</v>
      </c>
      <c r="AD78" s="19"/>
      <c r="AE78" s="19"/>
      <c r="AF78" s="19"/>
      <c r="AG78" s="19"/>
      <c r="AH78" s="19"/>
      <c r="AI78" s="19"/>
      <c r="AJ78" s="19"/>
    </row>
    <row r="80" spans="4:36" x14ac:dyDescent="0.25">
      <c r="R80" t="s">
        <v>57</v>
      </c>
      <c r="S80" t="s">
        <v>63</v>
      </c>
      <c r="T80" t="s">
        <v>55</v>
      </c>
      <c r="U80" t="s">
        <v>52</v>
      </c>
      <c r="V80" t="s">
        <v>65</v>
      </c>
      <c r="W80" t="s">
        <v>56</v>
      </c>
    </row>
    <row r="84" spans="4:36" x14ac:dyDescent="0.25">
      <c r="E84" s="15">
        <f t="shared" ref="E84:G84" si="135">IF(F84+F85+F86&gt;1,1,0)</f>
        <v>1</v>
      </c>
      <c r="F84" s="16">
        <f t="shared" si="135"/>
        <v>1</v>
      </c>
      <c r="G84" s="16">
        <f t="shared" si="135"/>
        <v>1</v>
      </c>
      <c r="H84" s="16">
        <f>I84</f>
        <v>1</v>
      </c>
      <c r="I84" s="16">
        <f t="shared" ref="I84:L84" si="136">IF(J84+J85+J86&gt;1,1,0)</f>
        <v>1</v>
      </c>
      <c r="J84" s="16">
        <f t="shared" si="136"/>
        <v>1</v>
      </c>
      <c r="K84" s="16">
        <f t="shared" si="136"/>
        <v>0</v>
      </c>
      <c r="L84" s="16">
        <f t="shared" si="136"/>
        <v>0</v>
      </c>
      <c r="M84" s="16">
        <f>N84</f>
        <v>0</v>
      </c>
      <c r="N84" s="16">
        <f t="shared" ref="N84:Q84" si="137">IF(O84+O85+O86&gt;1,1,0)</f>
        <v>0</v>
      </c>
      <c r="O84" s="16">
        <f t="shared" si="137"/>
        <v>0</v>
      </c>
      <c r="P84" s="16">
        <f t="shared" si="137"/>
        <v>0</v>
      </c>
      <c r="Q84" s="16">
        <f t="shared" si="137"/>
        <v>0</v>
      </c>
      <c r="R84" s="16">
        <f>S84</f>
        <v>0</v>
      </c>
      <c r="S84" s="16">
        <f t="shared" ref="S84:U84" si="138">IF(T84+T85+T86&gt;1,1,0)</f>
        <v>0</v>
      </c>
      <c r="T84" s="16">
        <f t="shared" si="138"/>
        <v>0</v>
      </c>
      <c r="U84" s="16">
        <f t="shared" si="138"/>
        <v>0</v>
      </c>
      <c r="V84" s="16">
        <f>IF(W84+W85+W86&gt;1,1,0)</f>
        <v>0</v>
      </c>
      <c r="W84" s="17">
        <f t="shared" ref="W84" si="139">IF(X84+X85+X86&gt;1,1,0)</f>
        <v>0</v>
      </c>
      <c r="AD84" s="19" t="s">
        <v>66</v>
      </c>
      <c r="AE84" s="19"/>
      <c r="AF84" s="19"/>
      <c r="AG84" s="19"/>
      <c r="AH84" s="19"/>
      <c r="AI84" s="19"/>
      <c r="AJ84" s="19"/>
    </row>
    <row r="85" spans="4:36" x14ac:dyDescent="0.25">
      <c r="D85" t="s">
        <v>50</v>
      </c>
      <c r="E85">
        <f t="shared" ref="E85:V85" si="140">E14</f>
        <v>1</v>
      </c>
      <c r="F85">
        <f t="shared" si="140"/>
        <v>0</v>
      </c>
      <c r="G85">
        <f t="shared" si="140"/>
        <v>1</v>
      </c>
      <c r="H85">
        <f t="shared" si="140"/>
        <v>0</v>
      </c>
      <c r="J85">
        <f t="shared" si="140"/>
        <v>1</v>
      </c>
      <c r="K85">
        <f t="shared" si="140"/>
        <v>1</v>
      </c>
      <c r="L85">
        <f t="shared" si="140"/>
        <v>1</v>
      </c>
      <c r="M85">
        <f t="shared" si="140"/>
        <v>1</v>
      </c>
      <c r="O85">
        <f t="shared" si="140"/>
        <v>0</v>
      </c>
      <c r="P85">
        <f t="shared" si="140"/>
        <v>0</v>
      </c>
      <c r="Q85">
        <f t="shared" si="140"/>
        <v>0</v>
      </c>
      <c r="R85">
        <f t="shared" si="140"/>
        <v>1</v>
      </c>
      <c r="T85">
        <f t="shared" si="140"/>
        <v>0</v>
      </c>
      <c r="U85">
        <f t="shared" si="140"/>
        <v>1</v>
      </c>
      <c r="V85">
        <f t="shared" si="140"/>
        <v>1</v>
      </c>
      <c r="W85">
        <f>W14</f>
        <v>0</v>
      </c>
      <c r="AA85" t="s">
        <v>51</v>
      </c>
      <c r="AB85">
        <f>C14</f>
        <v>-20714</v>
      </c>
      <c r="AD85" s="19"/>
      <c r="AE85" s="19"/>
      <c r="AF85" s="19"/>
      <c r="AG85" s="19"/>
      <c r="AH85" s="19"/>
      <c r="AI85" s="19"/>
      <c r="AJ85" s="19"/>
    </row>
    <row r="86" spans="4:36" x14ac:dyDescent="0.25">
      <c r="D86" t="s">
        <v>42</v>
      </c>
      <c r="E86">
        <f>E6</f>
        <v>0</v>
      </c>
      <c r="F86">
        <f t="shared" ref="F86:W86" si="141">F6</f>
        <v>1</v>
      </c>
      <c r="G86">
        <f t="shared" si="141"/>
        <v>1</v>
      </c>
      <c r="H86">
        <f t="shared" si="141"/>
        <v>1</v>
      </c>
      <c r="J86">
        <f t="shared" si="141"/>
        <v>1</v>
      </c>
      <c r="K86">
        <f t="shared" si="141"/>
        <v>1</v>
      </c>
      <c r="L86">
        <f t="shared" si="141"/>
        <v>0</v>
      </c>
      <c r="M86">
        <f t="shared" si="141"/>
        <v>0</v>
      </c>
      <c r="O86">
        <f t="shared" si="141"/>
        <v>0</v>
      </c>
      <c r="P86">
        <f t="shared" si="141"/>
        <v>1</v>
      </c>
      <c r="Q86">
        <f t="shared" si="141"/>
        <v>1</v>
      </c>
      <c r="R86">
        <f t="shared" si="141"/>
        <v>0</v>
      </c>
      <c r="T86">
        <f t="shared" si="141"/>
        <v>1</v>
      </c>
      <c r="U86">
        <f t="shared" si="141"/>
        <v>0</v>
      </c>
      <c r="V86">
        <f t="shared" si="141"/>
        <v>0</v>
      </c>
      <c r="W86">
        <f t="shared" si="141"/>
        <v>0</v>
      </c>
      <c r="AA86" t="s">
        <v>43</v>
      </c>
      <c r="AB86">
        <f>C6</f>
        <v>31848</v>
      </c>
      <c r="AD86" s="19"/>
      <c r="AE86" s="19"/>
      <c r="AF86" s="19"/>
      <c r="AG86" s="19"/>
      <c r="AH86" s="19"/>
      <c r="AI86" s="19"/>
      <c r="AJ86" s="19"/>
    </row>
    <row r="87" spans="4:36" x14ac:dyDescent="0.25">
      <c r="E87" s="1" t="s">
        <v>41</v>
      </c>
      <c r="AB87" s="14">
        <f>AB86+AB85</f>
        <v>11134</v>
      </c>
      <c r="AD87" s="19"/>
      <c r="AE87" s="19"/>
      <c r="AF87" s="19"/>
      <c r="AG87" s="19"/>
      <c r="AH87" s="19"/>
      <c r="AI87" s="19"/>
      <c r="AJ87" s="19"/>
    </row>
    <row r="88" spans="4:36" x14ac:dyDescent="0.25">
      <c r="E88" s="13">
        <f t="shared" ref="E88:H88" si="142">MOD(E85+E86+E84,2)</f>
        <v>0</v>
      </c>
      <c r="F88" s="13">
        <f t="shared" si="142"/>
        <v>0</v>
      </c>
      <c r="G88" s="13">
        <f t="shared" si="142"/>
        <v>1</v>
      </c>
      <c r="H88" s="13">
        <f t="shared" si="142"/>
        <v>0</v>
      </c>
      <c r="I88" s="13"/>
      <c r="J88" s="13">
        <f t="shared" ref="J88:M88" si="143">MOD(J85+J86+J84,2)</f>
        <v>1</v>
      </c>
      <c r="K88" s="13">
        <f t="shared" si="143"/>
        <v>0</v>
      </c>
      <c r="L88" s="13">
        <f t="shared" si="143"/>
        <v>1</v>
      </c>
      <c r="M88" s="13">
        <f t="shared" si="143"/>
        <v>1</v>
      </c>
      <c r="N88" s="13"/>
      <c r="O88" s="13">
        <f t="shared" ref="O88:R88" si="144">MOD(O85+O86+O84,2)</f>
        <v>0</v>
      </c>
      <c r="P88" s="13">
        <f t="shared" si="144"/>
        <v>1</v>
      </c>
      <c r="Q88" s="13">
        <f t="shared" si="144"/>
        <v>1</v>
      </c>
      <c r="R88" s="13">
        <f t="shared" si="144"/>
        <v>1</v>
      </c>
      <c r="S88" s="13"/>
      <c r="T88" s="13">
        <f t="shared" ref="T88:V88" si="145">MOD(T85+T86+T84,2)</f>
        <v>1</v>
      </c>
      <c r="U88" s="13">
        <f t="shared" si="145"/>
        <v>1</v>
      </c>
      <c r="V88" s="13">
        <f t="shared" si="145"/>
        <v>1</v>
      </c>
      <c r="W88" s="13">
        <f>MOD(W85+W86+W84,2)</f>
        <v>0</v>
      </c>
      <c r="AD88" s="19"/>
      <c r="AE88" s="19"/>
      <c r="AF88" s="19"/>
      <c r="AG88" s="19"/>
      <c r="AH88" s="19"/>
      <c r="AI88" s="19"/>
      <c r="AJ88" s="19"/>
    </row>
    <row r="89" spans="4:36" x14ac:dyDescent="0.25">
      <c r="E89">
        <f t="shared" ref="E89" si="146">E88*E$2</f>
        <v>0</v>
      </c>
      <c r="F89">
        <f t="shared" ref="F89" si="147">F88*F$2</f>
        <v>0</v>
      </c>
      <c r="G89">
        <f t="shared" ref="G89" si="148">G88*G$2</f>
        <v>8192</v>
      </c>
      <c r="H89">
        <f t="shared" ref="H89" si="149">H88*H$2</f>
        <v>0</v>
      </c>
      <c r="J89">
        <f t="shared" ref="J89" si="150">J88*J$2</f>
        <v>2048</v>
      </c>
      <c r="K89">
        <f t="shared" ref="K89" si="151">K88*K$2</f>
        <v>0</v>
      </c>
      <c r="L89">
        <f t="shared" ref="L89" si="152">L88*L$2</f>
        <v>512</v>
      </c>
      <c r="M89">
        <f t="shared" ref="M89" si="153">M88*M$2</f>
        <v>256</v>
      </c>
      <c r="O89">
        <f t="shared" ref="O89" si="154">O88*O$2</f>
        <v>0</v>
      </c>
      <c r="P89">
        <f t="shared" ref="P89" si="155">P88*P$2</f>
        <v>64</v>
      </c>
      <c r="Q89">
        <f t="shared" ref="Q89" si="156">Q88*Q$2</f>
        <v>32</v>
      </c>
      <c r="R89">
        <f t="shared" ref="R89" si="157">R88*R$2</f>
        <v>16</v>
      </c>
      <c r="T89">
        <f t="shared" ref="T89" si="158">T88*T$2</f>
        <v>8</v>
      </c>
      <c r="U89">
        <f t="shared" ref="U89" si="159">U88*U$2</f>
        <v>4</v>
      </c>
      <c r="V89">
        <f t="shared" ref="V89" si="160">V88*V$2</f>
        <v>2</v>
      </c>
      <c r="W89">
        <f>W88*W$2</f>
        <v>0</v>
      </c>
      <c r="X89" s="14">
        <f>IF(E88=1,(65546-SUM(E89:W89))*(-1),SUM(E89:W89))</f>
        <v>11134</v>
      </c>
      <c r="AD89" s="19"/>
      <c r="AE89" s="19"/>
      <c r="AF89" s="19"/>
      <c r="AG89" s="19"/>
      <c r="AH89" s="19"/>
      <c r="AI89" s="19"/>
      <c r="AJ89" s="19"/>
    </row>
    <row r="91" spans="4:36" x14ac:dyDescent="0.25">
      <c r="R91" t="s">
        <v>57</v>
      </c>
      <c r="S91" t="s">
        <v>64</v>
      </c>
      <c r="T91" t="s">
        <v>61</v>
      </c>
      <c r="U91" t="s">
        <v>52</v>
      </c>
      <c r="V91" t="s">
        <v>65</v>
      </c>
      <c r="W91" t="s">
        <v>56</v>
      </c>
    </row>
  </sheetData>
  <mergeCells count="7">
    <mergeCell ref="AD84:AJ89"/>
    <mergeCell ref="AD18:AJ23"/>
    <mergeCell ref="AD29:AJ34"/>
    <mergeCell ref="AD40:AJ45"/>
    <mergeCell ref="AD51:AJ56"/>
    <mergeCell ref="AD62:AJ67"/>
    <mergeCell ref="AD73:AJ78"/>
  </mergeCells>
  <phoneticPr fontId="3" type="noConversion"/>
  <pageMargins left="0.7" right="0.7" top="0.75" bottom="0.75" header="0.3" footer="0.3"/>
  <pageSetup paperSize="9" orientation="portrait" r:id="rId1"/>
  <headerFooter>
    <oddHeader>&amp;LПтицын Максим Евгеньевич P3130.
Вариант №20.&amp;CFile: ex1.xlsx</oddHeader>
    <oddFooter>&amp;L09.11.2021
12:03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FBDD0-6390-4977-B106-3CD2D7BB0A2E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_ Kyoto</dc:creator>
  <cp:lastModifiedBy>_ Kyoto</cp:lastModifiedBy>
  <dcterms:created xsi:type="dcterms:W3CDTF">2021-11-09T08:47:20Z</dcterms:created>
  <dcterms:modified xsi:type="dcterms:W3CDTF">2021-11-12T09:32:45Z</dcterms:modified>
</cp:coreProperties>
</file>