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4F3AB457-C2D8-4B11-8E0C-E142520541BF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Example" sheetId="2" r:id="rId2"/>
  </sheets>
  <definedNames>
    <definedName name="_xlnm._FilterDatabase" localSheetId="0" hidden="1">Domestic_inbound!$A$1:$AG$22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8" i="1" l="1"/>
  <c r="O87" i="1"/>
  <c r="O89" i="1" l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80" i="1" l="1"/>
  <c r="O81" i="1"/>
  <c r="O82" i="1"/>
  <c r="O85" i="1" l="1"/>
  <c r="O86" i="1"/>
  <c r="O43" i="1" l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3" i="1"/>
  <c r="O84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3" i="1"/>
  <c r="O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M5" i="1" l="1"/>
  <c r="O5" i="1" s="1"/>
</calcChain>
</file>

<file path=xl/sharedStrings.xml><?xml version="1.0" encoding="utf-8"?>
<sst xmlns="http://schemas.openxmlformats.org/spreadsheetml/2006/main" count="1412" uniqueCount="212">
  <si>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</si>
  <si>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</si>
  <si>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</si>
  <si>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</si>
  <si>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</si>
  <si>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</si>
  <si>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</si>
  <si>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</si>
  <si>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</si>
  <si>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</si>
  <si>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</si>
  <si>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</si>
  <si>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</si>
  <si>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</si>
  <si>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</si>
  <si>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</si>
  <si>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</si>
  <si>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</si>
  <si>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</si>
  <si>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</si>
  <si>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</si>
  <si>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</si>
  <si>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</si>
  <si>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</si>
  <si>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</si>
  <si>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</si>
  <si>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</si>
  <si>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</si>
  <si>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</si>
  <si>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</si>
  <si>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</si>
  <si>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</si>
  <si>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</si>
  <si>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</si>
  <si>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</si>
  <si>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</si>
  <si>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</si>
  <si>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</si>
  <si>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</si>
  <si>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</si>
  <si>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</si>
  <si>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</si>
  <si>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</si>
  <si>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</si>
  <si>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</si>
  <si>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</si>
  <si>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</si>
  <si>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</si>
  <si>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</si>
  <si>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</si>
  <si>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</si>
  <si>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</si>
  <si>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</si>
  <si>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</si>
  <si>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</si>
  <si>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</si>
  <si>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</si>
  <si>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</si>
  <si>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</si>
  <si>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</si>
  <si>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</si>
  <si>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</si>
  <si>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</si>
  <si>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</si>
  <si>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</si>
  <si>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</si>
  <si>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</si>
  <si>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</si>
  <si>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</si>
  <si>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</si>
  <si>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</si>
  <si>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</si>
  <si>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</si>
  <si>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</si>
  <si>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</si>
  <si>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</si>
  <si>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</si>
  <si>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</si>
  <si>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</si>
  <si>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</si>
  <si>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</si>
  <si>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</si>
  <si>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</si>
  <si>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</si>
  <si>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</si>
  <si>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</si>
  <si>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4073 Southmeadow Parkway Suite 100 Atlanta, GA 30349</t>
  </si>
  <si>
    <t>CLN warehouse</t>
  </si>
  <si>
    <t>360</t>
  </si>
  <si>
    <t>480</t>
  </si>
  <si>
    <t>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</si>
  <si>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</si>
  <si>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</si>
  <si>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</si>
  <si>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</si>
  <si>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</si>
  <si>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</si>
  <si>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</si>
  <si>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</si>
  <si>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</si>
  <si>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</si>
  <si>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</si>
  <si>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</si>
  <si>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</si>
  <si>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</si>
  <si>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</si>
  <si>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</si>
  <si>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</si>
  <si>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</si>
  <si>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</si>
  <si>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</si>
  <si>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2nd</t>
  </si>
  <si>
    <t>1st</t>
  </si>
  <si>
    <t>Commercial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</si>
  <si>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</si>
  <si>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</si>
  <si>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</si>
  <si>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</si>
  <si>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</si>
  <si>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</si>
  <si>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</si>
  <si>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</si>
  <si>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</si>
  <si>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</si>
  <si>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</si>
  <si>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</si>
  <si>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</si>
  <si>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</si>
  <si>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</si>
  <si>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</si>
  <si>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</si>
  <si>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</si>
  <si>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</si>
  <si>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</si>
  <si>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</si>
  <si>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</si>
  <si>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</si>
  <si>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</si>
  <si>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</si>
  <si>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</si>
  <si>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</si>
  <si>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</si>
  <si>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</si>
  <si>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</si>
  <si>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</si>
  <si>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</si>
  <si>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</si>
  <si>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</si>
  <si>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</si>
  <si>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</si>
  <si>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</si>
  <si>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</si>
  <si>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</si>
  <si>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</si>
  <si>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</si>
  <si>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</si>
  <si>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</si>
  <si>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</si>
  <si>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</si>
  <si>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</si>
  <si>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</si>
  <si>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HQGA051122_02</t>
  </si>
  <si>
    <t>HQGA051122_03</t>
  </si>
  <si>
    <t>HQGA051122_04</t>
  </si>
  <si>
    <t>HQGA051122_05</t>
  </si>
  <si>
    <t>HQGA051122_06</t>
  </si>
  <si>
    <t>HQGA051122_07</t>
  </si>
  <si>
    <t>HQGA051122_08</t>
  </si>
  <si>
    <t>HQGA051122_09</t>
  </si>
  <si>
    <t>HQGA051122_10</t>
  </si>
  <si>
    <t>HQGA051122_11</t>
  </si>
  <si>
    <t>HQGA051122_12</t>
  </si>
  <si>
    <t>HQGA051122_13</t>
  </si>
  <si>
    <t>HQGA051122_14</t>
  </si>
  <si>
    <t>HQGA051122_15</t>
  </si>
  <si>
    <t>HQGA051122_16</t>
  </si>
  <si>
    <t>HQGA051122_17</t>
  </si>
  <si>
    <t>HQGA051122_18</t>
  </si>
  <si>
    <t>Q.PEAK DUO XL G10.3/BFG</t>
  </si>
  <si>
    <t>Q.PEAK DUO BLK ML-G10+</t>
  </si>
  <si>
    <t>Q.PEAK DUO BLK-G10+</t>
  </si>
  <si>
    <t>HQGA051322_01</t>
  </si>
  <si>
    <t>HQGA051322_02</t>
  </si>
  <si>
    <t>4080 Southmeadow Parkway Suite 100 Atlanta, GA 30349</t>
  </si>
  <si>
    <t>4081 Southmeadow Parkway Suite 100 Atlanta, GA 30349</t>
  </si>
  <si>
    <t>05/09/2022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</si>
  <si>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</si>
  <si>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</si>
  <si>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</si>
  <si>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</si>
  <si>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</si>
  <si>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</si>
  <si>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</si>
  <si>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</si>
  <si>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</si>
  <si>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</si>
  <si>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</si>
  <si>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</si>
  <si>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</si>
  <si>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</si>
  <si>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</si>
  <si>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</si>
  <si>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</si>
  <si>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</si>
  <si>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</si>
  <si>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</si>
  <si>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</si>
  <si>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</si>
  <si>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Rolled Over</t>
  </si>
  <si>
    <t>HQGA051122_19</t>
  </si>
  <si>
    <t>HQGA051122_20</t>
  </si>
  <si>
    <t>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</si>
</sst>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h:mm;@"/>
    <numFmt numFmtId="166" formatCode="_-* #,##0_-;\-* #,##0_-;_-* &quot;-&quot;_-;_-@_-"/>
  </numFmts>
  <fonts count="2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맑은 고딕"/>
      <family val="3"/>
      <charset val="129"/>
    </font>
    <font>
      <sz val="10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2">
    <xf numFmtId="0" fontId="0" fillId="0" borderId="0"/>
    <xf numFmtId="0" fontId="12" fillId="0" borderId="0"/>
    <xf numFmtId="9" fontId="12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6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3" fillId="0" borderId="0">
      <alignment vertical="center"/>
    </xf>
    <xf numFmtId="16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66" fontId="13" fillId="0" borderId="0" applyFont="0" applyFill="0" applyBorder="0" applyAlignment="0" applyProtection="0">
      <alignment vertical="center"/>
    </xf>
    <xf numFmtId="166" fontId="18" fillId="0" borderId="0" applyFont="0" applyFill="0" applyBorder="0" applyAlignment="0" applyProtection="0">
      <alignment vertical="center"/>
    </xf>
    <xf numFmtId="0" fontId="1" fillId="0" borderId="0"/>
    <xf numFmtId="0" fontId="19" fillId="0" borderId="0">
      <alignment vertical="center"/>
    </xf>
    <xf numFmtId="0" fontId="19" fillId="0" borderId="0">
      <alignment vertical="center"/>
    </xf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1" fillId="0" borderId="0"/>
    <xf numFmtId="0" fontId="14" fillId="10" borderId="0" applyNumberFormat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3" fillId="0" borderId="0"/>
    <xf numFmtId="43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1" fillId="0" borderId="0"/>
    <xf numFmtId="0" fontId="1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6" fontId="13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" fillId="0" borderId="0"/>
    <xf numFmtId="43" fontId="21" fillId="0" borderId="0" applyFont="0" applyFill="0" applyBorder="0" applyAlignment="0" applyProtection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2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10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4" fontId="10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10" fillId="0" borderId="1" xfId="0" quotePrefix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0" fontId="0" fillId="0" borderId="5" xfId="0" applyFill="1" applyBorder="1"/>
    <xf numFmtId="0" fontId="6" fillId="0" borderId="1" xfId="0" applyFont="1" applyFill="1" applyBorder="1" applyAlignment="1">
      <alignment horizontal="center" vertical="center"/>
    </xf>
    <xf numFmtId="0" fontId="0" fillId="0" borderId="6" xfId="0" applyFill="1" applyBorder="1"/>
    <xf numFmtId="0" fontId="11" fillId="0" borderId="1" xfId="0" quotePrefix="1" applyFont="1" applyFill="1" applyBorder="1" applyAlignment="1">
      <alignment horizontal="center" vertical="center"/>
    </xf>
    <xf numFmtId="0" fontId="4" fillId="0" borderId="5" xfId="0" applyFont="1" applyFill="1" applyBorder="1"/>
    <xf numFmtId="164" fontId="10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6" xfId="0" applyFont="1" applyFill="1" applyBorder="1"/>
    <xf numFmtId="0" fontId="6" fillId="0" borderId="1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25" fillId="0" borderId="4" xfId="1" applyFont="1" applyFill="1" applyBorder="1" applyAlignment="1">
      <alignment horizontal="center" vertical="center"/>
    </xf>
    <xf numFmtId="0" fontId="11" fillId="0" borderId="1" xfId="1" quotePrefix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" xfId="0" applyFont="1" applyFill="1" applyBorder="1"/>
    <xf numFmtId="0" fontId="10" fillId="14" borderId="1" xfId="0" applyFont="1" applyFill="1" applyBorder="1" applyAlignment="1">
      <alignment horizontal="center" vertical="center"/>
    </xf>
    <xf numFmtId="14" fontId="10" fillId="14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/>
    <xf numFmtId="0" fontId="0" fillId="14" borderId="0" xfId="0" applyFill="1"/>
    <xf numFmtId="0" fontId="2" fillId="14" borderId="2" xfId="0" applyFont="1" applyFill="1" applyBorder="1" applyAlignment="1">
      <alignment horizontal="center" vertical="center"/>
    </xf>
    <xf numFmtId="0" fontId="2" fillId="14" borderId="2" xfId="0" applyFont="1" applyFill="1" applyBorder="1"/>
    <xf numFmtId="0" fontId="10" fillId="14" borderId="2" xfId="0" applyFont="1" applyFill="1" applyBorder="1" applyAlignment="1">
      <alignment horizontal="center" vertical="center"/>
    </xf>
    <xf numFmtId="0" fontId="3" fillId="14" borderId="2" xfId="0" applyFont="1" applyFill="1" applyBorder="1"/>
    <xf numFmtId="0" fontId="6" fillId="15" borderId="1" xfId="1" applyFont="1" applyFill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 vertical="center"/>
    </xf>
    <xf numFmtId="0" fontId="6" fillId="15" borderId="4" xfId="1" applyFont="1" applyFill="1" applyBorder="1" applyAlignment="1">
      <alignment horizontal="center" vertical="center"/>
    </xf>
    <xf numFmtId="0" fontId="2" fillId="15" borderId="1" xfId="1" applyFont="1" applyFill="1" applyBorder="1" applyAlignment="1">
      <alignment horizontal="center" vertical="center"/>
    </xf>
    <xf numFmtId="164" fontId="10" fillId="15" borderId="1" xfId="1" applyNumberFormat="1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0" fillId="15" borderId="0" xfId="0" applyFill="1"/>
    <xf numFmtId="0" fontId="11" fillId="0" borderId="7" xfId="0" applyFont="1" applyFill="1" applyBorder="1" applyAlignment="1">
      <alignment horizontal="center" vertical="center"/>
    </xf>
    <xf numFmtId="0" fontId="26" fillId="0" borderId="1" xfId="0" quotePrefix="1" applyFont="1" applyFill="1" applyBorder="1" applyAlignment="1">
      <alignment horizontal="center" vertical="center"/>
    </xf>
    <xf numFmtId="14" fontId="10" fillId="15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/>
    <xf numFmtId="0" fontId="11" fillId="15" borderId="1" xfId="0" quotePrefix="1" applyFont="1" applyFill="1" applyBorder="1" applyAlignment="1">
      <alignment horizontal="center" vertical="center"/>
    </xf>
    <xf numFmtId="0" fontId="11" fillId="15" borderId="7" xfId="0" applyFont="1" applyFill="1" applyBorder="1" applyAlignment="1">
      <alignment horizontal="center" vertical="center"/>
    </xf>
    <xf numFmtId="0" fontId="0" fillId="16" borderId="0" xfId="0" applyFill="1"/>
    <xf numFmtId="0" fontId="0" fillId="16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22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3" xfId="107" xr:uid="{28A4EFE1-D523-4A90-8159-E8E68B097D9A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3" xfId="12" xr:uid="{D4EEB8CF-7240-40DB-879A-CAE27E05825B}"/>
    <cellStyle name="Currency 3 2" xfId="99" xr:uid="{13C86386-049B-4B39-8DE1-32451869AD63}"/>
    <cellStyle name="Currency 4" xfId="16" xr:uid="{B6F14048-08EC-48B8-8B4C-F37F51F31B8A}"/>
    <cellStyle name="Currency 4 2" xfId="102" xr:uid="{00A5B30A-0D1F-4666-B318-B1072DB5ECFE}"/>
    <cellStyle name="Currency 5" xfId="120" xr:uid="{1498B45F-D67B-4FE6-B625-394BD2D16444}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5" xfId="31" xr:uid="{5A569569-4456-47F9-A2F4-598B8DC4EC7D}"/>
    <cellStyle name="Normal 2 5 2" xfId="106" xr:uid="{CAF4980F-F157-4547-BABF-E9913B8BDC7D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6" xfId="14" xr:uid="{8EC07732-B930-496C-AC8D-5AD081C9612C}"/>
    <cellStyle name="Normal 6 2" xfId="100" xr:uid="{BD2E1A39-878F-45E4-BFFD-C9B581855666}"/>
    <cellStyle name="Normal 7" xfId="17" xr:uid="{D5023420-8766-4168-A01C-71DEFE7BCEFE}"/>
    <cellStyle name="Normal 7 2" xfId="103" xr:uid="{81A5D94F-7865-460E-BE0F-75F487BE396F}"/>
    <cellStyle name="Normal 8" xfId="18" xr:uid="{34227BA0-B384-4C4B-833E-170051DE8BE3}"/>
    <cellStyle name="Normal 9" xfId="119" xr:uid="{D1158C78-D48C-477E-9479-8CD845E74E19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3" xfId="108" xr:uid="{C0BA39E2-3A7A-47BD-A124-E94954B832D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3" xfId="109" xr:uid="{5BF9175A-5C9C-4670-9AB7-CC7BCA921CA3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6" xfId="105" xr:uid="{A5B75192-ECF8-41DE-8A9F-C1713A7A2D50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3" xfId="110" xr:uid="{ECC62310-51BB-4F2C-A55C-E0290ACF9FBC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3" xfId="111" xr:uid="{CCA4F423-DED3-48D8-B4ED-A08CB759849E}"/>
    <cellStyle name="표준 4" xfId="52" xr:uid="{B53514DA-68F5-4720-A04F-ABA80CE78749}"/>
    <cellStyle name="표준 4 2" xfId="54" xr:uid="{84464E02-68CE-446A-8864-E3B25F470FC3}"/>
  </cellStyles>
  <dxfs count="515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08"/>
  <sheetViews>
    <sheetView tabSelected="1" topLeftCell="A85" workbookViewId="0">
      <selection activeCell="AE103" sqref="AE103"/>
    </sheetView>
  </sheetViews>
  <sheetFormatPr defaultRowHeight="15"/>
  <cols>
    <col min="1" max="1" width="15.28515625" style="17" customWidth="1"/>
    <col min="2" max="2" width="18.7109375" style="17" customWidth="1"/>
    <col min="3" max="3" width="13.140625" style="17" customWidth="1"/>
    <col min="4" max="4" width="14.42578125" style="17" customWidth="1"/>
    <col min="5" max="5" width="19.5703125" style="17" bestFit="1" customWidth="1"/>
    <col min="6" max="6" width="13.28515625" style="17" customWidth="1"/>
    <col min="7" max="7" width="20.7109375" style="17" customWidth="1"/>
    <col min="8" max="8" width="15.140625" style="17" customWidth="1"/>
    <col min="9" max="9" width="40.85546875" style="17" customWidth="1"/>
    <col min="10" max="10" width="39.42578125" style="17" customWidth="1"/>
    <col min="11" max="11" width="12.5703125" style="17" customWidth="1"/>
    <col min="12" max="12" width="7.85546875" style="17" customWidth="1"/>
    <col min="13" max="13" width="8.140625" style="17" customWidth="1"/>
    <col min="14" max="14" width="13.7109375" style="17" customWidth="1"/>
    <col min="15" max="15" width="9.28515625" style="17" customWidth="1"/>
    <col min="16" max="16" width="15.85546875" style="17" customWidth="1"/>
    <col min="17" max="17" width="13.28515625" style="17" bestFit="1" customWidth="1"/>
    <col min="18" max="18" width="13.7109375" style="17" customWidth="1"/>
    <col min="19" max="19" width="20.7109375" style="17" customWidth="1"/>
    <col min="20" max="20" width="19.140625" style="17" customWidth="1"/>
    <col min="21" max="21" width="12.5703125" style="17" customWidth="1"/>
    <col min="22" max="22" width="15.28515625" style="17" customWidth="1"/>
    <col min="23" max="23" width="11.42578125" style="17" bestFit="1" customWidth="1"/>
    <col min="24" max="24" width="19.7109375" style="17" customWidth="1"/>
    <col min="25" max="25" width="18.42578125" style="17" customWidth="1"/>
    <col min="26" max="26" width="64.42578125" style="17" customWidth="1"/>
    <col min="27" max="27" width="15.7109375" style="17" customWidth="1"/>
    <col min="28" max="28" width="16.140625" style="17" customWidth="1"/>
    <col min="29" max="29" width="17" style="17" customWidth="1"/>
    <col min="30" max="30" width="11.85546875" style="17" customWidth="1"/>
    <col min="31" max="31" width="23.140625" style="17" customWidth="1"/>
    <col min="32" max="32" width="15.5703125" style="17" bestFit="1" customWidth="1"/>
    <col min="33" max="33" width="27.7109375" style="17" customWidth="1"/>
    <col min="34" max="34" width="9.42578125" style="17" bestFit="1" customWidth="1"/>
    <col min="35" max="35" width="14.28515625" style="17" bestFit="1" customWidth="1"/>
    <col min="36" max="36" width="10.140625" style="17" bestFit="1" customWidth="1"/>
    <col min="37" max="37" width="8.5703125" style="17" bestFit="1" customWidth="1"/>
    <col min="38" max="38" width="7.140625" style="17" bestFit="1" customWidth="1"/>
    <col min="39" max="16384" width="9.140625" style="17"/>
  </cols>
  <sheetData>
    <row r="1" spans="1:37" s="62" customForma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17</v>
      </c>
      <c r="H1" s="63" t="s">
        <v>6</v>
      </c>
      <c r="I1" s="63" t="s">
        <v>7</v>
      </c>
      <c r="J1" s="63" t="s">
        <v>8</v>
      </c>
      <c r="K1" s="63" t="s">
        <v>9</v>
      </c>
      <c r="L1" s="63" t="s">
        <v>10</v>
      </c>
      <c r="M1" s="63" t="s">
        <v>11</v>
      </c>
      <c r="N1" s="63" t="s">
        <v>12</v>
      </c>
      <c r="O1" s="63" t="s">
        <v>13</v>
      </c>
      <c r="P1" s="63" t="s">
        <v>14</v>
      </c>
      <c r="Q1" s="63" t="s">
        <v>15</v>
      </c>
      <c r="R1" s="63" t="s">
        <v>16</v>
      </c>
      <c r="S1" s="63" t="s">
        <v>17</v>
      </c>
      <c r="T1" s="63" t="s">
        <v>18</v>
      </c>
      <c r="U1" s="63" t="s">
        <v>19</v>
      </c>
      <c r="V1" s="63" t="s">
        <v>20</v>
      </c>
      <c r="W1" s="63" t="s">
        <v>21</v>
      </c>
      <c r="X1" s="63" t="s">
        <v>22</v>
      </c>
      <c r="Y1" s="63" t="s">
        <v>23</v>
      </c>
      <c r="Z1" s="63" t="s">
        <v>24</v>
      </c>
      <c r="AA1" s="63" t="s">
        <v>25</v>
      </c>
      <c r="AB1" s="63" t="s">
        <v>26</v>
      </c>
      <c r="AC1" s="63" t="s">
        <v>27</v>
      </c>
      <c r="AD1" s="63" t="s">
        <v>28</v>
      </c>
      <c r="AE1" s="63" t="s">
        <v>29</v>
      </c>
      <c r="AF1" s="63" t="s">
        <v>30</v>
      </c>
      <c r="AG1" s="63" t="s">
        <v>31</v>
      </c>
    </row>
    <row r="2" spans="1:37">
      <c r="A2" s="18" t="s">
        <v>120</v>
      </c>
      <c r="B2" s="18"/>
      <c r="C2" s="18">
        <v>2022</v>
      </c>
      <c r="D2" s="18"/>
      <c r="E2" s="18"/>
      <c r="F2" s="18"/>
      <c r="G2" s="24" t="s">
        <v>91</v>
      </c>
      <c r="H2" s="18" t="s">
        <v>35</v>
      </c>
      <c r="I2" s="18" t="s">
        <v>81</v>
      </c>
      <c r="J2" s="18" t="s">
        <v>114</v>
      </c>
      <c r="K2" s="18">
        <v>49204132</v>
      </c>
      <c r="L2" s="18">
        <v>28</v>
      </c>
      <c r="M2" s="18">
        <v>728</v>
      </c>
      <c r="N2" s="24" t="s">
        <v>88</v>
      </c>
      <c r="O2" s="18">
        <f>N2*M2/10^6</f>
        <v>0.26207999999999998</v>
      </c>
      <c r="P2" s="24">
        <v>1500250603</v>
      </c>
      <c r="Q2" s="18" t="s">
        <v>118</v>
      </c>
      <c r="R2" s="18" t="s">
        <v>119</v>
      </c>
      <c r="S2" s="24" t="s">
        <v>91</v>
      </c>
      <c r="T2" s="18"/>
      <c r="U2" s="21">
        <v>220989</v>
      </c>
      <c r="V2" s="22">
        <v>44687</v>
      </c>
      <c r="W2" s="19">
        <v>44687</v>
      </c>
      <c r="X2" s="18" t="s">
        <v>45</v>
      </c>
      <c r="Y2" s="24" t="s">
        <v>87</v>
      </c>
      <c r="Z2" s="14" t="s">
        <v>86</v>
      </c>
      <c r="AA2" s="18">
        <v>30349</v>
      </c>
      <c r="AB2" s="19">
        <v>44687</v>
      </c>
      <c r="AC2" s="19">
        <v>44687</v>
      </c>
      <c r="AD2" s="19">
        <v>44687</v>
      </c>
      <c r="AE2" s="19">
        <v>44687</v>
      </c>
      <c r="AF2" s="18"/>
      <c r="AG2" s="31" t="s">
        <v>111</v>
      </c>
      <c r="AH2" s="15"/>
      <c r="AI2" s="15"/>
      <c r="AJ2" s="15"/>
      <c r="AK2" s="27"/>
    </row>
    <row r="3" spans="1:37">
      <c r="A3" s="18" t="s">
        <v>120</v>
      </c>
      <c r="B3" s="18"/>
      <c r="C3" s="18">
        <v>2022</v>
      </c>
      <c r="D3" s="18"/>
      <c r="E3" s="18"/>
      <c r="F3" s="18"/>
      <c r="G3" s="24" t="s">
        <v>92</v>
      </c>
      <c r="H3" s="18" t="s">
        <v>113</v>
      </c>
      <c r="I3" s="18" t="s">
        <v>82</v>
      </c>
      <c r="J3" s="18" t="s">
        <v>115</v>
      </c>
      <c r="K3" s="18">
        <v>49303156</v>
      </c>
      <c r="L3" s="18">
        <v>24</v>
      </c>
      <c r="M3" s="18">
        <v>696</v>
      </c>
      <c r="N3" s="24" t="s">
        <v>89</v>
      </c>
      <c r="O3" s="18">
        <f t="shared" ref="O3:O66" si="0">N3*M3/10^6</f>
        <v>0.33407999999999999</v>
      </c>
      <c r="P3" s="24">
        <v>1500250610</v>
      </c>
      <c r="Q3" s="18" t="s">
        <v>118</v>
      </c>
      <c r="R3" s="18" t="s">
        <v>119</v>
      </c>
      <c r="S3" s="24" t="s">
        <v>92</v>
      </c>
      <c r="T3" s="18"/>
      <c r="U3" s="21">
        <v>3485</v>
      </c>
      <c r="V3" s="22">
        <v>44687</v>
      </c>
      <c r="W3" s="19">
        <v>44687</v>
      </c>
      <c r="X3" s="18" t="s">
        <v>45</v>
      </c>
      <c r="Y3" s="24" t="s">
        <v>87</v>
      </c>
      <c r="Z3" s="14" t="s">
        <v>86</v>
      </c>
      <c r="AA3" s="18">
        <v>30349</v>
      </c>
      <c r="AB3" s="19">
        <v>44687</v>
      </c>
      <c r="AC3" s="19">
        <v>44687</v>
      </c>
      <c r="AD3" s="19">
        <v>44687</v>
      </c>
      <c r="AE3" s="19">
        <v>44687</v>
      </c>
      <c r="AF3" s="18"/>
      <c r="AG3" s="31" t="s">
        <v>112</v>
      </c>
      <c r="AH3" s="15"/>
      <c r="AI3" s="15"/>
      <c r="AJ3" s="15"/>
      <c r="AK3" s="27"/>
    </row>
    <row r="4" spans="1:37">
      <c r="A4" s="18" t="s">
        <v>120</v>
      </c>
      <c r="B4" s="18"/>
      <c r="C4" s="18">
        <v>2022</v>
      </c>
      <c r="D4" s="18"/>
      <c r="E4" s="18"/>
      <c r="F4" s="18"/>
      <c r="G4" s="24" t="s">
        <v>93</v>
      </c>
      <c r="H4" s="18" t="s">
        <v>35</v>
      </c>
      <c r="I4" s="18" t="s">
        <v>83</v>
      </c>
      <c r="J4" s="18" t="s">
        <v>116</v>
      </c>
      <c r="K4" s="18">
        <v>49405140</v>
      </c>
      <c r="L4" s="18">
        <v>28</v>
      </c>
      <c r="M4" s="18">
        <v>896</v>
      </c>
      <c r="N4" s="24" t="s">
        <v>90</v>
      </c>
      <c r="O4" s="18">
        <f t="shared" si="0"/>
        <v>0.3584</v>
      </c>
      <c r="P4" s="24">
        <v>1500250602</v>
      </c>
      <c r="Q4" s="18" t="s">
        <v>118</v>
      </c>
      <c r="R4" s="18" t="s">
        <v>119</v>
      </c>
      <c r="S4" s="24" t="s">
        <v>93</v>
      </c>
      <c r="T4" s="18"/>
      <c r="U4" s="21">
        <v>5181702</v>
      </c>
      <c r="V4" s="22">
        <v>44687</v>
      </c>
      <c r="W4" s="19">
        <v>44687</v>
      </c>
      <c r="X4" s="18" t="s">
        <v>45</v>
      </c>
      <c r="Y4" s="24" t="s">
        <v>87</v>
      </c>
      <c r="Z4" s="14" t="s">
        <v>86</v>
      </c>
      <c r="AA4" s="18">
        <v>30349</v>
      </c>
      <c r="AB4" s="19">
        <v>44687</v>
      </c>
      <c r="AC4" s="19">
        <v>44687</v>
      </c>
      <c r="AD4" s="19">
        <v>44687</v>
      </c>
      <c r="AE4" s="19">
        <v>44687</v>
      </c>
      <c r="AF4" s="18"/>
      <c r="AG4" s="31" t="s">
        <v>112</v>
      </c>
      <c r="AH4" s="15"/>
      <c r="AI4" s="15"/>
      <c r="AJ4" s="15"/>
      <c r="AK4" s="27"/>
    </row>
    <row r="5" spans="1:37">
      <c r="A5" s="18" t="s">
        <v>120</v>
      </c>
      <c r="B5" s="18"/>
      <c r="C5" s="18">
        <v>2022</v>
      </c>
      <c r="D5" s="18"/>
      <c r="E5" s="18"/>
      <c r="F5" s="18"/>
      <c r="G5" s="24" t="s">
        <v>94</v>
      </c>
      <c r="H5" s="18" t="s">
        <v>35</v>
      </c>
      <c r="I5" s="18" t="s">
        <v>84</v>
      </c>
      <c r="J5" s="18" t="s">
        <v>117</v>
      </c>
      <c r="K5" s="18">
        <v>49406140</v>
      </c>
      <c r="L5" s="18">
        <v>27</v>
      </c>
      <c r="M5" s="18">
        <f>N5*26</f>
        <v>10400</v>
      </c>
      <c r="N5" s="24" t="s">
        <v>90</v>
      </c>
      <c r="O5" s="18">
        <f t="shared" si="0"/>
        <v>4.16</v>
      </c>
      <c r="P5" s="24">
        <v>1500250699</v>
      </c>
      <c r="Q5" s="18" t="s">
        <v>118</v>
      </c>
      <c r="R5" s="18" t="s">
        <v>119</v>
      </c>
      <c r="S5" s="24" t="s">
        <v>94</v>
      </c>
      <c r="T5" s="18"/>
      <c r="U5" s="21">
        <v>220972</v>
      </c>
      <c r="V5" s="22">
        <v>44687</v>
      </c>
      <c r="W5" s="19">
        <v>44687</v>
      </c>
      <c r="X5" s="18" t="s">
        <v>45</v>
      </c>
      <c r="Y5" s="24" t="s">
        <v>87</v>
      </c>
      <c r="Z5" s="14" t="s">
        <v>86</v>
      </c>
      <c r="AA5" s="18">
        <v>30349</v>
      </c>
      <c r="AB5" s="19">
        <v>44687</v>
      </c>
      <c r="AC5" s="19">
        <v>44687</v>
      </c>
      <c r="AD5" s="19">
        <v>44687</v>
      </c>
      <c r="AE5" s="19">
        <v>44687</v>
      </c>
      <c r="AF5" s="18"/>
      <c r="AG5" s="31" t="s">
        <v>112</v>
      </c>
      <c r="AH5" s="15"/>
      <c r="AI5" s="15"/>
      <c r="AJ5" s="15"/>
      <c r="AK5" s="27"/>
    </row>
    <row r="6" spans="1:37">
      <c r="A6" s="18" t="s">
        <v>120</v>
      </c>
      <c r="B6" s="18"/>
      <c r="C6" s="18">
        <v>2022</v>
      </c>
      <c r="D6" s="18"/>
      <c r="E6" s="18"/>
      <c r="F6" s="18"/>
      <c r="G6" s="24" t="s">
        <v>94</v>
      </c>
      <c r="H6" s="18" t="s">
        <v>35</v>
      </c>
      <c r="I6" s="18" t="s">
        <v>85</v>
      </c>
      <c r="J6" s="18" t="s">
        <v>117</v>
      </c>
      <c r="K6" s="18">
        <v>49406540</v>
      </c>
      <c r="L6" s="18">
        <v>1</v>
      </c>
      <c r="M6" s="18">
        <v>26</v>
      </c>
      <c r="N6" s="24" t="s">
        <v>90</v>
      </c>
      <c r="O6" s="18">
        <f t="shared" si="0"/>
        <v>1.04E-2</v>
      </c>
      <c r="P6" s="24">
        <v>1500250700</v>
      </c>
      <c r="Q6" s="18" t="s">
        <v>118</v>
      </c>
      <c r="R6" s="18" t="s">
        <v>119</v>
      </c>
      <c r="S6" s="24" t="s">
        <v>94</v>
      </c>
      <c r="T6" s="18"/>
      <c r="U6" s="21">
        <v>220972</v>
      </c>
      <c r="V6" s="22">
        <v>44687</v>
      </c>
      <c r="W6" s="19">
        <v>44687</v>
      </c>
      <c r="X6" s="18" t="s">
        <v>45</v>
      </c>
      <c r="Y6" s="24" t="s">
        <v>87</v>
      </c>
      <c r="Z6" s="14" t="s">
        <v>86</v>
      </c>
      <c r="AA6" s="18">
        <v>30349</v>
      </c>
      <c r="AB6" s="19">
        <v>44687</v>
      </c>
      <c r="AC6" s="19">
        <v>44687</v>
      </c>
      <c r="AD6" s="19">
        <v>44687</v>
      </c>
      <c r="AE6" s="19">
        <v>44687</v>
      </c>
      <c r="AF6" s="18"/>
      <c r="AG6" s="31" t="s">
        <v>112</v>
      </c>
      <c r="AH6" s="15"/>
      <c r="AI6" s="15"/>
      <c r="AJ6" s="15"/>
      <c r="AK6" s="27"/>
    </row>
    <row r="7" spans="1:37">
      <c r="A7" s="18" t="s">
        <v>120</v>
      </c>
      <c r="B7" s="18"/>
      <c r="C7" s="18">
        <v>2022</v>
      </c>
      <c r="D7" s="18"/>
      <c r="E7" s="18"/>
      <c r="F7" s="18"/>
      <c r="G7" s="24" t="s">
        <v>95</v>
      </c>
      <c r="H7" s="18" t="s">
        <v>35</v>
      </c>
      <c r="I7" s="18" t="s">
        <v>83</v>
      </c>
      <c r="J7" s="18" t="s">
        <v>116</v>
      </c>
      <c r="K7" s="18">
        <v>49405140</v>
      </c>
      <c r="L7" s="18">
        <v>28</v>
      </c>
      <c r="M7" s="18">
        <v>896</v>
      </c>
      <c r="N7" s="24" t="s">
        <v>90</v>
      </c>
      <c r="O7" s="18">
        <f t="shared" si="0"/>
        <v>0.3584</v>
      </c>
      <c r="P7" s="24">
        <v>1500250701</v>
      </c>
      <c r="Q7" s="18" t="s">
        <v>118</v>
      </c>
      <c r="R7" s="18" t="s">
        <v>119</v>
      </c>
      <c r="S7" s="24" t="s">
        <v>95</v>
      </c>
      <c r="T7" s="18"/>
      <c r="U7" s="21">
        <v>220980</v>
      </c>
      <c r="V7" s="22">
        <v>44687</v>
      </c>
      <c r="W7" s="19">
        <v>44687</v>
      </c>
      <c r="X7" s="18" t="s">
        <v>45</v>
      </c>
      <c r="Y7" s="24" t="s">
        <v>87</v>
      </c>
      <c r="Z7" s="14" t="s">
        <v>86</v>
      </c>
      <c r="AA7" s="18">
        <v>30349</v>
      </c>
      <c r="AB7" s="19">
        <v>44687</v>
      </c>
      <c r="AC7" s="19">
        <v>44687</v>
      </c>
      <c r="AD7" s="19">
        <v>44687</v>
      </c>
      <c r="AE7" s="19">
        <v>44687</v>
      </c>
      <c r="AF7" s="18"/>
      <c r="AG7" s="31" t="s">
        <v>112</v>
      </c>
      <c r="AH7" s="15"/>
      <c r="AI7" s="15"/>
      <c r="AJ7" s="15"/>
      <c r="AK7" s="27"/>
    </row>
    <row r="8" spans="1:37">
      <c r="A8" s="18" t="s">
        <v>120</v>
      </c>
      <c r="B8" s="18"/>
      <c r="C8" s="18">
        <v>2022</v>
      </c>
      <c r="D8" s="18"/>
      <c r="E8" s="18"/>
      <c r="F8" s="18"/>
      <c r="G8" s="24" t="s">
        <v>96</v>
      </c>
      <c r="H8" s="18" t="s">
        <v>35</v>
      </c>
      <c r="I8" s="18" t="s">
        <v>83</v>
      </c>
      <c r="J8" s="18" t="s">
        <v>116</v>
      </c>
      <c r="K8" s="18">
        <v>49405140</v>
      </c>
      <c r="L8" s="18">
        <v>28</v>
      </c>
      <c r="M8" s="18">
        <v>896</v>
      </c>
      <c r="N8" s="24" t="s">
        <v>90</v>
      </c>
      <c r="O8" s="18">
        <f t="shared" si="0"/>
        <v>0.3584</v>
      </c>
      <c r="P8" s="24">
        <v>1500250702</v>
      </c>
      <c r="Q8" s="18" t="s">
        <v>118</v>
      </c>
      <c r="R8" s="18" t="s">
        <v>119</v>
      </c>
      <c r="S8" s="24" t="s">
        <v>96</v>
      </c>
      <c r="T8" s="18"/>
      <c r="U8" s="21">
        <v>5180121</v>
      </c>
      <c r="V8" s="22">
        <v>44687</v>
      </c>
      <c r="W8" s="19">
        <v>44687</v>
      </c>
      <c r="X8" s="18" t="s">
        <v>45</v>
      </c>
      <c r="Y8" s="24" t="s">
        <v>87</v>
      </c>
      <c r="Z8" s="14" t="s">
        <v>86</v>
      </c>
      <c r="AA8" s="18">
        <v>30349</v>
      </c>
      <c r="AB8" s="19">
        <v>44687</v>
      </c>
      <c r="AC8" s="19">
        <v>44687</v>
      </c>
      <c r="AD8" s="19">
        <v>44687</v>
      </c>
      <c r="AE8" s="19">
        <v>44687</v>
      </c>
      <c r="AF8" s="18"/>
      <c r="AG8" s="31" t="s">
        <v>112</v>
      </c>
      <c r="AH8" s="15"/>
      <c r="AI8" s="15"/>
      <c r="AJ8" s="15"/>
      <c r="AK8" s="27"/>
    </row>
    <row r="9" spans="1:37">
      <c r="A9" s="18" t="s">
        <v>120</v>
      </c>
      <c r="B9" s="18"/>
      <c r="C9" s="18">
        <v>2022</v>
      </c>
      <c r="D9" s="18"/>
      <c r="E9" s="18"/>
      <c r="F9" s="18"/>
      <c r="G9" s="24" t="s">
        <v>97</v>
      </c>
      <c r="H9" s="18" t="s">
        <v>35</v>
      </c>
      <c r="I9" s="18" t="s">
        <v>83</v>
      </c>
      <c r="J9" s="18" t="s">
        <v>116</v>
      </c>
      <c r="K9" s="18">
        <v>49405140</v>
      </c>
      <c r="L9" s="18">
        <v>28</v>
      </c>
      <c r="M9" s="18">
        <v>896</v>
      </c>
      <c r="N9" s="24" t="s">
        <v>90</v>
      </c>
      <c r="O9" s="18">
        <f t="shared" si="0"/>
        <v>0.3584</v>
      </c>
      <c r="P9" s="24">
        <v>1500250703</v>
      </c>
      <c r="Q9" s="18" t="s">
        <v>118</v>
      </c>
      <c r="R9" s="18" t="s">
        <v>119</v>
      </c>
      <c r="S9" s="24" t="s">
        <v>97</v>
      </c>
      <c r="T9" s="18"/>
      <c r="U9" s="21">
        <v>220975</v>
      </c>
      <c r="V9" s="22">
        <v>44687</v>
      </c>
      <c r="W9" s="19">
        <v>44687</v>
      </c>
      <c r="X9" s="18" t="s">
        <v>45</v>
      </c>
      <c r="Y9" s="24" t="s">
        <v>87</v>
      </c>
      <c r="Z9" s="14" t="s">
        <v>86</v>
      </c>
      <c r="AA9" s="18">
        <v>30349</v>
      </c>
      <c r="AB9" s="19">
        <v>44687</v>
      </c>
      <c r="AC9" s="19">
        <v>44687</v>
      </c>
      <c r="AD9" s="19">
        <v>44687</v>
      </c>
      <c r="AE9" s="19">
        <v>44687</v>
      </c>
      <c r="AF9" s="18"/>
      <c r="AG9" s="31" t="s">
        <v>111</v>
      </c>
      <c r="AH9" s="15"/>
      <c r="AI9" s="15"/>
      <c r="AJ9" s="15"/>
      <c r="AK9" s="27"/>
    </row>
    <row r="10" spans="1:37">
      <c r="A10" s="18" t="s">
        <v>120</v>
      </c>
      <c r="B10" s="18"/>
      <c r="C10" s="18">
        <v>2022</v>
      </c>
      <c r="D10" s="18"/>
      <c r="E10" s="18"/>
      <c r="F10" s="18"/>
      <c r="G10" s="24" t="s">
        <v>98</v>
      </c>
      <c r="H10" s="18" t="s">
        <v>35</v>
      </c>
      <c r="I10" s="18" t="s">
        <v>83</v>
      </c>
      <c r="J10" s="18" t="s">
        <v>116</v>
      </c>
      <c r="K10" s="18">
        <v>49405140</v>
      </c>
      <c r="L10" s="18">
        <v>28</v>
      </c>
      <c r="M10" s="18">
        <v>896</v>
      </c>
      <c r="N10" s="24" t="s">
        <v>90</v>
      </c>
      <c r="O10" s="18">
        <f t="shared" si="0"/>
        <v>0.3584</v>
      </c>
      <c r="P10" s="24">
        <v>1500250704</v>
      </c>
      <c r="Q10" s="18" t="s">
        <v>118</v>
      </c>
      <c r="R10" s="18" t="s">
        <v>119</v>
      </c>
      <c r="S10" s="24" t="s">
        <v>98</v>
      </c>
      <c r="T10" s="18"/>
      <c r="U10" s="21">
        <v>519485</v>
      </c>
      <c r="V10" s="22">
        <v>44690</v>
      </c>
      <c r="W10" s="19">
        <v>44690</v>
      </c>
      <c r="X10" s="18" t="s">
        <v>45</v>
      </c>
      <c r="Y10" s="24" t="s">
        <v>87</v>
      </c>
      <c r="Z10" s="14" t="s">
        <v>86</v>
      </c>
      <c r="AA10" s="18">
        <v>30349</v>
      </c>
      <c r="AB10" s="19">
        <v>44690</v>
      </c>
      <c r="AC10" s="19">
        <v>44690</v>
      </c>
      <c r="AD10" s="19">
        <v>44690</v>
      </c>
      <c r="AE10" s="19">
        <v>44690</v>
      </c>
      <c r="AF10" s="18"/>
      <c r="AG10" s="31"/>
      <c r="AH10" s="15"/>
      <c r="AI10" s="15"/>
      <c r="AJ10" s="15"/>
      <c r="AK10" s="27"/>
    </row>
    <row r="11" spans="1:37">
      <c r="A11" s="18" t="s">
        <v>120</v>
      </c>
      <c r="B11" s="18"/>
      <c r="C11" s="18">
        <v>2022</v>
      </c>
      <c r="D11" s="18"/>
      <c r="E11" s="18"/>
      <c r="F11" s="18"/>
      <c r="G11" s="24" t="s">
        <v>99</v>
      </c>
      <c r="H11" s="18" t="s">
        <v>35</v>
      </c>
      <c r="I11" s="18" t="s">
        <v>83</v>
      </c>
      <c r="J11" s="18" t="s">
        <v>116</v>
      </c>
      <c r="K11" s="18">
        <v>49405140</v>
      </c>
      <c r="L11" s="18">
        <v>28</v>
      </c>
      <c r="M11" s="18">
        <v>896</v>
      </c>
      <c r="N11" s="24" t="s">
        <v>90</v>
      </c>
      <c r="O11" s="18">
        <f t="shared" si="0"/>
        <v>0.3584</v>
      </c>
      <c r="P11" s="24">
        <v>1500250705</v>
      </c>
      <c r="Q11" s="18" t="s">
        <v>118</v>
      </c>
      <c r="R11" s="18" t="s">
        <v>119</v>
      </c>
      <c r="S11" s="24" t="s">
        <v>99</v>
      </c>
      <c r="T11" s="18"/>
      <c r="U11" s="21">
        <v>220989</v>
      </c>
      <c r="V11" s="22">
        <v>44690</v>
      </c>
      <c r="W11" s="19">
        <v>44690</v>
      </c>
      <c r="X11" s="18" t="s">
        <v>45</v>
      </c>
      <c r="Y11" s="24" t="s">
        <v>87</v>
      </c>
      <c r="Z11" s="14" t="s">
        <v>86</v>
      </c>
      <c r="AA11" s="18">
        <v>30349</v>
      </c>
      <c r="AB11" s="19">
        <v>44690</v>
      </c>
      <c r="AC11" s="19">
        <v>44690</v>
      </c>
      <c r="AD11" s="19">
        <v>44690</v>
      </c>
      <c r="AE11" s="19">
        <v>44690</v>
      </c>
      <c r="AF11" s="18"/>
      <c r="AG11" s="31"/>
      <c r="AH11" s="15"/>
      <c r="AI11" s="15"/>
      <c r="AJ11" s="15"/>
      <c r="AK11" s="27"/>
    </row>
    <row r="12" spans="1:37">
      <c r="A12" s="18" t="s">
        <v>120</v>
      </c>
      <c r="B12" s="18"/>
      <c r="C12" s="18">
        <v>2022</v>
      </c>
      <c r="D12" s="18"/>
      <c r="E12" s="18"/>
      <c r="F12" s="18"/>
      <c r="G12" s="24" t="s">
        <v>100</v>
      </c>
      <c r="H12" s="18" t="s">
        <v>113</v>
      </c>
      <c r="I12" s="18" t="s">
        <v>82</v>
      </c>
      <c r="J12" s="18" t="s">
        <v>115</v>
      </c>
      <c r="K12" s="18">
        <v>49303156</v>
      </c>
      <c r="L12" s="18">
        <v>24</v>
      </c>
      <c r="M12" s="18">
        <v>696</v>
      </c>
      <c r="N12" s="24" t="s">
        <v>89</v>
      </c>
      <c r="O12" s="18">
        <f t="shared" si="0"/>
        <v>0.33407999999999999</v>
      </c>
      <c r="P12" s="24">
        <v>1500250714</v>
      </c>
      <c r="Q12" s="18" t="s">
        <v>118</v>
      </c>
      <c r="R12" s="18" t="s">
        <v>119</v>
      </c>
      <c r="S12" s="24" t="s">
        <v>100</v>
      </c>
      <c r="T12" s="18"/>
      <c r="U12" s="21">
        <v>210327</v>
      </c>
      <c r="V12" s="22">
        <v>44687</v>
      </c>
      <c r="W12" s="19">
        <v>44687</v>
      </c>
      <c r="X12" s="18" t="s">
        <v>45</v>
      </c>
      <c r="Y12" s="24" t="s">
        <v>87</v>
      </c>
      <c r="Z12" s="14" t="s">
        <v>86</v>
      </c>
      <c r="AA12" s="18">
        <v>30349</v>
      </c>
      <c r="AB12" s="19">
        <v>44687</v>
      </c>
      <c r="AC12" s="19">
        <v>44687</v>
      </c>
      <c r="AD12" s="19">
        <v>44687</v>
      </c>
      <c r="AE12" s="19">
        <v>44687</v>
      </c>
      <c r="AF12" s="18"/>
      <c r="AG12" s="31" t="s">
        <v>112</v>
      </c>
      <c r="AH12" s="15"/>
      <c r="AI12" s="15"/>
      <c r="AJ12" s="15"/>
      <c r="AK12" s="27"/>
    </row>
    <row r="13" spans="1:37">
      <c r="A13" s="18" t="s">
        <v>120</v>
      </c>
      <c r="B13" s="18"/>
      <c r="C13" s="18">
        <v>2022</v>
      </c>
      <c r="D13" s="18"/>
      <c r="E13" s="18"/>
      <c r="F13" s="18"/>
      <c r="G13" s="24" t="s">
        <v>101</v>
      </c>
      <c r="H13" s="18" t="s">
        <v>113</v>
      </c>
      <c r="I13" s="18" t="s">
        <v>82</v>
      </c>
      <c r="J13" s="18" t="s">
        <v>115</v>
      </c>
      <c r="K13" s="18">
        <v>49303156</v>
      </c>
      <c r="L13" s="18">
        <v>24</v>
      </c>
      <c r="M13" s="18">
        <v>696</v>
      </c>
      <c r="N13" s="24" t="s">
        <v>89</v>
      </c>
      <c r="O13" s="18">
        <f t="shared" si="0"/>
        <v>0.33407999999999999</v>
      </c>
      <c r="P13" s="24">
        <v>1500250715</v>
      </c>
      <c r="Q13" s="18" t="s">
        <v>118</v>
      </c>
      <c r="R13" s="18" t="s">
        <v>119</v>
      </c>
      <c r="S13" s="24" t="s">
        <v>101</v>
      </c>
      <c r="T13" s="18"/>
      <c r="U13" s="21">
        <v>5181339</v>
      </c>
      <c r="V13" s="22">
        <v>44687</v>
      </c>
      <c r="W13" s="19">
        <v>44687</v>
      </c>
      <c r="X13" s="18" t="s">
        <v>45</v>
      </c>
      <c r="Y13" s="24" t="s">
        <v>87</v>
      </c>
      <c r="Z13" s="14" t="s">
        <v>86</v>
      </c>
      <c r="AA13" s="18">
        <v>30349</v>
      </c>
      <c r="AB13" s="19">
        <v>44687</v>
      </c>
      <c r="AC13" s="19">
        <v>44687</v>
      </c>
      <c r="AD13" s="19">
        <v>44687</v>
      </c>
      <c r="AE13" s="19">
        <v>44687</v>
      </c>
      <c r="AF13" s="18"/>
      <c r="AG13" s="31" t="s">
        <v>112</v>
      </c>
      <c r="AH13" s="15"/>
      <c r="AI13" s="15"/>
      <c r="AJ13" s="15"/>
      <c r="AK13" s="27"/>
    </row>
    <row r="14" spans="1:37">
      <c r="A14" s="18" t="s">
        <v>120</v>
      </c>
      <c r="B14" s="18"/>
      <c r="C14" s="18">
        <v>2022</v>
      </c>
      <c r="D14" s="18"/>
      <c r="E14" s="18"/>
      <c r="F14" s="18"/>
      <c r="G14" s="24" t="s">
        <v>102</v>
      </c>
      <c r="H14" s="18" t="s">
        <v>113</v>
      </c>
      <c r="I14" s="18" t="s">
        <v>82</v>
      </c>
      <c r="J14" s="18" t="s">
        <v>115</v>
      </c>
      <c r="K14" s="18">
        <v>49303156</v>
      </c>
      <c r="L14" s="18">
        <v>24</v>
      </c>
      <c r="M14" s="18">
        <v>696</v>
      </c>
      <c r="N14" s="24" t="s">
        <v>89</v>
      </c>
      <c r="O14" s="18">
        <f t="shared" si="0"/>
        <v>0.33407999999999999</v>
      </c>
      <c r="P14" s="24">
        <v>1500250716</v>
      </c>
      <c r="Q14" s="18" t="s">
        <v>118</v>
      </c>
      <c r="R14" s="18" t="s">
        <v>119</v>
      </c>
      <c r="S14" s="24" t="s">
        <v>102</v>
      </c>
      <c r="T14" s="18"/>
      <c r="U14" s="21">
        <v>203326</v>
      </c>
      <c r="V14" s="22">
        <v>44687</v>
      </c>
      <c r="W14" s="19">
        <v>44687</v>
      </c>
      <c r="X14" s="18" t="s">
        <v>45</v>
      </c>
      <c r="Y14" s="24" t="s">
        <v>87</v>
      </c>
      <c r="Z14" s="14" t="s">
        <v>86</v>
      </c>
      <c r="AA14" s="18">
        <v>30349</v>
      </c>
      <c r="AB14" s="19">
        <v>44687</v>
      </c>
      <c r="AC14" s="19">
        <v>44687</v>
      </c>
      <c r="AD14" s="19">
        <v>44687</v>
      </c>
      <c r="AE14" s="19">
        <v>44687</v>
      </c>
      <c r="AF14" s="18"/>
      <c r="AG14" s="31" t="s">
        <v>112</v>
      </c>
      <c r="AH14" s="15"/>
      <c r="AI14" s="15"/>
      <c r="AJ14" s="15"/>
      <c r="AK14" s="27"/>
    </row>
    <row r="15" spans="1:37">
      <c r="A15" s="18" t="s">
        <v>120</v>
      </c>
      <c r="B15" s="18"/>
      <c r="C15" s="18">
        <v>2022</v>
      </c>
      <c r="D15" s="18"/>
      <c r="E15" s="18"/>
      <c r="F15" s="18"/>
      <c r="G15" s="24" t="s">
        <v>103</v>
      </c>
      <c r="H15" s="18" t="s">
        <v>113</v>
      </c>
      <c r="I15" s="18" t="s">
        <v>82</v>
      </c>
      <c r="J15" s="18" t="s">
        <v>115</v>
      </c>
      <c r="K15" s="18">
        <v>49303156</v>
      </c>
      <c r="L15" s="18">
        <v>24</v>
      </c>
      <c r="M15" s="18">
        <v>696</v>
      </c>
      <c r="N15" s="24" t="s">
        <v>89</v>
      </c>
      <c r="O15" s="18">
        <f t="shared" si="0"/>
        <v>0.33407999999999999</v>
      </c>
      <c r="P15" s="24">
        <v>1500250717</v>
      </c>
      <c r="Q15" s="18" t="s">
        <v>118</v>
      </c>
      <c r="R15" s="18" t="s">
        <v>119</v>
      </c>
      <c r="S15" s="24" t="s">
        <v>103</v>
      </c>
      <c r="T15" s="18"/>
      <c r="U15" s="21">
        <v>5181702</v>
      </c>
      <c r="V15" s="22">
        <v>44687</v>
      </c>
      <c r="W15" s="19">
        <v>44687</v>
      </c>
      <c r="X15" s="18" t="s">
        <v>45</v>
      </c>
      <c r="Y15" s="24" t="s">
        <v>87</v>
      </c>
      <c r="Z15" s="14" t="s">
        <v>86</v>
      </c>
      <c r="AA15" s="18">
        <v>30349</v>
      </c>
      <c r="AB15" s="19">
        <v>44687</v>
      </c>
      <c r="AC15" s="19">
        <v>44687</v>
      </c>
      <c r="AD15" s="19">
        <v>44687</v>
      </c>
      <c r="AE15" s="19">
        <v>44687</v>
      </c>
      <c r="AF15" s="18"/>
      <c r="AG15" s="31" t="s">
        <v>111</v>
      </c>
      <c r="AH15" s="15"/>
      <c r="AI15" s="15"/>
      <c r="AJ15" s="15"/>
      <c r="AK15" s="27"/>
    </row>
    <row r="16" spans="1:37">
      <c r="A16" s="18" t="s">
        <v>120</v>
      </c>
      <c r="B16" s="18"/>
      <c r="C16" s="18">
        <v>2022</v>
      </c>
      <c r="D16" s="18"/>
      <c r="E16" s="18"/>
      <c r="F16" s="18"/>
      <c r="G16" s="24" t="s">
        <v>104</v>
      </c>
      <c r="H16" s="18" t="s">
        <v>35</v>
      </c>
      <c r="I16" s="18" t="s">
        <v>81</v>
      </c>
      <c r="J16" s="18" t="s">
        <v>114</v>
      </c>
      <c r="K16" s="18">
        <v>49204132</v>
      </c>
      <c r="L16" s="18">
        <v>28</v>
      </c>
      <c r="M16" s="18">
        <v>728</v>
      </c>
      <c r="N16" s="24" t="s">
        <v>88</v>
      </c>
      <c r="O16" s="18">
        <f t="shared" si="0"/>
        <v>0.26207999999999998</v>
      </c>
      <c r="P16" s="24">
        <v>1500250706</v>
      </c>
      <c r="Q16" s="18" t="s">
        <v>118</v>
      </c>
      <c r="R16" s="18" t="s">
        <v>119</v>
      </c>
      <c r="S16" s="24" t="s">
        <v>104</v>
      </c>
      <c r="T16" s="18"/>
      <c r="U16" s="21">
        <v>5190600</v>
      </c>
      <c r="V16" s="22">
        <v>44687</v>
      </c>
      <c r="W16" s="19">
        <v>44687</v>
      </c>
      <c r="X16" s="18" t="s">
        <v>45</v>
      </c>
      <c r="Y16" s="24" t="s">
        <v>87</v>
      </c>
      <c r="Z16" s="14" t="s">
        <v>86</v>
      </c>
      <c r="AA16" s="18">
        <v>30349</v>
      </c>
      <c r="AB16" s="19">
        <v>44687</v>
      </c>
      <c r="AC16" s="19">
        <v>44687</v>
      </c>
      <c r="AD16" s="19">
        <v>44687</v>
      </c>
      <c r="AE16" s="19">
        <v>44687</v>
      </c>
      <c r="AF16" s="18"/>
      <c r="AG16" s="31" t="s">
        <v>112</v>
      </c>
      <c r="AH16" s="15"/>
      <c r="AI16" s="15"/>
      <c r="AJ16" s="15"/>
      <c r="AK16" s="27"/>
    </row>
    <row r="17" spans="1:37">
      <c r="A17" s="18" t="s">
        <v>120</v>
      </c>
      <c r="B17" s="18"/>
      <c r="C17" s="18">
        <v>2022</v>
      </c>
      <c r="D17" s="18"/>
      <c r="E17" s="18"/>
      <c r="F17" s="18"/>
      <c r="G17" s="24" t="s">
        <v>105</v>
      </c>
      <c r="H17" s="18" t="s">
        <v>35</v>
      </c>
      <c r="I17" s="18" t="s">
        <v>81</v>
      </c>
      <c r="J17" s="18" t="s">
        <v>114</v>
      </c>
      <c r="K17" s="18">
        <v>49204132</v>
      </c>
      <c r="L17" s="18">
        <v>28</v>
      </c>
      <c r="M17" s="18">
        <v>728</v>
      </c>
      <c r="N17" s="24" t="s">
        <v>88</v>
      </c>
      <c r="O17" s="18">
        <f t="shared" si="0"/>
        <v>0.26207999999999998</v>
      </c>
      <c r="P17" s="24">
        <v>1500250707</v>
      </c>
      <c r="Q17" s="18" t="s">
        <v>118</v>
      </c>
      <c r="R17" s="18" t="s">
        <v>119</v>
      </c>
      <c r="S17" s="24" t="s">
        <v>105</v>
      </c>
      <c r="T17" s="18"/>
      <c r="U17" s="21">
        <v>5193185</v>
      </c>
      <c r="V17" s="22">
        <v>44687</v>
      </c>
      <c r="W17" s="19">
        <v>44687</v>
      </c>
      <c r="X17" s="18" t="s">
        <v>45</v>
      </c>
      <c r="Y17" s="24" t="s">
        <v>87</v>
      </c>
      <c r="Z17" s="14" t="s">
        <v>86</v>
      </c>
      <c r="AA17" s="18">
        <v>30349</v>
      </c>
      <c r="AB17" s="19">
        <v>44687</v>
      </c>
      <c r="AC17" s="19">
        <v>44687</v>
      </c>
      <c r="AD17" s="19">
        <v>44687</v>
      </c>
      <c r="AE17" s="19">
        <v>44687</v>
      </c>
      <c r="AF17" s="18"/>
      <c r="AG17" s="31" t="s">
        <v>111</v>
      </c>
      <c r="AH17" s="15"/>
      <c r="AI17" s="15"/>
      <c r="AJ17" s="15"/>
      <c r="AK17" s="27"/>
    </row>
    <row r="18" spans="1:37">
      <c r="A18" s="18" t="s">
        <v>120</v>
      </c>
      <c r="B18" s="18"/>
      <c r="C18" s="18">
        <v>2022</v>
      </c>
      <c r="D18" s="18"/>
      <c r="E18" s="18"/>
      <c r="F18" s="18"/>
      <c r="G18" s="24" t="s">
        <v>106</v>
      </c>
      <c r="H18" s="18" t="s">
        <v>35</v>
      </c>
      <c r="I18" s="18" t="s">
        <v>81</v>
      </c>
      <c r="J18" s="18" t="s">
        <v>114</v>
      </c>
      <c r="K18" s="18">
        <v>49204132</v>
      </c>
      <c r="L18" s="18">
        <v>28</v>
      </c>
      <c r="M18" s="18">
        <v>728</v>
      </c>
      <c r="N18" s="24" t="s">
        <v>88</v>
      </c>
      <c r="O18" s="18">
        <f t="shared" si="0"/>
        <v>0.26207999999999998</v>
      </c>
      <c r="P18" s="24">
        <v>1500250709</v>
      </c>
      <c r="Q18" s="18" t="s">
        <v>118</v>
      </c>
      <c r="R18" s="18" t="s">
        <v>119</v>
      </c>
      <c r="S18" s="24" t="s">
        <v>106</v>
      </c>
      <c r="T18" s="18"/>
      <c r="U18" s="21">
        <v>220983</v>
      </c>
      <c r="V18" s="22">
        <v>44687</v>
      </c>
      <c r="W18" s="19">
        <v>44687</v>
      </c>
      <c r="X18" s="18" t="s">
        <v>45</v>
      </c>
      <c r="Y18" s="24" t="s">
        <v>87</v>
      </c>
      <c r="Z18" s="14" t="s">
        <v>86</v>
      </c>
      <c r="AA18" s="18">
        <v>30349</v>
      </c>
      <c r="AB18" s="19">
        <v>44687</v>
      </c>
      <c r="AC18" s="19">
        <v>44687</v>
      </c>
      <c r="AD18" s="19">
        <v>44687</v>
      </c>
      <c r="AE18" s="19">
        <v>44687</v>
      </c>
      <c r="AF18" s="18"/>
      <c r="AG18" s="31" t="s">
        <v>111</v>
      </c>
      <c r="AH18" s="15"/>
      <c r="AI18" s="15"/>
      <c r="AJ18" s="15"/>
      <c r="AK18" s="27"/>
    </row>
    <row r="19" spans="1:37">
      <c r="A19" s="18" t="s">
        <v>120</v>
      </c>
      <c r="B19" s="18"/>
      <c r="C19" s="18">
        <v>2022</v>
      </c>
      <c r="D19" s="18"/>
      <c r="E19" s="18"/>
      <c r="F19" s="18"/>
      <c r="G19" s="24" t="s">
        <v>107</v>
      </c>
      <c r="H19" s="18" t="s">
        <v>35</v>
      </c>
      <c r="I19" s="18" t="s">
        <v>81</v>
      </c>
      <c r="J19" s="18" t="s">
        <v>114</v>
      </c>
      <c r="K19" s="18">
        <v>49204132</v>
      </c>
      <c r="L19" s="18">
        <v>28</v>
      </c>
      <c r="M19" s="18">
        <v>728</v>
      </c>
      <c r="N19" s="24" t="s">
        <v>88</v>
      </c>
      <c r="O19" s="18">
        <f t="shared" si="0"/>
        <v>0.26207999999999998</v>
      </c>
      <c r="P19" s="24">
        <v>1500250710</v>
      </c>
      <c r="Q19" s="18" t="s">
        <v>118</v>
      </c>
      <c r="R19" s="18" t="s">
        <v>119</v>
      </c>
      <c r="S19" s="24" t="s">
        <v>107</v>
      </c>
      <c r="T19" s="18"/>
      <c r="U19" s="21">
        <v>203326</v>
      </c>
      <c r="V19" s="22">
        <v>44687</v>
      </c>
      <c r="W19" s="19">
        <v>44687</v>
      </c>
      <c r="X19" s="18" t="s">
        <v>45</v>
      </c>
      <c r="Y19" s="24" t="s">
        <v>87</v>
      </c>
      <c r="Z19" s="14" t="s">
        <v>86</v>
      </c>
      <c r="AA19" s="18">
        <v>30349</v>
      </c>
      <c r="AB19" s="19">
        <v>44687</v>
      </c>
      <c r="AC19" s="19">
        <v>44687</v>
      </c>
      <c r="AD19" s="19">
        <v>44687</v>
      </c>
      <c r="AE19" s="19">
        <v>44687</v>
      </c>
      <c r="AF19" s="18"/>
      <c r="AG19" s="31" t="s">
        <v>111</v>
      </c>
      <c r="AH19" s="15"/>
      <c r="AI19" s="15"/>
      <c r="AJ19" s="15"/>
      <c r="AK19" s="27"/>
    </row>
    <row r="20" spans="1:37">
      <c r="A20" s="18" t="s">
        <v>120</v>
      </c>
      <c r="B20" s="18"/>
      <c r="C20" s="18">
        <v>2022</v>
      </c>
      <c r="D20" s="18"/>
      <c r="E20" s="18"/>
      <c r="F20" s="18"/>
      <c r="G20" s="24" t="s">
        <v>108</v>
      </c>
      <c r="H20" s="18" t="s">
        <v>35</v>
      </c>
      <c r="I20" s="18" t="s">
        <v>81</v>
      </c>
      <c r="J20" s="18" t="s">
        <v>114</v>
      </c>
      <c r="K20" s="18">
        <v>49204132</v>
      </c>
      <c r="L20" s="18">
        <v>28</v>
      </c>
      <c r="M20" s="18">
        <v>728</v>
      </c>
      <c r="N20" s="24" t="s">
        <v>88</v>
      </c>
      <c r="O20" s="18">
        <f t="shared" si="0"/>
        <v>0.26207999999999998</v>
      </c>
      <c r="P20" s="24">
        <v>1500250711</v>
      </c>
      <c r="Q20" s="18" t="s">
        <v>118</v>
      </c>
      <c r="R20" s="18" t="s">
        <v>119</v>
      </c>
      <c r="S20" s="24" t="s">
        <v>108</v>
      </c>
      <c r="T20" s="18"/>
      <c r="U20" s="21">
        <v>5181341</v>
      </c>
      <c r="V20" s="22">
        <v>44687</v>
      </c>
      <c r="W20" s="19">
        <v>44687</v>
      </c>
      <c r="X20" s="18" t="s">
        <v>45</v>
      </c>
      <c r="Y20" s="24" t="s">
        <v>87</v>
      </c>
      <c r="Z20" s="14" t="s">
        <v>86</v>
      </c>
      <c r="AA20" s="18">
        <v>30349</v>
      </c>
      <c r="AB20" s="19">
        <v>44687</v>
      </c>
      <c r="AC20" s="19">
        <v>44687</v>
      </c>
      <c r="AD20" s="19">
        <v>44687</v>
      </c>
      <c r="AE20" s="19">
        <v>44687</v>
      </c>
      <c r="AF20" s="18"/>
      <c r="AG20" s="31" t="s">
        <v>111</v>
      </c>
      <c r="AH20" s="15"/>
      <c r="AI20" s="15"/>
      <c r="AJ20" s="15"/>
      <c r="AK20" s="27"/>
    </row>
    <row r="21" spans="1:37">
      <c r="A21" s="18" t="s">
        <v>120</v>
      </c>
      <c r="B21" s="18"/>
      <c r="C21" s="18">
        <v>2022</v>
      </c>
      <c r="D21" s="18"/>
      <c r="E21" s="18"/>
      <c r="F21" s="18"/>
      <c r="G21" s="24" t="s">
        <v>109</v>
      </c>
      <c r="H21" s="18" t="s">
        <v>35</v>
      </c>
      <c r="I21" s="18" t="s">
        <v>81</v>
      </c>
      <c r="J21" s="18" t="s">
        <v>114</v>
      </c>
      <c r="K21" s="18">
        <v>49204132</v>
      </c>
      <c r="L21" s="18">
        <v>28</v>
      </c>
      <c r="M21" s="18">
        <v>728</v>
      </c>
      <c r="N21" s="24" t="s">
        <v>88</v>
      </c>
      <c r="O21" s="18">
        <f t="shared" si="0"/>
        <v>0.26207999999999998</v>
      </c>
      <c r="P21" s="24">
        <v>1500250712</v>
      </c>
      <c r="Q21" s="18" t="s">
        <v>118</v>
      </c>
      <c r="R21" s="18" t="s">
        <v>119</v>
      </c>
      <c r="S21" s="24" t="s">
        <v>109</v>
      </c>
      <c r="T21" s="18"/>
      <c r="U21" s="21">
        <v>5181339</v>
      </c>
      <c r="V21" s="22">
        <v>44687</v>
      </c>
      <c r="W21" s="19">
        <v>44687</v>
      </c>
      <c r="X21" s="18" t="s">
        <v>45</v>
      </c>
      <c r="Y21" s="24" t="s">
        <v>87</v>
      </c>
      <c r="Z21" s="14" t="s">
        <v>86</v>
      </c>
      <c r="AA21" s="18">
        <v>30349</v>
      </c>
      <c r="AB21" s="19">
        <v>44687</v>
      </c>
      <c r="AC21" s="19">
        <v>44687</v>
      </c>
      <c r="AD21" s="19">
        <v>44687</v>
      </c>
      <c r="AE21" s="19">
        <v>44687</v>
      </c>
      <c r="AF21" s="18"/>
      <c r="AG21" s="31" t="s">
        <v>111</v>
      </c>
      <c r="AH21" s="15"/>
      <c r="AI21" s="15"/>
      <c r="AJ21" s="15"/>
      <c r="AK21" s="27"/>
    </row>
    <row r="22" spans="1:37">
      <c r="A22" s="18" t="s">
        <v>120</v>
      </c>
      <c r="B22" s="18"/>
      <c r="C22" s="18">
        <v>2022</v>
      </c>
      <c r="D22" s="18"/>
      <c r="E22" s="18"/>
      <c r="F22" s="18"/>
      <c r="G22" s="24" t="s">
        <v>110</v>
      </c>
      <c r="H22" s="18" t="s">
        <v>35</v>
      </c>
      <c r="I22" s="18" t="s">
        <v>81</v>
      </c>
      <c r="J22" s="18" t="s">
        <v>114</v>
      </c>
      <c r="K22" s="18">
        <v>49204132</v>
      </c>
      <c r="L22" s="18">
        <v>28</v>
      </c>
      <c r="M22" s="18">
        <v>728</v>
      </c>
      <c r="N22" s="24" t="s">
        <v>88</v>
      </c>
      <c r="O22" s="18">
        <f t="shared" si="0"/>
        <v>0.26207999999999998</v>
      </c>
      <c r="P22" s="24">
        <v>1500250713</v>
      </c>
      <c r="Q22" s="18" t="s">
        <v>118</v>
      </c>
      <c r="R22" s="18" t="s">
        <v>119</v>
      </c>
      <c r="S22" s="24" t="s">
        <v>110</v>
      </c>
      <c r="T22" s="18"/>
      <c r="U22" s="21">
        <v>210327</v>
      </c>
      <c r="V22" s="22">
        <v>44687</v>
      </c>
      <c r="W22" s="19">
        <v>44687</v>
      </c>
      <c r="X22" s="18" t="s">
        <v>45</v>
      </c>
      <c r="Y22" s="24" t="s">
        <v>87</v>
      </c>
      <c r="Z22" s="14" t="s">
        <v>86</v>
      </c>
      <c r="AA22" s="18">
        <v>30349</v>
      </c>
      <c r="AB22" s="19">
        <v>44687</v>
      </c>
      <c r="AC22" s="19">
        <v>44687</v>
      </c>
      <c r="AD22" s="19">
        <v>44687</v>
      </c>
      <c r="AE22" s="19">
        <v>44687</v>
      </c>
      <c r="AF22" s="18"/>
      <c r="AG22" s="31" t="s">
        <v>111</v>
      </c>
      <c r="AH22" s="15"/>
      <c r="AI22" s="15"/>
      <c r="AJ22" s="15"/>
      <c r="AK22" s="33"/>
    </row>
    <row r="23" spans="1:37">
      <c r="A23" s="18" t="s">
        <v>120</v>
      </c>
      <c r="B23" s="20"/>
      <c r="C23" s="18">
        <v>2022</v>
      </c>
      <c r="D23" s="20"/>
      <c r="E23" s="20"/>
      <c r="F23" s="20"/>
      <c r="G23" s="14" t="s">
        <v>98</v>
      </c>
      <c r="H23" s="18" t="s">
        <v>35</v>
      </c>
      <c r="I23" s="14" t="s">
        <v>83</v>
      </c>
      <c r="J23" s="14" t="s">
        <v>83</v>
      </c>
      <c r="K23" s="14">
        <v>49405140</v>
      </c>
      <c r="L23" s="14">
        <v>28</v>
      </c>
      <c r="M23" s="14">
        <v>896</v>
      </c>
      <c r="N23" s="14">
        <v>400</v>
      </c>
      <c r="O23" s="18">
        <f t="shared" si="0"/>
        <v>0.3584</v>
      </c>
      <c r="P23" s="14">
        <v>1500250704</v>
      </c>
      <c r="Q23" s="18" t="s">
        <v>118</v>
      </c>
      <c r="R23" s="18" t="s">
        <v>119</v>
      </c>
      <c r="S23" s="14" t="s">
        <v>98</v>
      </c>
      <c r="T23" s="20"/>
      <c r="U23" s="21">
        <v>519485</v>
      </c>
      <c r="V23" s="16">
        <v>44690</v>
      </c>
      <c r="W23" s="22" t="s">
        <v>185</v>
      </c>
      <c r="X23" s="18" t="s">
        <v>45</v>
      </c>
      <c r="Y23" s="14" t="s">
        <v>87</v>
      </c>
      <c r="Z23" s="14" t="s">
        <v>86</v>
      </c>
      <c r="AA23" s="18">
        <v>30349</v>
      </c>
      <c r="AB23" s="16">
        <v>44690</v>
      </c>
      <c r="AC23" s="16">
        <v>44690</v>
      </c>
      <c r="AD23" s="16">
        <v>44690</v>
      </c>
      <c r="AE23" s="16">
        <v>44690</v>
      </c>
      <c r="AF23" s="20"/>
      <c r="AG23" s="20"/>
      <c r="AH23" s="15"/>
      <c r="AI23" s="15"/>
      <c r="AJ23" s="15"/>
      <c r="AK23" s="23"/>
    </row>
    <row r="24" spans="1:37">
      <c r="A24" s="18" t="s">
        <v>120</v>
      </c>
      <c r="B24" s="20"/>
      <c r="C24" s="18">
        <v>2022</v>
      </c>
      <c r="D24" s="20"/>
      <c r="E24" s="20"/>
      <c r="F24" s="20"/>
      <c r="G24" s="14" t="s">
        <v>99</v>
      </c>
      <c r="H24" s="18" t="s">
        <v>35</v>
      </c>
      <c r="I24" s="14" t="s">
        <v>83</v>
      </c>
      <c r="J24" s="14" t="s">
        <v>83</v>
      </c>
      <c r="K24" s="14">
        <v>49405140</v>
      </c>
      <c r="L24" s="14">
        <v>28</v>
      </c>
      <c r="M24" s="14">
        <v>896</v>
      </c>
      <c r="N24" s="14">
        <v>400</v>
      </c>
      <c r="O24" s="18">
        <f t="shared" si="0"/>
        <v>0.3584</v>
      </c>
      <c r="P24" s="14">
        <v>1500250705</v>
      </c>
      <c r="Q24" s="18" t="s">
        <v>118</v>
      </c>
      <c r="R24" s="18" t="s">
        <v>119</v>
      </c>
      <c r="S24" s="14" t="s">
        <v>99</v>
      </c>
      <c r="T24" s="20"/>
      <c r="U24" s="21">
        <v>220989</v>
      </c>
      <c r="V24" s="16">
        <v>44690</v>
      </c>
      <c r="W24" s="22" t="s">
        <v>185</v>
      </c>
      <c r="X24" s="18" t="s">
        <v>45</v>
      </c>
      <c r="Y24" s="14" t="s">
        <v>87</v>
      </c>
      <c r="Z24" s="14" t="s">
        <v>86</v>
      </c>
      <c r="AA24" s="18">
        <v>30349</v>
      </c>
      <c r="AB24" s="16">
        <v>44690</v>
      </c>
      <c r="AC24" s="16">
        <v>44690</v>
      </c>
      <c r="AD24" s="16">
        <v>44690</v>
      </c>
      <c r="AE24" s="16">
        <v>44690</v>
      </c>
      <c r="AF24" s="20"/>
      <c r="AG24" s="20"/>
      <c r="AH24" s="15"/>
      <c r="AI24" s="15"/>
      <c r="AJ24" s="15"/>
      <c r="AK24" s="23"/>
    </row>
    <row r="25" spans="1:37">
      <c r="A25" s="18" t="s">
        <v>120</v>
      </c>
      <c r="B25" s="20"/>
      <c r="C25" s="18">
        <v>2022</v>
      </c>
      <c r="D25" s="20"/>
      <c r="E25" s="20"/>
      <c r="F25" s="20"/>
      <c r="G25" s="14" t="s">
        <v>121</v>
      </c>
      <c r="H25" s="18" t="s">
        <v>35</v>
      </c>
      <c r="I25" s="14" t="s">
        <v>139</v>
      </c>
      <c r="J25" s="14" t="s">
        <v>139</v>
      </c>
      <c r="K25" s="14">
        <v>49203132</v>
      </c>
      <c r="L25" s="14">
        <v>28</v>
      </c>
      <c r="M25" s="14">
        <v>896</v>
      </c>
      <c r="N25" s="14">
        <v>360</v>
      </c>
      <c r="O25" s="18">
        <f t="shared" si="0"/>
        <v>0.32256000000000001</v>
      </c>
      <c r="P25" s="14">
        <v>1500250850</v>
      </c>
      <c r="Q25" s="18" t="s">
        <v>118</v>
      </c>
      <c r="R25" s="18" t="s">
        <v>119</v>
      </c>
      <c r="S25" s="14" t="s">
        <v>121</v>
      </c>
      <c r="T25" s="20"/>
      <c r="U25" s="21">
        <v>220972</v>
      </c>
      <c r="V25" s="16">
        <v>44690</v>
      </c>
      <c r="W25" s="22" t="s">
        <v>185</v>
      </c>
      <c r="X25" s="18" t="s">
        <v>45</v>
      </c>
      <c r="Y25" s="14" t="s">
        <v>87</v>
      </c>
      <c r="Z25" s="14" t="s">
        <v>86</v>
      </c>
      <c r="AA25" s="18">
        <v>30349</v>
      </c>
      <c r="AB25" s="16">
        <v>44690</v>
      </c>
      <c r="AC25" s="16">
        <v>44690</v>
      </c>
      <c r="AD25" s="16">
        <v>44690</v>
      </c>
      <c r="AE25" s="16">
        <v>44690</v>
      </c>
      <c r="AF25" s="20"/>
      <c r="AG25" s="20"/>
      <c r="AH25" s="15"/>
      <c r="AI25" s="15"/>
      <c r="AJ25" s="15"/>
      <c r="AK25" s="23"/>
    </row>
    <row r="26" spans="1:37">
      <c r="A26" s="18" t="s">
        <v>120</v>
      </c>
      <c r="B26" s="20"/>
      <c r="C26" s="18">
        <v>2022</v>
      </c>
      <c r="D26" s="20"/>
      <c r="E26" s="20"/>
      <c r="F26" s="20"/>
      <c r="G26" s="14" t="s">
        <v>122</v>
      </c>
      <c r="H26" s="18" t="s">
        <v>35</v>
      </c>
      <c r="I26" s="14" t="s">
        <v>139</v>
      </c>
      <c r="J26" s="14" t="s">
        <v>139</v>
      </c>
      <c r="K26" s="14">
        <v>49203132</v>
      </c>
      <c r="L26" s="14">
        <v>28</v>
      </c>
      <c r="M26" s="14">
        <v>896</v>
      </c>
      <c r="N26" s="14">
        <v>360</v>
      </c>
      <c r="O26" s="18">
        <f t="shared" si="0"/>
        <v>0.32256000000000001</v>
      </c>
      <c r="P26" s="14">
        <v>1500250851</v>
      </c>
      <c r="Q26" s="18" t="s">
        <v>118</v>
      </c>
      <c r="R26" s="18" t="s">
        <v>119</v>
      </c>
      <c r="S26" s="14" t="s">
        <v>122</v>
      </c>
      <c r="T26" s="20"/>
      <c r="U26" s="21">
        <v>5181339</v>
      </c>
      <c r="V26" s="16">
        <v>44690</v>
      </c>
      <c r="W26" s="22" t="s">
        <v>185</v>
      </c>
      <c r="X26" s="18" t="s">
        <v>45</v>
      </c>
      <c r="Y26" s="14" t="s">
        <v>87</v>
      </c>
      <c r="Z26" s="14" t="s">
        <v>86</v>
      </c>
      <c r="AA26" s="18">
        <v>30349</v>
      </c>
      <c r="AB26" s="16">
        <v>44690</v>
      </c>
      <c r="AC26" s="16">
        <v>44690</v>
      </c>
      <c r="AD26" s="16">
        <v>44690</v>
      </c>
      <c r="AE26" s="16">
        <v>44690</v>
      </c>
      <c r="AF26" s="20"/>
      <c r="AG26" s="20"/>
      <c r="AH26" s="15"/>
      <c r="AI26" s="15"/>
      <c r="AJ26" s="15"/>
      <c r="AK26" s="23"/>
    </row>
    <row r="27" spans="1:37">
      <c r="A27" s="18" t="s">
        <v>120</v>
      </c>
      <c r="B27" s="20"/>
      <c r="C27" s="18">
        <v>2022</v>
      </c>
      <c r="D27" s="20"/>
      <c r="E27" s="20"/>
      <c r="F27" s="20"/>
      <c r="G27" s="14" t="s">
        <v>123</v>
      </c>
      <c r="H27" s="18" t="s">
        <v>35</v>
      </c>
      <c r="I27" s="14" t="s">
        <v>139</v>
      </c>
      <c r="J27" s="14" t="s">
        <v>139</v>
      </c>
      <c r="K27" s="14">
        <v>49203132</v>
      </c>
      <c r="L27" s="14">
        <v>28</v>
      </c>
      <c r="M27" s="14">
        <v>896</v>
      </c>
      <c r="N27" s="14">
        <v>360</v>
      </c>
      <c r="O27" s="18">
        <f t="shared" si="0"/>
        <v>0.32256000000000001</v>
      </c>
      <c r="P27" s="14">
        <v>1500250852</v>
      </c>
      <c r="Q27" s="18" t="s">
        <v>118</v>
      </c>
      <c r="R27" s="18" t="s">
        <v>119</v>
      </c>
      <c r="S27" s="14" t="s">
        <v>123</v>
      </c>
      <c r="T27" s="20"/>
      <c r="U27" s="21">
        <v>5181702</v>
      </c>
      <c r="V27" s="16">
        <v>44690</v>
      </c>
      <c r="W27" s="22" t="s">
        <v>185</v>
      </c>
      <c r="X27" s="18" t="s">
        <v>45</v>
      </c>
      <c r="Y27" s="14" t="s">
        <v>87</v>
      </c>
      <c r="Z27" s="14" t="s">
        <v>86</v>
      </c>
      <c r="AA27" s="18">
        <v>30349</v>
      </c>
      <c r="AB27" s="16">
        <v>44690</v>
      </c>
      <c r="AC27" s="16">
        <v>44690</v>
      </c>
      <c r="AD27" s="16">
        <v>44690</v>
      </c>
      <c r="AE27" s="16">
        <v>44690</v>
      </c>
      <c r="AF27" s="20"/>
      <c r="AG27" s="20"/>
      <c r="AH27" s="15"/>
      <c r="AI27" s="15"/>
      <c r="AJ27" s="15"/>
      <c r="AK27" s="23"/>
    </row>
    <row r="28" spans="1:37">
      <c r="A28" s="18" t="s">
        <v>120</v>
      </c>
      <c r="B28" s="20"/>
      <c r="C28" s="18">
        <v>2022</v>
      </c>
      <c r="D28" s="20"/>
      <c r="E28" s="20"/>
      <c r="F28" s="20"/>
      <c r="G28" s="14" t="s">
        <v>124</v>
      </c>
      <c r="H28" s="18" t="s">
        <v>35</v>
      </c>
      <c r="I28" s="14" t="s">
        <v>139</v>
      </c>
      <c r="J28" s="14" t="s">
        <v>139</v>
      </c>
      <c r="K28" s="14">
        <v>49203132</v>
      </c>
      <c r="L28" s="14">
        <v>28</v>
      </c>
      <c r="M28" s="14">
        <v>896</v>
      </c>
      <c r="N28" s="14">
        <v>360</v>
      </c>
      <c r="O28" s="18">
        <f t="shared" si="0"/>
        <v>0.32256000000000001</v>
      </c>
      <c r="P28" s="14">
        <v>1500250853</v>
      </c>
      <c r="Q28" s="18" t="s">
        <v>118</v>
      </c>
      <c r="R28" s="18" t="s">
        <v>119</v>
      </c>
      <c r="S28" s="14" t="s">
        <v>124</v>
      </c>
      <c r="T28" s="20"/>
      <c r="U28" s="21">
        <v>5193185</v>
      </c>
      <c r="V28" s="16">
        <v>44690</v>
      </c>
      <c r="W28" s="22" t="s">
        <v>185</v>
      </c>
      <c r="X28" s="18" t="s">
        <v>45</v>
      </c>
      <c r="Y28" s="14" t="s">
        <v>87</v>
      </c>
      <c r="Z28" s="14" t="s">
        <v>86</v>
      </c>
      <c r="AA28" s="18">
        <v>30349</v>
      </c>
      <c r="AB28" s="16">
        <v>44690</v>
      </c>
      <c r="AC28" s="16">
        <v>44690</v>
      </c>
      <c r="AD28" s="16">
        <v>44690</v>
      </c>
      <c r="AE28" s="16">
        <v>44690</v>
      </c>
      <c r="AF28" s="20"/>
      <c r="AG28" s="20"/>
      <c r="AH28" s="15"/>
      <c r="AI28" s="15"/>
      <c r="AJ28" s="15"/>
      <c r="AK28" s="23"/>
    </row>
    <row r="29" spans="1:37">
      <c r="A29" s="18" t="s">
        <v>120</v>
      </c>
      <c r="B29" s="20"/>
      <c r="C29" s="18">
        <v>2022</v>
      </c>
      <c r="D29" s="20"/>
      <c r="E29" s="20"/>
      <c r="F29" s="20"/>
      <c r="G29" s="14" t="s">
        <v>125</v>
      </c>
      <c r="H29" s="18" t="s">
        <v>35</v>
      </c>
      <c r="I29" s="14" t="s">
        <v>139</v>
      </c>
      <c r="J29" s="14" t="s">
        <v>139</v>
      </c>
      <c r="K29" s="14">
        <v>49203132</v>
      </c>
      <c r="L29" s="14">
        <v>28</v>
      </c>
      <c r="M29" s="14">
        <v>896</v>
      </c>
      <c r="N29" s="14">
        <v>360</v>
      </c>
      <c r="O29" s="18">
        <f t="shared" si="0"/>
        <v>0.32256000000000001</v>
      </c>
      <c r="P29" s="14">
        <v>1500250854</v>
      </c>
      <c r="Q29" s="18" t="s">
        <v>118</v>
      </c>
      <c r="R29" s="18" t="s">
        <v>119</v>
      </c>
      <c r="S29" s="14" t="s">
        <v>125</v>
      </c>
      <c r="T29" s="20"/>
      <c r="U29" s="21">
        <v>220983</v>
      </c>
      <c r="V29" s="16">
        <v>44690</v>
      </c>
      <c r="W29" s="22" t="s">
        <v>185</v>
      </c>
      <c r="X29" s="18" t="s">
        <v>45</v>
      </c>
      <c r="Y29" s="14" t="s">
        <v>87</v>
      </c>
      <c r="Z29" s="14" t="s">
        <v>86</v>
      </c>
      <c r="AA29" s="18">
        <v>30349</v>
      </c>
      <c r="AB29" s="16">
        <v>44690</v>
      </c>
      <c r="AC29" s="16">
        <v>44690</v>
      </c>
      <c r="AD29" s="16">
        <v>44690</v>
      </c>
      <c r="AE29" s="16">
        <v>44690</v>
      </c>
      <c r="AF29" s="20"/>
      <c r="AG29" s="20"/>
      <c r="AH29" s="15"/>
      <c r="AI29" s="15"/>
      <c r="AJ29" s="15"/>
      <c r="AK29" s="23"/>
    </row>
    <row r="30" spans="1:37">
      <c r="A30" s="18" t="s">
        <v>120</v>
      </c>
      <c r="B30" s="20"/>
      <c r="C30" s="18">
        <v>2022</v>
      </c>
      <c r="D30" s="20"/>
      <c r="E30" s="20"/>
      <c r="F30" s="20"/>
      <c r="G30" s="14" t="s">
        <v>126</v>
      </c>
      <c r="H30" s="18" t="s">
        <v>35</v>
      </c>
      <c r="I30" s="14" t="s">
        <v>139</v>
      </c>
      <c r="J30" s="14" t="s">
        <v>139</v>
      </c>
      <c r="K30" s="14">
        <v>49203132</v>
      </c>
      <c r="L30" s="14">
        <v>28</v>
      </c>
      <c r="M30" s="14">
        <v>896</v>
      </c>
      <c r="N30" s="14">
        <v>360</v>
      </c>
      <c r="O30" s="18">
        <f t="shared" si="0"/>
        <v>0.32256000000000001</v>
      </c>
      <c r="P30" s="14">
        <v>1500250855</v>
      </c>
      <c r="Q30" s="18" t="s">
        <v>118</v>
      </c>
      <c r="R30" s="18" t="s">
        <v>119</v>
      </c>
      <c r="S30" s="14" t="s">
        <v>126</v>
      </c>
      <c r="T30" s="20"/>
      <c r="U30" s="21">
        <v>220989</v>
      </c>
      <c r="V30" s="16">
        <v>44690</v>
      </c>
      <c r="W30" s="22" t="s">
        <v>185</v>
      </c>
      <c r="X30" s="18" t="s">
        <v>45</v>
      </c>
      <c r="Y30" s="14" t="s">
        <v>87</v>
      </c>
      <c r="Z30" s="14" t="s">
        <v>86</v>
      </c>
      <c r="AA30" s="18">
        <v>30349</v>
      </c>
      <c r="AB30" s="16">
        <v>44690</v>
      </c>
      <c r="AC30" s="16">
        <v>44690</v>
      </c>
      <c r="AD30" s="16">
        <v>44690</v>
      </c>
      <c r="AE30" s="16">
        <v>44690</v>
      </c>
      <c r="AF30" s="20"/>
      <c r="AG30" s="20"/>
      <c r="AH30" s="15"/>
      <c r="AI30" s="15"/>
      <c r="AJ30" s="15"/>
      <c r="AK30" s="23"/>
    </row>
    <row r="31" spans="1:37">
      <c r="A31" s="18" t="s">
        <v>120</v>
      </c>
      <c r="B31" s="20"/>
      <c r="C31" s="18">
        <v>2022</v>
      </c>
      <c r="D31" s="20"/>
      <c r="E31" s="20"/>
      <c r="F31" s="20"/>
      <c r="G31" s="14" t="s">
        <v>127</v>
      </c>
      <c r="H31" s="18" t="s">
        <v>35</v>
      </c>
      <c r="I31" s="14" t="s">
        <v>139</v>
      </c>
      <c r="J31" s="14" t="s">
        <v>139</v>
      </c>
      <c r="K31" s="14">
        <v>49203132</v>
      </c>
      <c r="L31" s="14">
        <v>28</v>
      </c>
      <c r="M31" s="14">
        <v>896</v>
      </c>
      <c r="N31" s="14">
        <v>360</v>
      </c>
      <c r="O31" s="18">
        <f t="shared" si="0"/>
        <v>0.32256000000000001</v>
      </c>
      <c r="P31" s="14">
        <v>1500250856</v>
      </c>
      <c r="Q31" s="18" t="s">
        <v>118</v>
      </c>
      <c r="R31" s="18" t="s">
        <v>119</v>
      </c>
      <c r="S31" s="14" t="s">
        <v>127</v>
      </c>
      <c r="T31" s="20"/>
      <c r="U31" s="21">
        <v>203326</v>
      </c>
      <c r="V31" s="16">
        <v>44690</v>
      </c>
      <c r="W31" s="22" t="s">
        <v>185</v>
      </c>
      <c r="X31" s="18" t="s">
        <v>45</v>
      </c>
      <c r="Y31" s="14" t="s">
        <v>87</v>
      </c>
      <c r="Z31" s="14" t="s">
        <v>86</v>
      </c>
      <c r="AA31" s="18">
        <v>30349</v>
      </c>
      <c r="AB31" s="16">
        <v>44690</v>
      </c>
      <c r="AC31" s="16">
        <v>44690</v>
      </c>
      <c r="AD31" s="16">
        <v>44690</v>
      </c>
      <c r="AE31" s="16">
        <v>44690</v>
      </c>
      <c r="AF31" s="20"/>
      <c r="AG31" s="20"/>
      <c r="AH31" s="15"/>
      <c r="AI31" s="15"/>
      <c r="AJ31" s="15"/>
      <c r="AK31" s="23"/>
    </row>
    <row r="32" spans="1:37">
      <c r="A32" s="18" t="s">
        <v>120</v>
      </c>
      <c r="B32" s="20"/>
      <c r="C32" s="18">
        <v>2022</v>
      </c>
      <c r="D32" s="20"/>
      <c r="E32" s="20"/>
      <c r="F32" s="20"/>
      <c r="G32" s="24" t="s">
        <v>128</v>
      </c>
      <c r="H32" s="18" t="s">
        <v>35</v>
      </c>
      <c r="I32" s="14" t="s">
        <v>83</v>
      </c>
      <c r="J32" s="14" t="s">
        <v>83</v>
      </c>
      <c r="K32" s="24">
        <v>49405140</v>
      </c>
      <c r="L32" s="14">
        <v>28</v>
      </c>
      <c r="M32" s="14">
        <v>896</v>
      </c>
      <c r="N32" s="14">
        <v>360</v>
      </c>
      <c r="O32" s="18">
        <f t="shared" si="0"/>
        <v>0.32256000000000001</v>
      </c>
      <c r="P32" s="24">
        <v>1500251071</v>
      </c>
      <c r="Q32" s="24" t="s">
        <v>118</v>
      </c>
      <c r="R32" s="24" t="s">
        <v>119</v>
      </c>
      <c r="S32" s="24" t="s">
        <v>128</v>
      </c>
      <c r="T32" s="20"/>
      <c r="U32" s="21">
        <v>220972</v>
      </c>
      <c r="V32" s="16">
        <v>44690</v>
      </c>
      <c r="W32" s="22" t="s">
        <v>185</v>
      </c>
      <c r="X32" s="18" t="s">
        <v>45</v>
      </c>
      <c r="Y32" s="14" t="s">
        <v>87</v>
      </c>
      <c r="Z32" s="14" t="s">
        <v>86</v>
      </c>
      <c r="AA32" s="18">
        <v>30349</v>
      </c>
      <c r="AB32" s="16">
        <v>44690</v>
      </c>
      <c r="AC32" s="16">
        <v>44690</v>
      </c>
      <c r="AD32" s="16">
        <v>44690</v>
      </c>
      <c r="AE32" s="16">
        <v>44690</v>
      </c>
      <c r="AF32" s="20"/>
      <c r="AG32" s="20"/>
      <c r="AH32" s="15"/>
      <c r="AI32" s="15"/>
      <c r="AJ32" s="15"/>
      <c r="AK32" s="23"/>
    </row>
    <row r="33" spans="1:37">
      <c r="A33" s="18" t="s">
        <v>120</v>
      </c>
      <c r="B33" s="20"/>
      <c r="C33" s="18">
        <v>2022</v>
      </c>
      <c r="D33" s="20"/>
      <c r="E33" s="20"/>
      <c r="F33" s="20"/>
      <c r="G33" s="24" t="s">
        <v>129</v>
      </c>
      <c r="H33" s="18" t="s">
        <v>35</v>
      </c>
      <c r="I33" s="14" t="s">
        <v>83</v>
      </c>
      <c r="J33" s="14" t="s">
        <v>83</v>
      </c>
      <c r="K33" s="24">
        <v>49405140</v>
      </c>
      <c r="L33" s="14">
        <v>28</v>
      </c>
      <c r="M33" s="14">
        <v>896</v>
      </c>
      <c r="N33" s="14">
        <v>360</v>
      </c>
      <c r="O33" s="18">
        <f t="shared" si="0"/>
        <v>0.32256000000000001</v>
      </c>
      <c r="P33" s="24">
        <v>1500251070</v>
      </c>
      <c r="Q33" s="24" t="s">
        <v>118</v>
      </c>
      <c r="R33" s="24" t="s">
        <v>119</v>
      </c>
      <c r="S33" s="24" t="s">
        <v>129</v>
      </c>
      <c r="T33" s="20"/>
      <c r="U33" s="21">
        <v>518339</v>
      </c>
      <c r="V33" s="16">
        <v>44690</v>
      </c>
      <c r="W33" s="22" t="s">
        <v>185</v>
      </c>
      <c r="X33" s="18" t="s">
        <v>45</v>
      </c>
      <c r="Y33" s="14" t="s">
        <v>87</v>
      </c>
      <c r="Z33" s="14" t="s">
        <v>86</v>
      </c>
      <c r="AA33" s="18">
        <v>30349</v>
      </c>
      <c r="AB33" s="16">
        <v>44690</v>
      </c>
      <c r="AC33" s="16">
        <v>44690</v>
      </c>
      <c r="AD33" s="16">
        <v>44690</v>
      </c>
      <c r="AE33" s="16">
        <v>44690</v>
      </c>
      <c r="AF33" s="20"/>
      <c r="AG33" s="20"/>
      <c r="AH33" s="15"/>
      <c r="AI33" s="15"/>
      <c r="AJ33" s="15"/>
      <c r="AK33" s="23"/>
    </row>
    <row r="34" spans="1:37">
      <c r="A34" s="18" t="s">
        <v>120</v>
      </c>
      <c r="B34" s="20"/>
      <c r="C34" s="18">
        <v>2022</v>
      </c>
      <c r="D34" s="20"/>
      <c r="E34" s="20"/>
      <c r="F34" s="20"/>
      <c r="G34" s="14" t="s">
        <v>130</v>
      </c>
      <c r="H34" s="18" t="s">
        <v>35</v>
      </c>
      <c r="I34" s="14" t="s">
        <v>83</v>
      </c>
      <c r="J34" s="14" t="s">
        <v>83</v>
      </c>
      <c r="K34" s="14">
        <v>49405140</v>
      </c>
      <c r="L34" s="14">
        <v>28</v>
      </c>
      <c r="M34" s="14">
        <v>896</v>
      </c>
      <c r="N34" s="14">
        <v>400</v>
      </c>
      <c r="O34" s="18">
        <f t="shared" si="0"/>
        <v>0.3584</v>
      </c>
      <c r="P34" s="14">
        <v>1500250857</v>
      </c>
      <c r="Q34" s="18" t="s">
        <v>118</v>
      </c>
      <c r="R34" s="18" t="s">
        <v>119</v>
      </c>
      <c r="S34" s="14" t="s">
        <v>130</v>
      </c>
      <c r="T34" s="20"/>
      <c r="U34" s="21">
        <v>220980</v>
      </c>
      <c r="V34" s="16">
        <v>44690</v>
      </c>
      <c r="W34" s="22" t="s">
        <v>185</v>
      </c>
      <c r="X34" s="18" t="s">
        <v>45</v>
      </c>
      <c r="Y34" s="14" t="s">
        <v>87</v>
      </c>
      <c r="Z34" s="14" t="s">
        <v>86</v>
      </c>
      <c r="AA34" s="18">
        <v>30349</v>
      </c>
      <c r="AB34" s="16">
        <v>44690</v>
      </c>
      <c r="AC34" s="16">
        <v>44690</v>
      </c>
      <c r="AD34" s="16">
        <v>44690</v>
      </c>
      <c r="AE34" s="16">
        <v>44690</v>
      </c>
      <c r="AF34" s="20"/>
      <c r="AG34" s="20"/>
      <c r="AH34" s="15"/>
      <c r="AI34" s="15"/>
      <c r="AJ34" s="15"/>
      <c r="AK34" s="23"/>
    </row>
    <row r="35" spans="1:37">
      <c r="A35" s="18" t="s">
        <v>120</v>
      </c>
      <c r="B35" s="20"/>
      <c r="C35" s="18">
        <v>2022</v>
      </c>
      <c r="D35" s="20"/>
      <c r="E35" s="20"/>
      <c r="F35" s="20"/>
      <c r="G35" s="14" t="s">
        <v>131</v>
      </c>
      <c r="H35" s="18" t="s">
        <v>35</v>
      </c>
      <c r="I35" s="14" t="s">
        <v>83</v>
      </c>
      <c r="J35" s="14" t="s">
        <v>83</v>
      </c>
      <c r="K35" s="14">
        <v>49405140</v>
      </c>
      <c r="L35" s="14">
        <v>28</v>
      </c>
      <c r="M35" s="14">
        <v>896</v>
      </c>
      <c r="N35" s="14">
        <v>400</v>
      </c>
      <c r="O35" s="18">
        <f t="shared" si="0"/>
        <v>0.3584</v>
      </c>
      <c r="P35" s="14">
        <v>1500250858</v>
      </c>
      <c r="Q35" s="18" t="s">
        <v>118</v>
      </c>
      <c r="R35" s="18" t="s">
        <v>119</v>
      </c>
      <c r="S35" s="14" t="s">
        <v>131</v>
      </c>
      <c r="T35" s="20"/>
      <c r="U35" s="21">
        <v>220975</v>
      </c>
      <c r="V35" s="16">
        <v>44690</v>
      </c>
      <c r="W35" s="22" t="s">
        <v>185</v>
      </c>
      <c r="X35" s="18" t="s">
        <v>45</v>
      </c>
      <c r="Y35" s="14" t="s">
        <v>87</v>
      </c>
      <c r="Z35" s="14" t="s">
        <v>86</v>
      </c>
      <c r="AA35" s="18">
        <v>30349</v>
      </c>
      <c r="AB35" s="16">
        <v>44690</v>
      </c>
      <c r="AC35" s="16">
        <v>44690</v>
      </c>
      <c r="AD35" s="16">
        <v>44690</v>
      </c>
      <c r="AE35" s="16">
        <v>44690</v>
      </c>
      <c r="AF35" s="20"/>
      <c r="AG35" s="20"/>
      <c r="AH35" s="15"/>
      <c r="AI35" s="15"/>
      <c r="AJ35" s="15"/>
      <c r="AK35" s="23"/>
    </row>
    <row r="36" spans="1:37">
      <c r="A36" s="18" t="s">
        <v>120</v>
      </c>
      <c r="B36" s="20"/>
      <c r="C36" s="18">
        <v>2022</v>
      </c>
      <c r="D36" s="20"/>
      <c r="E36" s="20"/>
      <c r="F36" s="20"/>
      <c r="G36" s="14" t="s">
        <v>132</v>
      </c>
      <c r="H36" s="18" t="s">
        <v>113</v>
      </c>
      <c r="I36" s="14" t="s">
        <v>82</v>
      </c>
      <c r="J36" s="14" t="s">
        <v>82</v>
      </c>
      <c r="K36" s="14">
        <v>49303156</v>
      </c>
      <c r="L36" s="14">
        <v>24</v>
      </c>
      <c r="M36" s="14">
        <v>696</v>
      </c>
      <c r="N36" s="14">
        <v>480</v>
      </c>
      <c r="O36" s="18">
        <f t="shared" si="0"/>
        <v>0.33407999999999999</v>
      </c>
      <c r="P36" s="14">
        <v>1500250859</v>
      </c>
      <c r="Q36" s="18" t="s">
        <v>118</v>
      </c>
      <c r="R36" s="18" t="s">
        <v>119</v>
      </c>
      <c r="S36" s="14" t="s">
        <v>132</v>
      </c>
      <c r="T36" s="20"/>
      <c r="U36" s="21">
        <v>203326</v>
      </c>
      <c r="V36" s="16">
        <v>44690</v>
      </c>
      <c r="W36" s="22" t="s">
        <v>185</v>
      </c>
      <c r="X36" s="18" t="s">
        <v>45</v>
      </c>
      <c r="Y36" s="14" t="s">
        <v>87</v>
      </c>
      <c r="Z36" s="14" t="s">
        <v>86</v>
      </c>
      <c r="AA36" s="18">
        <v>30349</v>
      </c>
      <c r="AB36" s="16">
        <v>44690</v>
      </c>
      <c r="AC36" s="16">
        <v>44690</v>
      </c>
      <c r="AD36" s="16">
        <v>44690</v>
      </c>
      <c r="AE36" s="16">
        <v>44690</v>
      </c>
      <c r="AF36" s="20"/>
      <c r="AG36" s="20"/>
      <c r="AH36" s="15"/>
      <c r="AI36" s="15"/>
      <c r="AJ36" s="15"/>
      <c r="AK36" s="23"/>
    </row>
    <row r="37" spans="1:37">
      <c r="A37" s="18" t="s">
        <v>120</v>
      </c>
      <c r="B37" s="20"/>
      <c r="C37" s="18">
        <v>2022</v>
      </c>
      <c r="D37" s="20"/>
      <c r="E37" s="20"/>
      <c r="F37" s="20"/>
      <c r="G37" s="14" t="s">
        <v>133</v>
      </c>
      <c r="H37" s="18" t="s">
        <v>113</v>
      </c>
      <c r="I37" s="14" t="s">
        <v>82</v>
      </c>
      <c r="J37" s="14" t="s">
        <v>82</v>
      </c>
      <c r="K37" s="14">
        <v>49303156</v>
      </c>
      <c r="L37" s="14">
        <v>24</v>
      </c>
      <c r="M37" s="14">
        <v>696</v>
      </c>
      <c r="N37" s="14">
        <v>480</v>
      </c>
      <c r="O37" s="18">
        <f t="shared" si="0"/>
        <v>0.33407999999999999</v>
      </c>
      <c r="P37" s="14">
        <v>1500250861</v>
      </c>
      <c r="Q37" s="18" t="s">
        <v>118</v>
      </c>
      <c r="R37" s="18" t="s">
        <v>119</v>
      </c>
      <c r="S37" s="14" t="s">
        <v>133</v>
      </c>
      <c r="T37" s="20"/>
      <c r="U37" s="21">
        <v>5181341</v>
      </c>
      <c r="V37" s="16">
        <v>44690</v>
      </c>
      <c r="W37" s="22" t="s">
        <v>185</v>
      </c>
      <c r="X37" s="18" t="s">
        <v>45</v>
      </c>
      <c r="Y37" s="14" t="s">
        <v>87</v>
      </c>
      <c r="Z37" s="14" t="s">
        <v>86</v>
      </c>
      <c r="AA37" s="18">
        <v>30349</v>
      </c>
      <c r="AB37" s="16">
        <v>44690</v>
      </c>
      <c r="AC37" s="16">
        <v>44690</v>
      </c>
      <c r="AD37" s="16">
        <v>44690</v>
      </c>
      <c r="AE37" s="16">
        <v>44690</v>
      </c>
      <c r="AF37" s="20"/>
      <c r="AG37" s="20"/>
      <c r="AH37" s="15"/>
      <c r="AI37" s="15"/>
      <c r="AJ37" s="15"/>
      <c r="AK37" s="23"/>
    </row>
    <row r="38" spans="1:37">
      <c r="A38" s="18" t="s">
        <v>120</v>
      </c>
      <c r="B38" s="20"/>
      <c r="C38" s="18">
        <v>2022</v>
      </c>
      <c r="D38" s="20"/>
      <c r="E38" s="20"/>
      <c r="F38" s="20"/>
      <c r="G38" s="14" t="s">
        <v>134</v>
      </c>
      <c r="H38" s="18" t="s">
        <v>113</v>
      </c>
      <c r="I38" s="14" t="s">
        <v>82</v>
      </c>
      <c r="J38" s="14" t="s">
        <v>82</v>
      </c>
      <c r="K38" s="14">
        <v>49303156</v>
      </c>
      <c r="L38" s="14">
        <v>24</v>
      </c>
      <c r="M38" s="14">
        <v>696</v>
      </c>
      <c r="N38" s="14">
        <v>480</v>
      </c>
      <c r="O38" s="18">
        <f t="shared" si="0"/>
        <v>0.33407999999999999</v>
      </c>
      <c r="P38" s="14">
        <v>1500250863</v>
      </c>
      <c r="Q38" s="18" t="s">
        <v>118</v>
      </c>
      <c r="R38" s="18" t="s">
        <v>119</v>
      </c>
      <c r="S38" s="14" t="s">
        <v>134</v>
      </c>
      <c r="T38" s="20"/>
      <c r="U38" s="21">
        <v>5181341</v>
      </c>
      <c r="V38" s="16">
        <v>44690</v>
      </c>
      <c r="W38" s="22" t="s">
        <v>185</v>
      </c>
      <c r="X38" s="18" t="s">
        <v>45</v>
      </c>
      <c r="Y38" s="14" t="s">
        <v>87</v>
      </c>
      <c r="Z38" s="14" t="s">
        <v>86</v>
      </c>
      <c r="AA38" s="18">
        <v>30349</v>
      </c>
      <c r="AB38" s="16">
        <v>44690</v>
      </c>
      <c r="AC38" s="16">
        <v>44690</v>
      </c>
      <c r="AD38" s="16">
        <v>44690</v>
      </c>
      <c r="AE38" s="16">
        <v>44690</v>
      </c>
      <c r="AF38" s="20"/>
      <c r="AG38" s="20"/>
      <c r="AH38" s="15"/>
      <c r="AI38" s="15"/>
      <c r="AJ38" s="15"/>
      <c r="AK38" s="23"/>
    </row>
    <row r="39" spans="1:37">
      <c r="A39" s="18" t="s">
        <v>120</v>
      </c>
      <c r="B39" s="20"/>
      <c r="C39" s="18">
        <v>2022</v>
      </c>
      <c r="D39" s="20"/>
      <c r="E39" s="20"/>
      <c r="F39" s="20"/>
      <c r="G39" s="14" t="s">
        <v>135</v>
      </c>
      <c r="H39" s="18" t="s">
        <v>113</v>
      </c>
      <c r="I39" s="14" t="s">
        <v>82</v>
      </c>
      <c r="J39" s="14" t="s">
        <v>82</v>
      </c>
      <c r="K39" s="14">
        <v>49303156</v>
      </c>
      <c r="L39" s="14">
        <v>24</v>
      </c>
      <c r="M39" s="14">
        <v>696</v>
      </c>
      <c r="N39" s="14">
        <v>480</v>
      </c>
      <c r="O39" s="18">
        <f t="shared" si="0"/>
        <v>0.33407999999999999</v>
      </c>
      <c r="P39" s="14">
        <v>1500250864</v>
      </c>
      <c r="Q39" s="18" t="s">
        <v>118</v>
      </c>
      <c r="R39" s="18" t="s">
        <v>119</v>
      </c>
      <c r="S39" s="14" t="s">
        <v>135</v>
      </c>
      <c r="T39" s="20"/>
      <c r="U39" s="21">
        <v>5193485</v>
      </c>
      <c r="V39" s="16">
        <v>44690</v>
      </c>
      <c r="W39" s="22" t="s">
        <v>185</v>
      </c>
      <c r="X39" s="18" t="s">
        <v>45</v>
      </c>
      <c r="Y39" s="14" t="s">
        <v>87</v>
      </c>
      <c r="Z39" s="14" t="s">
        <v>86</v>
      </c>
      <c r="AA39" s="18">
        <v>30349</v>
      </c>
      <c r="AB39" s="16">
        <v>44690</v>
      </c>
      <c r="AC39" s="16">
        <v>44690</v>
      </c>
      <c r="AD39" s="16">
        <v>44690</v>
      </c>
      <c r="AE39" s="16">
        <v>44690</v>
      </c>
      <c r="AF39" s="20"/>
      <c r="AG39" s="20"/>
      <c r="AH39" s="15"/>
      <c r="AI39" s="15"/>
      <c r="AJ39" s="15"/>
      <c r="AK39" s="23"/>
    </row>
    <row r="40" spans="1:37">
      <c r="A40" s="18" t="s">
        <v>120</v>
      </c>
      <c r="B40" s="20"/>
      <c r="C40" s="18">
        <v>2022</v>
      </c>
      <c r="D40" s="20"/>
      <c r="E40" s="20"/>
      <c r="F40" s="20"/>
      <c r="G40" s="14" t="s">
        <v>136</v>
      </c>
      <c r="H40" s="18" t="s">
        <v>113</v>
      </c>
      <c r="I40" s="14" t="s">
        <v>82</v>
      </c>
      <c r="J40" s="14" t="s">
        <v>82</v>
      </c>
      <c r="K40" s="14">
        <v>49303156</v>
      </c>
      <c r="L40" s="14">
        <v>24</v>
      </c>
      <c r="M40" s="14">
        <v>696</v>
      </c>
      <c r="N40" s="14">
        <v>480</v>
      </c>
      <c r="O40" s="18">
        <f t="shared" si="0"/>
        <v>0.33407999999999999</v>
      </c>
      <c r="P40" s="14">
        <v>1500250865</v>
      </c>
      <c r="Q40" s="18" t="s">
        <v>118</v>
      </c>
      <c r="R40" s="18" t="s">
        <v>119</v>
      </c>
      <c r="S40" s="14" t="s">
        <v>136</v>
      </c>
      <c r="T40" s="20"/>
      <c r="U40" s="21">
        <v>5180111</v>
      </c>
      <c r="V40" s="16">
        <v>44690</v>
      </c>
      <c r="W40" s="22" t="s">
        <v>185</v>
      </c>
      <c r="X40" s="18" t="s">
        <v>45</v>
      </c>
      <c r="Y40" s="14" t="s">
        <v>87</v>
      </c>
      <c r="Z40" s="14" t="s">
        <v>86</v>
      </c>
      <c r="AA40" s="18">
        <v>30349</v>
      </c>
      <c r="AB40" s="16">
        <v>44690</v>
      </c>
      <c r="AC40" s="16">
        <v>44690</v>
      </c>
      <c r="AD40" s="16">
        <v>44690</v>
      </c>
      <c r="AE40" s="16">
        <v>44690</v>
      </c>
      <c r="AF40" s="20"/>
      <c r="AG40" s="20"/>
      <c r="AH40" s="15"/>
      <c r="AI40" s="15"/>
      <c r="AJ40" s="15"/>
      <c r="AK40" s="23"/>
    </row>
    <row r="41" spans="1:37">
      <c r="A41" s="18" t="s">
        <v>120</v>
      </c>
      <c r="B41" s="20"/>
      <c r="C41" s="18">
        <v>2022</v>
      </c>
      <c r="D41" s="20"/>
      <c r="E41" s="20"/>
      <c r="F41" s="20"/>
      <c r="G41" s="14" t="s">
        <v>137</v>
      </c>
      <c r="H41" s="18" t="s">
        <v>35</v>
      </c>
      <c r="I41" s="14" t="s">
        <v>81</v>
      </c>
      <c r="J41" s="14" t="s">
        <v>81</v>
      </c>
      <c r="K41" s="14">
        <v>49204132</v>
      </c>
      <c r="L41" s="14">
        <v>28</v>
      </c>
      <c r="M41" s="14">
        <v>728</v>
      </c>
      <c r="N41" s="14">
        <v>360</v>
      </c>
      <c r="O41" s="18">
        <f t="shared" si="0"/>
        <v>0.26207999999999998</v>
      </c>
      <c r="P41" s="14">
        <v>1500250866</v>
      </c>
      <c r="Q41" s="18" t="s">
        <v>118</v>
      </c>
      <c r="R41" s="18" t="s">
        <v>119</v>
      </c>
      <c r="S41" s="14" t="s">
        <v>137</v>
      </c>
      <c r="T41" s="20"/>
      <c r="U41" s="21">
        <v>5190600</v>
      </c>
      <c r="V41" s="16">
        <v>44690</v>
      </c>
      <c r="W41" s="22" t="s">
        <v>185</v>
      </c>
      <c r="X41" s="18" t="s">
        <v>45</v>
      </c>
      <c r="Y41" s="14" t="s">
        <v>87</v>
      </c>
      <c r="Z41" s="14" t="s">
        <v>86</v>
      </c>
      <c r="AA41" s="18">
        <v>30349</v>
      </c>
      <c r="AB41" s="16">
        <v>44690</v>
      </c>
      <c r="AC41" s="16">
        <v>44690</v>
      </c>
      <c r="AD41" s="16">
        <v>44690</v>
      </c>
      <c r="AE41" s="16">
        <v>44690</v>
      </c>
      <c r="AF41" s="20"/>
      <c r="AG41" s="20"/>
      <c r="AH41" s="15"/>
      <c r="AI41" s="15"/>
      <c r="AJ41" s="15"/>
      <c r="AK41" s="23"/>
    </row>
    <row r="42" spans="1:37">
      <c r="A42" s="18" t="s">
        <v>120</v>
      </c>
      <c r="B42" s="20"/>
      <c r="C42" s="18">
        <v>2022</v>
      </c>
      <c r="D42" s="20"/>
      <c r="E42" s="20"/>
      <c r="F42" s="20"/>
      <c r="G42" s="14" t="s">
        <v>138</v>
      </c>
      <c r="H42" s="18" t="s">
        <v>35</v>
      </c>
      <c r="I42" s="14" t="s">
        <v>81</v>
      </c>
      <c r="J42" s="14" t="s">
        <v>81</v>
      </c>
      <c r="K42" s="14">
        <v>49204132</v>
      </c>
      <c r="L42" s="14">
        <v>28</v>
      </c>
      <c r="M42" s="14">
        <v>728</v>
      </c>
      <c r="N42" s="14">
        <v>360</v>
      </c>
      <c r="O42" s="18">
        <f t="shared" si="0"/>
        <v>0.26207999999999998</v>
      </c>
      <c r="P42" s="14">
        <v>1500250867</v>
      </c>
      <c r="Q42" s="18" t="s">
        <v>118</v>
      </c>
      <c r="R42" s="18" t="s">
        <v>119</v>
      </c>
      <c r="S42" s="14" t="s">
        <v>138</v>
      </c>
      <c r="T42" s="20"/>
      <c r="U42" s="21">
        <v>220983</v>
      </c>
      <c r="V42" s="16">
        <v>44690</v>
      </c>
      <c r="W42" s="22" t="s">
        <v>185</v>
      </c>
      <c r="X42" s="18" t="s">
        <v>45</v>
      </c>
      <c r="Y42" s="14" t="s">
        <v>87</v>
      </c>
      <c r="Z42" s="14" t="s">
        <v>86</v>
      </c>
      <c r="AA42" s="18">
        <v>30349</v>
      </c>
      <c r="AB42" s="16">
        <v>44690</v>
      </c>
      <c r="AC42" s="16">
        <v>44690</v>
      </c>
      <c r="AD42" s="16">
        <v>44690</v>
      </c>
      <c r="AE42" s="16">
        <v>44690</v>
      </c>
      <c r="AF42" s="20"/>
      <c r="AG42" s="20"/>
      <c r="AH42" s="15"/>
      <c r="AI42" s="15"/>
      <c r="AJ42" s="15"/>
      <c r="AK42" s="25"/>
    </row>
    <row r="43" spans="1:37">
      <c r="A43" s="18" t="s">
        <v>120</v>
      </c>
      <c r="B43" s="20"/>
      <c r="C43" s="18">
        <v>2022</v>
      </c>
      <c r="D43" s="20"/>
      <c r="E43" s="20"/>
      <c r="F43" s="20"/>
      <c r="G43" s="14" t="s">
        <v>140</v>
      </c>
      <c r="H43" s="18" t="s">
        <v>35</v>
      </c>
      <c r="I43" s="14" t="s">
        <v>83</v>
      </c>
      <c r="J43" s="14" t="s">
        <v>83</v>
      </c>
      <c r="K43" s="14">
        <v>49405140</v>
      </c>
      <c r="L43" s="14">
        <v>28</v>
      </c>
      <c r="M43" s="14">
        <v>728</v>
      </c>
      <c r="N43" s="14">
        <v>400</v>
      </c>
      <c r="O43" s="18">
        <f t="shared" si="0"/>
        <v>0.29120000000000001</v>
      </c>
      <c r="P43" s="14">
        <v>1500251072</v>
      </c>
      <c r="Q43" s="18" t="s">
        <v>118</v>
      </c>
      <c r="R43" s="18" t="s">
        <v>119</v>
      </c>
      <c r="S43" s="14" t="s">
        <v>140</v>
      </c>
      <c r="T43" s="20"/>
      <c r="U43" s="26">
        <v>5180111</v>
      </c>
      <c r="V43" s="16">
        <v>44691</v>
      </c>
      <c r="W43" s="16">
        <v>44691</v>
      </c>
      <c r="X43" s="18" t="s">
        <v>45</v>
      </c>
      <c r="Y43" s="14" t="s">
        <v>87</v>
      </c>
      <c r="Z43" s="14" t="s">
        <v>86</v>
      </c>
      <c r="AA43" s="18">
        <v>30349</v>
      </c>
      <c r="AB43" s="16">
        <v>44691</v>
      </c>
      <c r="AC43" s="16">
        <v>44691</v>
      </c>
      <c r="AD43" s="16">
        <v>44691</v>
      </c>
      <c r="AE43" s="16">
        <v>44691</v>
      </c>
      <c r="AF43" s="20"/>
      <c r="AG43" s="30" t="s">
        <v>112</v>
      </c>
      <c r="AH43" s="15"/>
      <c r="AI43" s="15"/>
      <c r="AJ43" s="15"/>
      <c r="AK43" s="23"/>
    </row>
    <row r="44" spans="1:37">
      <c r="A44" s="18" t="s">
        <v>120</v>
      </c>
      <c r="B44" s="20"/>
      <c r="C44" s="18">
        <v>2022</v>
      </c>
      <c r="D44" s="20"/>
      <c r="E44" s="20"/>
      <c r="F44" s="20"/>
      <c r="G44" s="14" t="s">
        <v>141</v>
      </c>
      <c r="H44" s="18" t="s">
        <v>35</v>
      </c>
      <c r="I44" s="14" t="s">
        <v>83</v>
      </c>
      <c r="J44" s="14" t="s">
        <v>83</v>
      </c>
      <c r="K44" s="14">
        <v>49405140</v>
      </c>
      <c r="L44" s="14">
        <v>28</v>
      </c>
      <c r="M44" s="14">
        <v>696</v>
      </c>
      <c r="N44" s="14">
        <v>400</v>
      </c>
      <c r="O44" s="18">
        <f t="shared" si="0"/>
        <v>0.27839999999999998</v>
      </c>
      <c r="P44" s="14">
        <v>1500251073</v>
      </c>
      <c r="Q44" s="18" t="s">
        <v>118</v>
      </c>
      <c r="R44" s="18" t="s">
        <v>119</v>
      </c>
      <c r="S44" s="14" t="s">
        <v>141</v>
      </c>
      <c r="T44" s="20"/>
      <c r="U44" s="37">
        <v>5190600</v>
      </c>
      <c r="V44" s="16">
        <v>44691</v>
      </c>
      <c r="W44" s="16">
        <v>44691</v>
      </c>
      <c r="X44" s="18" t="s">
        <v>45</v>
      </c>
      <c r="Y44" s="14" t="s">
        <v>87</v>
      </c>
      <c r="Z44" s="14" t="s">
        <v>86</v>
      </c>
      <c r="AA44" s="18">
        <v>30349</v>
      </c>
      <c r="AB44" s="16">
        <v>44691</v>
      </c>
      <c r="AC44" s="16">
        <v>44691</v>
      </c>
      <c r="AD44" s="16">
        <v>44691</v>
      </c>
      <c r="AE44" s="16">
        <v>44691</v>
      </c>
      <c r="AF44" s="20"/>
      <c r="AG44" s="30" t="s">
        <v>112</v>
      </c>
      <c r="AH44" s="15"/>
      <c r="AI44" s="15"/>
      <c r="AJ44" s="15"/>
      <c r="AK44" s="23"/>
    </row>
    <row r="45" spans="1:37">
      <c r="A45" s="18" t="s">
        <v>120</v>
      </c>
      <c r="B45" s="20"/>
      <c r="C45" s="18">
        <v>2022</v>
      </c>
      <c r="D45" s="20"/>
      <c r="E45" s="20"/>
      <c r="F45" s="20"/>
      <c r="G45" s="14" t="s">
        <v>142</v>
      </c>
      <c r="H45" s="18" t="s">
        <v>35</v>
      </c>
      <c r="I45" s="14" t="s">
        <v>83</v>
      </c>
      <c r="J45" s="14" t="s">
        <v>83</v>
      </c>
      <c r="K45" s="14">
        <v>49405140</v>
      </c>
      <c r="L45" s="14">
        <v>28</v>
      </c>
      <c r="M45" s="14">
        <v>696</v>
      </c>
      <c r="N45" s="14">
        <v>400</v>
      </c>
      <c r="O45" s="18">
        <f t="shared" si="0"/>
        <v>0.27839999999999998</v>
      </c>
      <c r="P45" s="14">
        <v>1500251074</v>
      </c>
      <c r="Q45" s="18" t="s">
        <v>118</v>
      </c>
      <c r="R45" s="18" t="s">
        <v>119</v>
      </c>
      <c r="S45" s="14" t="s">
        <v>142</v>
      </c>
      <c r="T45" s="20"/>
      <c r="U45" s="37">
        <v>220988</v>
      </c>
      <c r="V45" s="16">
        <v>44691</v>
      </c>
      <c r="W45" s="16">
        <v>44691</v>
      </c>
      <c r="X45" s="18" t="s">
        <v>45</v>
      </c>
      <c r="Y45" s="14" t="s">
        <v>87</v>
      </c>
      <c r="Z45" s="14" t="s">
        <v>86</v>
      </c>
      <c r="AA45" s="18">
        <v>30349</v>
      </c>
      <c r="AB45" s="16">
        <v>44691</v>
      </c>
      <c r="AC45" s="16">
        <v>44691</v>
      </c>
      <c r="AD45" s="16">
        <v>44691</v>
      </c>
      <c r="AE45" s="16">
        <v>44691</v>
      </c>
      <c r="AF45" s="20"/>
      <c r="AG45" s="30" t="s">
        <v>112</v>
      </c>
      <c r="AH45" s="15"/>
      <c r="AI45" s="15"/>
      <c r="AJ45" s="15"/>
      <c r="AK45" s="23"/>
    </row>
    <row r="46" spans="1:37">
      <c r="A46" s="18" t="s">
        <v>120</v>
      </c>
      <c r="B46" s="20"/>
      <c r="C46" s="18">
        <v>2022</v>
      </c>
      <c r="D46" s="20"/>
      <c r="E46" s="20"/>
      <c r="F46" s="20"/>
      <c r="G46" s="14" t="s">
        <v>143</v>
      </c>
      <c r="H46" s="18" t="s">
        <v>35</v>
      </c>
      <c r="I46" s="14" t="s">
        <v>83</v>
      </c>
      <c r="J46" s="14" t="s">
        <v>83</v>
      </c>
      <c r="K46" s="14">
        <v>49405140</v>
      </c>
      <c r="L46" s="14">
        <v>28</v>
      </c>
      <c r="M46" s="14">
        <v>696</v>
      </c>
      <c r="N46" s="14">
        <v>400</v>
      </c>
      <c r="O46" s="18">
        <f t="shared" si="0"/>
        <v>0.27839999999999998</v>
      </c>
      <c r="P46" s="14">
        <v>1500251075</v>
      </c>
      <c r="Q46" s="18" t="s">
        <v>118</v>
      </c>
      <c r="R46" s="18" t="s">
        <v>119</v>
      </c>
      <c r="S46" s="14" t="s">
        <v>143</v>
      </c>
      <c r="T46" s="20"/>
      <c r="U46" s="37">
        <v>203326</v>
      </c>
      <c r="V46" s="16">
        <v>44691</v>
      </c>
      <c r="W46" s="16">
        <v>44691</v>
      </c>
      <c r="X46" s="18" t="s">
        <v>45</v>
      </c>
      <c r="Y46" s="14" t="s">
        <v>87</v>
      </c>
      <c r="Z46" s="14" t="s">
        <v>86</v>
      </c>
      <c r="AA46" s="18">
        <v>30349</v>
      </c>
      <c r="AB46" s="16">
        <v>44691</v>
      </c>
      <c r="AC46" s="16">
        <v>44691</v>
      </c>
      <c r="AD46" s="16">
        <v>44691</v>
      </c>
      <c r="AE46" s="16">
        <v>44691</v>
      </c>
      <c r="AF46" s="20"/>
      <c r="AG46" s="30" t="s">
        <v>112</v>
      </c>
      <c r="AH46" s="15"/>
      <c r="AI46" s="15"/>
      <c r="AJ46" s="15"/>
      <c r="AK46" s="23"/>
    </row>
    <row r="47" spans="1:37">
      <c r="A47" s="18" t="s">
        <v>120</v>
      </c>
      <c r="B47" s="20"/>
      <c r="C47" s="18">
        <v>2022</v>
      </c>
      <c r="D47" s="20"/>
      <c r="E47" s="20"/>
      <c r="F47" s="20"/>
      <c r="G47" s="14" t="s">
        <v>144</v>
      </c>
      <c r="H47" s="18" t="s">
        <v>35</v>
      </c>
      <c r="I47" s="14" t="s">
        <v>83</v>
      </c>
      <c r="J47" s="14" t="s">
        <v>83</v>
      </c>
      <c r="K47" s="14">
        <v>49405140</v>
      </c>
      <c r="L47" s="14">
        <v>28</v>
      </c>
      <c r="M47" s="14">
        <v>696</v>
      </c>
      <c r="N47" s="14">
        <v>400</v>
      </c>
      <c r="O47" s="18">
        <f t="shared" si="0"/>
        <v>0.27839999999999998</v>
      </c>
      <c r="P47" s="14">
        <v>1500251076</v>
      </c>
      <c r="Q47" s="18" t="s">
        <v>118</v>
      </c>
      <c r="R47" s="18" t="s">
        <v>119</v>
      </c>
      <c r="S47" s="14" t="s">
        <v>144</v>
      </c>
      <c r="T47" s="20"/>
      <c r="U47" s="26">
        <v>5193485</v>
      </c>
      <c r="V47" s="16">
        <v>44691</v>
      </c>
      <c r="W47" s="16">
        <v>44691</v>
      </c>
      <c r="X47" s="18" t="s">
        <v>45</v>
      </c>
      <c r="Y47" s="14" t="s">
        <v>87</v>
      </c>
      <c r="Z47" s="14" t="s">
        <v>86</v>
      </c>
      <c r="AA47" s="18">
        <v>30349</v>
      </c>
      <c r="AB47" s="16">
        <v>44691</v>
      </c>
      <c r="AC47" s="16">
        <v>44691</v>
      </c>
      <c r="AD47" s="16">
        <v>44691</v>
      </c>
      <c r="AE47" s="16">
        <v>44691</v>
      </c>
      <c r="AF47" s="20"/>
      <c r="AG47" s="30" t="s">
        <v>111</v>
      </c>
      <c r="AH47" s="15"/>
      <c r="AI47" s="15"/>
      <c r="AJ47" s="15"/>
      <c r="AK47" s="23"/>
    </row>
    <row r="48" spans="1:37">
      <c r="A48" s="18" t="s">
        <v>120</v>
      </c>
      <c r="B48" s="20"/>
      <c r="C48" s="18">
        <v>2022</v>
      </c>
      <c r="D48" s="20"/>
      <c r="E48" s="20"/>
      <c r="F48" s="20"/>
      <c r="G48" s="14" t="s">
        <v>145</v>
      </c>
      <c r="H48" s="18" t="s">
        <v>35</v>
      </c>
      <c r="I48" s="14" t="s">
        <v>83</v>
      </c>
      <c r="J48" s="14" t="s">
        <v>83</v>
      </c>
      <c r="K48" s="14">
        <v>49405140</v>
      </c>
      <c r="L48" s="14">
        <v>28</v>
      </c>
      <c r="M48" s="14">
        <v>696</v>
      </c>
      <c r="N48" s="14">
        <v>400</v>
      </c>
      <c r="O48" s="18">
        <f t="shared" si="0"/>
        <v>0.27839999999999998</v>
      </c>
      <c r="P48" s="14">
        <v>1500251077</v>
      </c>
      <c r="Q48" s="18" t="s">
        <v>118</v>
      </c>
      <c r="R48" s="18" t="s">
        <v>119</v>
      </c>
      <c r="S48" s="14" t="s">
        <v>145</v>
      </c>
      <c r="T48" s="20"/>
      <c r="U48" s="26">
        <v>210191</v>
      </c>
      <c r="V48" s="16">
        <v>44691</v>
      </c>
      <c r="W48" s="16">
        <v>44691</v>
      </c>
      <c r="X48" s="18" t="s">
        <v>45</v>
      </c>
      <c r="Y48" s="14" t="s">
        <v>87</v>
      </c>
      <c r="Z48" s="14" t="s">
        <v>86</v>
      </c>
      <c r="AA48" s="18">
        <v>30349</v>
      </c>
      <c r="AB48" s="16">
        <v>44691</v>
      </c>
      <c r="AC48" s="16">
        <v>44691</v>
      </c>
      <c r="AD48" s="16">
        <v>44691</v>
      </c>
      <c r="AE48" s="16">
        <v>44691</v>
      </c>
      <c r="AF48" s="20"/>
      <c r="AG48" s="30" t="s">
        <v>111</v>
      </c>
      <c r="AH48" s="15"/>
      <c r="AI48" s="15"/>
      <c r="AJ48" s="15"/>
      <c r="AK48" s="23"/>
    </row>
    <row r="49" spans="1:37">
      <c r="A49" s="18" t="s">
        <v>120</v>
      </c>
      <c r="B49" s="20"/>
      <c r="C49" s="18">
        <v>2022</v>
      </c>
      <c r="D49" s="20"/>
      <c r="E49" s="20"/>
      <c r="F49" s="20"/>
      <c r="G49" s="14" t="s">
        <v>146</v>
      </c>
      <c r="H49" s="18" t="s">
        <v>35</v>
      </c>
      <c r="I49" s="14" t="s">
        <v>83</v>
      </c>
      <c r="J49" s="14" t="s">
        <v>83</v>
      </c>
      <c r="K49" s="14">
        <v>49405140</v>
      </c>
      <c r="L49" s="14">
        <v>28</v>
      </c>
      <c r="M49" s="14">
        <v>896</v>
      </c>
      <c r="N49" s="14">
        <v>400</v>
      </c>
      <c r="O49" s="18">
        <f t="shared" si="0"/>
        <v>0.3584</v>
      </c>
      <c r="P49" s="14">
        <v>1500251078</v>
      </c>
      <c r="Q49" s="18" t="s">
        <v>118</v>
      </c>
      <c r="R49" s="18" t="s">
        <v>119</v>
      </c>
      <c r="S49" s="14" t="s">
        <v>146</v>
      </c>
      <c r="T49" s="20"/>
      <c r="U49" s="26">
        <v>5181339</v>
      </c>
      <c r="V49" s="16">
        <v>44691</v>
      </c>
      <c r="W49" s="16">
        <v>44691</v>
      </c>
      <c r="X49" s="18" t="s">
        <v>45</v>
      </c>
      <c r="Y49" s="14" t="s">
        <v>87</v>
      </c>
      <c r="Z49" s="14" t="s">
        <v>86</v>
      </c>
      <c r="AA49" s="18">
        <v>30349</v>
      </c>
      <c r="AB49" s="16">
        <v>44691</v>
      </c>
      <c r="AC49" s="16">
        <v>44691</v>
      </c>
      <c r="AD49" s="16">
        <v>44691</v>
      </c>
      <c r="AE49" s="16">
        <v>44691</v>
      </c>
      <c r="AF49" s="20"/>
      <c r="AG49" s="30" t="s">
        <v>111</v>
      </c>
      <c r="AH49" s="15"/>
      <c r="AI49" s="15"/>
      <c r="AJ49" s="15"/>
      <c r="AK49" s="23"/>
    </row>
    <row r="50" spans="1:37">
      <c r="A50" s="18" t="s">
        <v>120</v>
      </c>
      <c r="B50" s="20"/>
      <c r="C50" s="18">
        <v>2022</v>
      </c>
      <c r="D50" s="20"/>
      <c r="E50" s="20"/>
      <c r="F50" s="20"/>
      <c r="G50" s="14" t="s">
        <v>147</v>
      </c>
      <c r="H50" s="18" t="s">
        <v>35</v>
      </c>
      <c r="I50" s="14" t="s">
        <v>83</v>
      </c>
      <c r="J50" s="14" t="s">
        <v>83</v>
      </c>
      <c r="K50" s="14">
        <v>49405140</v>
      </c>
      <c r="L50" s="14">
        <v>28</v>
      </c>
      <c r="M50" s="14">
        <v>896</v>
      </c>
      <c r="N50" s="14">
        <v>400</v>
      </c>
      <c r="O50" s="18">
        <f t="shared" si="0"/>
        <v>0.3584</v>
      </c>
      <c r="P50" s="14">
        <v>1500251079</v>
      </c>
      <c r="Q50" s="18" t="s">
        <v>118</v>
      </c>
      <c r="R50" s="18" t="s">
        <v>119</v>
      </c>
      <c r="S50" s="14" t="s">
        <v>147</v>
      </c>
      <c r="T50" s="20"/>
      <c r="U50" s="26">
        <v>210327</v>
      </c>
      <c r="V50" s="16">
        <v>44691</v>
      </c>
      <c r="W50" s="16">
        <v>44691</v>
      </c>
      <c r="X50" s="18" t="s">
        <v>45</v>
      </c>
      <c r="Y50" s="14" t="s">
        <v>87</v>
      </c>
      <c r="Z50" s="14" t="s">
        <v>86</v>
      </c>
      <c r="AA50" s="18">
        <v>30349</v>
      </c>
      <c r="AB50" s="16">
        <v>44691</v>
      </c>
      <c r="AC50" s="16">
        <v>44691</v>
      </c>
      <c r="AD50" s="16">
        <v>44691</v>
      </c>
      <c r="AE50" s="16">
        <v>44691</v>
      </c>
      <c r="AF50" s="20"/>
      <c r="AG50" s="30" t="s">
        <v>111</v>
      </c>
      <c r="AH50" s="15"/>
      <c r="AI50" s="15"/>
      <c r="AJ50" s="15"/>
      <c r="AK50" s="23"/>
    </row>
    <row r="51" spans="1:37">
      <c r="A51" s="18" t="s">
        <v>120</v>
      </c>
      <c r="B51" s="20"/>
      <c r="C51" s="18">
        <v>2022</v>
      </c>
      <c r="D51" s="20"/>
      <c r="E51" s="20"/>
      <c r="F51" s="20"/>
      <c r="G51" s="14" t="s">
        <v>148</v>
      </c>
      <c r="H51" s="18" t="s">
        <v>35</v>
      </c>
      <c r="I51" s="14" t="s">
        <v>83</v>
      </c>
      <c r="J51" s="14" t="s">
        <v>83</v>
      </c>
      <c r="K51" s="14">
        <v>49405140</v>
      </c>
      <c r="L51" s="14">
        <v>28</v>
      </c>
      <c r="M51" s="14">
        <v>896</v>
      </c>
      <c r="N51" s="14">
        <v>400</v>
      </c>
      <c r="O51" s="18">
        <f t="shared" si="0"/>
        <v>0.3584</v>
      </c>
      <c r="P51" s="14">
        <v>1500251080</v>
      </c>
      <c r="Q51" s="18" t="s">
        <v>118</v>
      </c>
      <c r="R51" s="18" t="s">
        <v>119</v>
      </c>
      <c r="S51" s="14" t="s">
        <v>148</v>
      </c>
      <c r="T51" s="20"/>
      <c r="U51" s="26">
        <v>220972</v>
      </c>
      <c r="V51" s="16">
        <v>44691</v>
      </c>
      <c r="W51" s="16">
        <v>44691</v>
      </c>
      <c r="X51" s="18" t="s">
        <v>45</v>
      </c>
      <c r="Y51" s="14" t="s">
        <v>87</v>
      </c>
      <c r="Z51" s="14" t="s">
        <v>86</v>
      </c>
      <c r="AA51" s="18">
        <v>30349</v>
      </c>
      <c r="AB51" s="16">
        <v>44691</v>
      </c>
      <c r="AC51" s="16">
        <v>44691</v>
      </c>
      <c r="AD51" s="16">
        <v>44691</v>
      </c>
      <c r="AE51" s="16">
        <v>44691</v>
      </c>
      <c r="AF51" s="20"/>
      <c r="AG51" s="30" t="s">
        <v>111</v>
      </c>
      <c r="AH51" s="15"/>
      <c r="AI51" s="15"/>
      <c r="AJ51" s="15"/>
      <c r="AK51" s="23"/>
    </row>
    <row r="52" spans="1:37">
      <c r="A52" s="18" t="s">
        <v>120</v>
      </c>
      <c r="B52" s="20"/>
      <c r="C52" s="18">
        <v>2022</v>
      </c>
      <c r="D52" s="20"/>
      <c r="E52" s="20"/>
      <c r="F52" s="20"/>
      <c r="G52" s="14" t="s">
        <v>149</v>
      </c>
      <c r="H52" s="18" t="s">
        <v>113</v>
      </c>
      <c r="I52" s="14" t="s">
        <v>82</v>
      </c>
      <c r="J52" s="14" t="s">
        <v>82</v>
      </c>
      <c r="K52" s="14">
        <v>49303156</v>
      </c>
      <c r="L52" s="14">
        <v>24</v>
      </c>
      <c r="M52" s="14">
        <v>696</v>
      </c>
      <c r="N52" s="14">
        <v>480</v>
      </c>
      <c r="O52" s="18">
        <f t="shared" si="0"/>
        <v>0.33407999999999999</v>
      </c>
      <c r="P52" s="14">
        <v>1500251081</v>
      </c>
      <c r="Q52" s="18" t="s">
        <v>118</v>
      </c>
      <c r="R52" s="18" t="s">
        <v>119</v>
      </c>
      <c r="S52" s="14" t="s">
        <v>149</v>
      </c>
      <c r="T52" s="20"/>
      <c r="U52" s="26">
        <v>203326</v>
      </c>
      <c r="V52" s="16">
        <v>44691</v>
      </c>
      <c r="W52" s="16">
        <v>44691</v>
      </c>
      <c r="X52" s="18" t="s">
        <v>45</v>
      </c>
      <c r="Y52" s="14" t="s">
        <v>87</v>
      </c>
      <c r="Z52" s="14" t="s">
        <v>86</v>
      </c>
      <c r="AA52" s="18">
        <v>30349</v>
      </c>
      <c r="AB52" s="16">
        <v>44691</v>
      </c>
      <c r="AC52" s="16">
        <v>44691</v>
      </c>
      <c r="AD52" s="16">
        <v>44691</v>
      </c>
      <c r="AE52" s="16">
        <v>44691</v>
      </c>
      <c r="AF52" s="20"/>
      <c r="AG52" s="30" t="s">
        <v>112</v>
      </c>
      <c r="AH52" s="15"/>
      <c r="AI52" s="15"/>
      <c r="AJ52" s="15"/>
      <c r="AK52" s="23"/>
    </row>
    <row r="53" spans="1:37">
      <c r="A53" s="18" t="s">
        <v>120</v>
      </c>
      <c r="B53" s="20"/>
      <c r="C53" s="18">
        <v>2022</v>
      </c>
      <c r="D53" s="20"/>
      <c r="E53" s="20"/>
      <c r="F53" s="20"/>
      <c r="G53" s="14" t="s">
        <v>150</v>
      </c>
      <c r="H53" s="18" t="s">
        <v>113</v>
      </c>
      <c r="I53" s="14" t="s">
        <v>82</v>
      </c>
      <c r="J53" s="14" t="s">
        <v>82</v>
      </c>
      <c r="K53" s="14">
        <v>49303156</v>
      </c>
      <c r="L53" s="14">
        <v>24</v>
      </c>
      <c r="M53" s="14">
        <v>896</v>
      </c>
      <c r="N53" s="14">
        <v>480</v>
      </c>
      <c r="O53" s="18">
        <f t="shared" si="0"/>
        <v>0.43008000000000002</v>
      </c>
      <c r="P53" s="14">
        <v>1500251082</v>
      </c>
      <c r="Q53" s="18" t="s">
        <v>118</v>
      </c>
      <c r="R53" s="18" t="s">
        <v>119</v>
      </c>
      <c r="S53" s="14" t="s">
        <v>150</v>
      </c>
      <c r="T53" s="20"/>
      <c r="U53" s="26">
        <v>5181339</v>
      </c>
      <c r="V53" s="16">
        <v>44692</v>
      </c>
      <c r="W53" s="16">
        <v>44692</v>
      </c>
      <c r="X53" s="18" t="s">
        <v>45</v>
      </c>
      <c r="Y53" s="14" t="s">
        <v>87</v>
      </c>
      <c r="Z53" s="14" t="s">
        <v>86</v>
      </c>
      <c r="AA53" s="18">
        <v>30349</v>
      </c>
      <c r="AB53" s="16">
        <v>44692</v>
      </c>
      <c r="AC53" s="16">
        <v>44692</v>
      </c>
      <c r="AD53" s="16">
        <v>44692</v>
      </c>
      <c r="AE53" s="16">
        <v>44692</v>
      </c>
      <c r="AF53" s="20"/>
      <c r="AG53" s="30" t="s">
        <v>111</v>
      </c>
      <c r="AH53" s="15"/>
      <c r="AI53" s="15"/>
      <c r="AJ53" s="15"/>
      <c r="AK53" s="23"/>
    </row>
    <row r="54" spans="1:37">
      <c r="A54" s="18" t="s">
        <v>120</v>
      </c>
      <c r="B54" s="20"/>
      <c r="C54" s="18">
        <v>2022</v>
      </c>
      <c r="D54" s="20"/>
      <c r="E54" s="20"/>
      <c r="F54" s="20"/>
      <c r="G54" s="14" t="s">
        <v>151</v>
      </c>
      <c r="H54" s="18" t="s">
        <v>113</v>
      </c>
      <c r="I54" s="14" t="s">
        <v>82</v>
      </c>
      <c r="J54" s="14" t="s">
        <v>82</v>
      </c>
      <c r="K54" s="14">
        <v>49303156</v>
      </c>
      <c r="L54" s="14">
        <v>24</v>
      </c>
      <c r="M54" s="14">
        <v>896</v>
      </c>
      <c r="N54" s="14">
        <v>480</v>
      </c>
      <c r="O54" s="18">
        <f t="shared" si="0"/>
        <v>0.43008000000000002</v>
      </c>
      <c r="P54" s="14">
        <v>1500251083</v>
      </c>
      <c r="Q54" s="18" t="s">
        <v>118</v>
      </c>
      <c r="R54" s="18" t="s">
        <v>119</v>
      </c>
      <c r="S54" s="14" t="s">
        <v>151</v>
      </c>
      <c r="T54" s="20"/>
      <c r="U54" s="26">
        <v>203326</v>
      </c>
      <c r="V54" s="16">
        <v>44691</v>
      </c>
      <c r="W54" s="16">
        <v>44691</v>
      </c>
      <c r="X54" s="18" t="s">
        <v>45</v>
      </c>
      <c r="Y54" s="14" t="s">
        <v>87</v>
      </c>
      <c r="Z54" s="14" t="s">
        <v>86</v>
      </c>
      <c r="AA54" s="18">
        <v>30349</v>
      </c>
      <c r="AB54" s="16">
        <v>44691</v>
      </c>
      <c r="AC54" s="16">
        <v>44691</v>
      </c>
      <c r="AD54" s="16">
        <v>44691</v>
      </c>
      <c r="AE54" s="16">
        <v>44691</v>
      </c>
      <c r="AF54" s="20"/>
      <c r="AG54" s="30" t="s">
        <v>111</v>
      </c>
      <c r="AH54" s="15"/>
      <c r="AI54" s="15"/>
      <c r="AJ54" s="15"/>
      <c r="AK54" s="23"/>
    </row>
    <row r="55" spans="1:37">
      <c r="A55" s="18" t="s">
        <v>120</v>
      </c>
      <c r="B55" s="20"/>
      <c r="C55" s="18">
        <v>2022</v>
      </c>
      <c r="D55" s="20"/>
      <c r="E55" s="20"/>
      <c r="F55" s="20"/>
      <c r="G55" s="14" t="s">
        <v>152</v>
      </c>
      <c r="H55" s="18" t="s">
        <v>113</v>
      </c>
      <c r="I55" s="14" t="s">
        <v>82</v>
      </c>
      <c r="J55" s="14" t="s">
        <v>82</v>
      </c>
      <c r="K55" s="14">
        <v>49303156</v>
      </c>
      <c r="L55" s="14">
        <v>24</v>
      </c>
      <c r="M55" s="14">
        <v>896</v>
      </c>
      <c r="N55" s="14">
        <v>480</v>
      </c>
      <c r="O55" s="18">
        <f t="shared" si="0"/>
        <v>0.43008000000000002</v>
      </c>
      <c r="P55" s="14">
        <v>1500251084</v>
      </c>
      <c r="Q55" s="18" t="s">
        <v>118</v>
      </c>
      <c r="R55" s="18" t="s">
        <v>119</v>
      </c>
      <c r="S55" s="14" t="s">
        <v>152</v>
      </c>
      <c r="T55" s="20"/>
      <c r="U55" s="26">
        <v>5193185</v>
      </c>
      <c r="V55" s="16">
        <v>44691</v>
      </c>
      <c r="W55" s="16">
        <v>44691</v>
      </c>
      <c r="X55" s="18" t="s">
        <v>45</v>
      </c>
      <c r="Y55" s="14" t="s">
        <v>87</v>
      </c>
      <c r="Z55" s="14" t="s">
        <v>86</v>
      </c>
      <c r="AA55" s="18">
        <v>30349</v>
      </c>
      <c r="AB55" s="16">
        <v>44691</v>
      </c>
      <c r="AC55" s="16">
        <v>44691</v>
      </c>
      <c r="AD55" s="16">
        <v>44691</v>
      </c>
      <c r="AE55" s="16">
        <v>44691</v>
      </c>
      <c r="AF55" s="20"/>
      <c r="AG55" s="30" t="s">
        <v>111</v>
      </c>
      <c r="AH55" s="15"/>
      <c r="AI55" s="15"/>
      <c r="AJ55" s="15"/>
      <c r="AK55" s="23"/>
    </row>
    <row r="56" spans="1:37">
      <c r="A56" s="18" t="s">
        <v>120</v>
      </c>
      <c r="B56" s="20"/>
      <c r="C56" s="18">
        <v>2022</v>
      </c>
      <c r="D56" s="20"/>
      <c r="E56" s="20"/>
      <c r="F56" s="20"/>
      <c r="G56" s="14" t="s">
        <v>153</v>
      </c>
      <c r="H56" s="18" t="s">
        <v>113</v>
      </c>
      <c r="I56" s="14" t="s">
        <v>82</v>
      </c>
      <c r="J56" s="14" t="s">
        <v>82</v>
      </c>
      <c r="K56" s="14">
        <v>49303156</v>
      </c>
      <c r="L56" s="14">
        <v>24</v>
      </c>
      <c r="M56" s="14">
        <v>896</v>
      </c>
      <c r="N56" s="14">
        <v>480</v>
      </c>
      <c r="O56" s="18">
        <f t="shared" si="0"/>
        <v>0.43008000000000002</v>
      </c>
      <c r="P56" s="14">
        <v>1500251085</v>
      </c>
      <c r="Q56" s="18" t="s">
        <v>118</v>
      </c>
      <c r="R56" s="18" t="s">
        <v>119</v>
      </c>
      <c r="S56" s="14" t="s">
        <v>153</v>
      </c>
      <c r="T56" s="20"/>
      <c r="U56" s="26">
        <v>220980</v>
      </c>
      <c r="V56" s="16">
        <v>44691</v>
      </c>
      <c r="W56" s="16">
        <v>44691</v>
      </c>
      <c r="X56" s="18" t="s">
        <v>45</v>
      </c>
      <c r="Y56" s="14" t="s">
        <v>87</v>
      </c>
      <c r="Z56" s="14" t="s">
        <v>86</v>
      </c>
      <c r="AA56" s="18">
        <v>30349</v>
      </c>
      <c r="AB56" s="16">
        <v>44691</v>
      </c>
      <c r="AC56" s="16">
        <v>44691</v>
      </c>
      <c r="AD56" s="16">
        <v>44691</v>
      </c>
      <c r="AE56" s="16">
        <v>44691</v>
      </c>
      <c r="AF56" s="20"/>
      <c r="AG56" s="30" t="s">
        <v>111</v>
      </c>
      <c r="AH56" s="15"/>
      <c r="AI56" s="15"/>
      <c r="AJ56" s="15"/>
      <c r="AK56" s="23"/>
    </row>
    <row r="57" spans="1:37">
      <c r="A57" s="18" t="s">
        <v>120</v>
      </c>
      <c r="B57" s="20"/>
      <c r="C57" s="18">
        <v>2022</v>
      </c>
      <c r="D57" s="20"/>
      <c r="E57" s="20"/>
      <c r="F57" s="20"/>
      <c r="G57" s="14" t="s">
        <v>154</v>
      </c>
      <c r="H57" s="18" t="s">
        <v>113</v>
      </c>
      <c r="I57" s="14" t="s">
        <v>82</v>
      </c>
      <c r="J57" s="14" t="s">
        <v>82</v>
      </c>
      <c r="K57" s="14">
        <v>49303156</v>
      </c>
      <c r="L57" s="14">
        <v>24</v>
      </c>
      <c r="M57" s="14">
        <v>696</v>
      </c>
      <c r="N57" s="14">
        <v>480</v>
      </c>
      <c r="O57" s="18">
        <f t="shared" si="0"/>
        <v>0.33407999999999999</v>
      </c>
      <c r="P57" s="14">
        <v>1500251086</v>
      </c>
      <c r="Q57" s="18" t="s">
        <v>118</v>
      </c>
      <c r="R57" s="18" t="s">
        <v>119</v>
      </c>
      <c r="S57" s="14" t="s">
        <v>154</v>
      </c>
      <c r="T57" s="20"/>
      <c r="U57" s="26">
        <v>5181702</v>
      </c>
      <c r="V57" s="16">
        <v>44693</v>
      </c>
      <c r="W57" s="16">
        <v>44693</v>
      </c>
      <c r="X57" s="18" t="s">
        <v>45</v>
      </c>
      <c r="Y57" s="14" t="s">
        <v>87</v>
      </c>
      <c r="Z57" s="14" t="s">
        <v>86</v>
      </c>
      <c r="AA57" s="18">
        <v>30349</v>
      </c>
      <c r="AB57" s="16">
        <v>44693</v>
      </c>
      <c r="AC57" s="16">
        <v>44693</v>
      </c>
      <c r="AD57" s="16">
        <v>44693</v>
      </c>
      <c r="AE57" s="16">
        <v>44693</v>
      </c>
      <c r="AF57" s="20"/>
      <c r="AG57" s="30"/>
      <c r="AH57" s="15"/>
      <c r="AI57" s="15"/>
      <c r="AJ57" s="15"/>
      <c r="AK57" s="23"/>
    </row>
    <row r="58" spans="1:37">
      <c r="A58" s="18" t="s">
        <v>120</v>
      </c>
      <c r="B58" s="20"/>
      <c r="C58" s="18">
        <v>2022</v>
      </c>
      <c r="D58" s="20"/>
      <c r="E58" s="20"/>
      <c r="F58" s="20"/>
      <c r="G58" s="14" t="s">
        <v>155</v>
      </c>
      <c r="H58" s="18" t="s">
        <v>113</v>
      </c>
      <c r="I58" s="14" t="s">
        <v>82</v>
      </c>
      <c r="J58" s="14" t="s">
        <v>82</v>
      </c>
      <c r="K58" s="14">
        <v>49303156</v>
      </c>
      <c r="L58" s="14">
        <v>24</v>
      </c>
      <c r="M58" s="14">
        <v>896</v>
      </c>
      <c r="N58" s="14">
        <v>480</v>
      </c>
      <c r="O58" s="18">
        <f t="shared" si="0"/>
        <v>0.43008000000000002</v>
      </c>
      <c r="P58" s="14">
        <v>1500251087</v>
      </c>
      <c r="Q58" s="18" t="s">
        <v>118</v>
      </c>
      <c r="R58" s="18" t="s">
        <v>119</v>
      </c>
      <c r="S58" s="14" t="s">
        <v>155</v>
      </c>
      <c r="T58" s="20"/>
      <c r="U58" s="26">
        <v>220983</v>
      </c>
      <c r="V58" s="16">
        <v>44691</v>
      </c>
      <c r="W58" s="16">
        <v>44691</v>
      </c>
      <c r="X58" s="18" t="s">
        <v>45</v>
      </c>
      <c r="Y58" s="14" t="s">
        <v>87</v>
      </c>
      <c r="Z58" s="14" t="s">
        <v>86</v>
      </c>
      <c r="AA58" s="18">
        <v>30349</v>
      </c>
      <c r="AB58" s="16">
        <v>44691</v>
      </c>
      <c r="AC58" s="16">
        <v>44691</v>
      </c>
      <c r="AD58" s="16">
        <v>44691</v>
      </c>
      <c r="AE58" s="16">
        <v>44691</v>
      </c>
      <c r="AF58" s="20"/>
      <c r="AG58" s="30" t="s">
        <v>111</v>
      </c>
      <c r="AH58" s="15"/>
      <c r="AI58" s="15"/>
      <c r="AJ58" s="15"/>
      <c r="AK58" s="23"/>
    </row>
    <row r="59" spans="1:37">
      <c r="A59" s="18" t="s">
        <v>120</v>
      </c>
      <c r="B59" s="20"/>
      <c r="C59" s="18">
        <v>2022</v>
      </c>
      <c r="D59" s="20"/>
      <c r="E59" s="20"/>
      <c r="F59" s="20"/>
      <c r="G59" s="14" t="s">
        <v>156</v>
      </c>
      <c r="H59" s="18" t="s">
        <v>113</v>
      </c>
      <c r="I59" s="14" t="s">
        <v>82</v>
      </c>
      <c r="J59" s="14" t="s">
        <v>82</v>
      </c>
      <c r="K59" s="14">
        <v>49303156</v>
      </c>
      <c r="L59" s="14">
        <v>24</v>
      </c>
      <c r="M59" s="14">
        <v>696</v>
      </c>
      <c r="N59" s="14">
        <v>480</v>
      </c>
      <c r="O59" s="18">
        <f t="shared" si="0"/>
        <v>0.33407999999999999</v>
      </c>
      <c r="P59" s="14">
        <v>1500251088</v>
      </c>
      <c r="Q59" s="18" t="s">
        <v>118</v>
      </c>
      <c r="R59" s="18" t="s">
        <v>119</v>
      </c>
      <c r="S59" s="14" t="s">
        <v>156</v>
      </c>
      <c r="T59" s="20"/>
      <c r="U59" s="26">
        <v>5181341</v>
      </c>
      <c r="V59" s="16">
        <v>44692</v>
      </c>
      <c r="W59" s="16">
        <v>44692</v>
      </c>
      <c r="X59" s="18" t="s">
        <v>45</v>
      </c>
      <c r="Y59" s="14" t="s">
        <v>87</v>
      </c>
      <c r="Z59" s="14" t="s">
        <v>86</v>
      </c>
      <c r="AA59" s="18">
        <v>30349</v>
      </c>
      <c r="AB59" s="16">
        <v>44692</v>
      </c>
      <c r="AC59" s="16">
        <v>44692</v>
      </c>
      <c r="AD59" s="16">
        <v>44692</v>
      </c>
      <c r="AE59" s="16">
        <v>44692</v>
      </c>
      <c r="AF59" s="20"/>
      <c r="AG59" s="30"/>
      <c r="AH59" s="15"/>
      <c r="AI59" s="15"/>
      <c r="AJ59" s="15"/>
      <c r="AK59" s="23"/>
    </row>
    <row r="60" spans="1:37">
      <c r="A60" s="18" t="s">
        <v>120</v>
      </c>
      <c r="B60" s="20"/>
      <c r="C60" s="18">
        <v>2022</v>
      </c>
      <c r="D60" s="20"/>
      <c r="E60" s="20"/>
      <c r="F60" s="20"/>
      <c r="G60" s="14" t="s">
        <v>157</v>
      </c>
      <c r="H60" s="18" t="s">
        <v>35</v>
      </c>
      <c r="I60" s="14" t="s">
        <v>139</v>
      </c>
      <c r="J60" s="14" t="s">
        <v>139</v>
      </c>
      <c r="K60" s="14">
        <v>49203132</v>
      </c>
      <c r="L60" s="14">
        <v>28</v>
      </c>
      <c r="M60" s="14">
        <v>896</v>
      </c>
      <c r="N60" s="14">
        <v>360</v>
      </c>
      <c r="O60" s="18">
        <f t="shared" si="0"/>
        <v>0.32256000000000001</v>
      </c>
      <c r="P60" s="14">
        <v>1500250860</v>
      </c>
      <c r="Q60" s="18" t="s">
        <v>118</v>
      </c>
      <c r="R60" s="18" t="s">
        <v>119</v>
      </c>
      <c r="S60" s="14" t="s">
        <v>157</v>
      </c>
      <c r="T60" s="20"/>
      <c r="U60" s="26">
        <v>220975</v>
      </c>
      <c r="V60" s="16">
        <v>44691</v>
      </c>
      <c r="W60" s="16">
        <v>44691</v>
      </c>
      <c r="X60" s="18" t="s">
        <v>45</v>
      </c>
      <c r="Y60" s="14" t="s">
        <v>87</v>
      </c>
      <c r="Z60" s="14" t="s">
        <v>86</v>
      </c>
      <c r="AA60" s="18">
        <v>30349</v>
      </c>
      <c r="AB60" s="16">
        <v>44691</v>
      </c>
      <c r="AC60" s="16">
        <v>44691</v>
      </c>
      <c r="AD60" s="16">
        <v>44691</v>
      </c>
      <c r="AE60" s="16">
        <v>44691</v>
      </c>
      <c r="AF60" s="20"/>
      <c r="AG60" s="30" t="s">
        <v>112</v>
      </c>
      <c r="AH60" s="15"/>
      <c r="AI60" s="15"/>
      <c r="AJ60" s="15"/>
      <c r="AK60" s="23"/>
    </row>
    <row r="61" spans="1:37">
      <c r="A61" s="18" t="s">
        <v>120</v>
      </c>
      <c r="B61" s="20"/>
      <c r="C61" s="18">
        <v>2022</v>
      </c>
      <c r="D61" s="20"/>
      <c r="E61" s="20"/>
      <c r="F61" s="20"/>
      <c r="G61" s="14" t="s">
        <v>158</v>
      </c>
      <c r="H61" s="18" t="s">
        <v>35</v>
      </c>
      <c r="I61" s="14" t="s">
        <v>81</v>
      </c>
      <c r="J61" s="14" t="s">
        <v>81</v>
      </c>
      <c r="K61" s="14">
        <v>49204132</v>
      </c>
      <c r="L61" s="14">
        <v>28</v>
      </c>
      <c r="M61" s="14">
        <v>728</v>
      </c>
      <c r="N61" s="14">
        <v>360</v>
      </c>
      <c r="O61" s="18">
        <f t="shared" si="0"/>
        <v>0.26207999999999998</v>
      </c>
      <c r="P61" s="14">
        <v>1500251089</v>
      </c>
      <c r="Q61" s="18" t="s">
        <v>118</v>
      </c>
      <c r="R61" s="18" t="s">
        <v>119</v>
      </c>
      <c r="S61" s="14" t="s">
        <v>158</v>
      </c>
      <c r="T61" s="20"/>
      <c r="U61" s="26">
        <v>220980</v>
      </c>
      <c r="V61" s="16">
        <v>44691</v>
      </c>
      <c r="W61" s="16">
        <v>44691</v>
      </c>
      <c r="X61" s="18" t="s">
        <v>45</v>
      </c>
      <c r="Y61" s="14" t="s">
        <v>87</v>
      </c>
      <c r="Z61" s="14" t="s">
        <v>86</v>
      </c>
      <c r="AA61" s="18">
        <v>30349</v>
      </c>
      <c r="AB61" s="16">
        <v>44691</v>
      </c>
      <c r="AC61" s="16">
        <v>44691</v>
      </c>
      <c r="AD61" s="16">
        <v>44691</v>
      </c>
      <c r="AE61" s="16">
        <v>44691</v>
      </c>
      <c r="AF61" s="20"/>
      <c r="AG61" s="30" t="s">
        <v>112</v>
      </c>
      <c r="AH61" s="15"/>
      <c r="AI61" s="15"/>
      <c r="AJ61" s="15"/>
      <c r="AK61" s="23"/>
    </row>
    <row r="62" spans="1:37">
      <c r="A62" s="18" t="s">
        <v>120</v>
      </c>
      <c r="B62" s="20"/>
      <c r="C62" s="18">
        <v>2022</v>
      </c>
      <c r="D62" s="20"/>
      <c r="E62" s="20"/>
      <c r="F62" s="20"/>
      <c r="G62" s="14" t="s">
        <v>159</v>
      </c>
      <c r="H62" s="18" t="s">
        <v>35</v>
      </c>
      <c r="I62" s="14" t="s">
        <v>81</v>
      </c>
      <c r="J62" s="14" t="s">
        <v>81</v>
      </c>
      <c r="K62" s="14">
        <v>49204132</v>
      </c>
      <c r="L62" s="14">
        <v>28</v>
      </c>
      <c r="M62" s="14">
        <v>728</v>
      </c>
      <c r="N62" s="14">
        <v>360</v>
      </c>
      <c r="O62" s="18">
        <f t="shared" si="0"/>
        <v>0.26207999999999998</v>
      </c>
      <c r="P62" s="14">
        <v>1500251090</v>
      </c>
      <c r="Q62" s="18" t="s">
        <v>118</v>
      </c>
      <c r="R62" s="18" t="s">
        <v>119</v>
      </c>
      <c r="S62" s="14" t="s">
        <v>159</v>
      </c>
      <c r="T62" s="20"/>
      <c r="U62" s="26">
        <v>5181702</v>
      </c>
      <c r="V62" s="16">
        <v>44691</v>
      </c>
      <c r="W62" s="16">
        <v>44691</v>
      </c>
      <c r="X62" s="18" t="s">
        <v>45</v>
      </c>
      <c r="Y62" s="14" t="s">
        <v>87</v>
      </c>
      <c r="Z62" s="14" t="s">
        <v>86</v>
      </c>
      <c r="AA62" s="18">
        <v>30349</v>
      </c>
      <c r="AB62" s="16">
        <v>44691</v>
      </c>
      <c r="AC62" s="16">
        <v>44691</v>
      </c>
      <c r="AD62" s="16">
        <v>44691</v>
      </c>
      <c r="AE62" s="16">
        <v>44691</v>
      </c>
      <c r="AF62" s="20"/>
      <c r="AG62" s="30" t="s">
        <v>112</v>
      </c>
      <c r="AH62" s="15"/>
      <c r="AI62" s="15"/>
      <c r="AJ62" s="15"/>
      <c r="AK62" s="23"/>
    </row>
    <row r="63" spans="1:37">
      <c r="A63" s="18" t="s">
        <v>120</v>
      </c>
      <c r="B63" s="20"/>
      <c r="C63" s="18">
        <v>2022</v>
      </c>
      <c r="D63" s="20"/>
      <c r="E63" s="20"/>
      <c r="F63" s="20"/>
      <c r="G63" s="14" t="s">
        <v>154</v>
      </c>
      <c r="H63" s="18" t="s">
        <v>113</v>
      </c>
      <c r="I63" s="14" t="s">
        <v>82</v>
      </c>
      <c r="J63" s="14" t="s">
        <v>82</v>
      </c>
      <c r="K63" s="14">
        <v>49303156</v>
      </c>
      <c r="L63" s="14">
        <v>24</v>
      </c>
      <c r="M63" s="14">
        <v>696</v>
      </c>
      <c r="N63" s="14">
        <v>480</v>
      </c>
      <c r="O63" s="18">
        <f t="shared" si="0"/>
        <v>0.33407999999999999</v>
      </c>
      <c r="P63" s="14">
        <v>1500251086</v>
      </c>
      <c r="Q63" s="18" t="s">
        <v>118</v>
      </c>
      <c r="R63" s="18" t="s">
        <v>119</v>
      </c>
      <c r="S63" s="14" t="s">
        <v>154</v>
      </c>
      <c r="T63" s="20"/>
      <c r="U63" s="18">
        <v>5181702</v>
      </c>
      <c r="V63" s="16">
        <v>44693</v>
      </c>
      <c r="W63" s="16">
        <v>44693</v>
      </c>
      <c r="X63" s="18" t="s">
        <v>45</v>
      </c>
      <c r="Y63" s="14" t="s">
        <v>87</v>
      </c>
      <c r="Z63" s="14" t="s">
        <v>86</v>
      </c>
      <c r="AA63" s="18">
        <v>30349</v>
      </c>
      <c r="AB63" s="16">
        <v>44693</v>
      </c>
      <c r="AC63" s="16">
        <v>44693</v>
      </c>
      <c r="AD63" s="16">
        <v>44693</v>
      </c>
      <c r="AE63" s="16">
        <v>44693</v>
      </c>
      <c r="AF63" s="20"/>
      <c r="AG63" s="20"/>
      <c r="AH63" s="15"/>
      <c r="AI63" s="15"/>
      <c r="AJ63" s="15"/>
    </row>
    <row r="64" spans="1:37">
      <c r="A64" s="18" t="s">
        <v>120</v>
      </c>
      <c r="B64" s="20"/>
      <c r="C64" s="18">
        <v>2022</v>
      </c>
      <c r="D64" s="20"/>
      <c r="E64" s="20"/>
      <c r="F64" s="20"/>
      <c r="G64" s="14" t="s">
        <v>156</v>
      </c>
      <c r="H64" s="18" t="s">
        <v>113</v>
      </c>
      <c r="I64" s="14" t="s">
        <v>82</v>
      </c>
      <c r="J64" s="14" t="s">
        <v>82</v>
      </c>
      <c r="K64" s="14">
        <v>49303156</v>
      </c>
      <c r="L64" s="14">
        <v>24</v>
      </c>
      <c r="M64" s="14">
        <v>696</v>
      </c>
      <c r="N64" s="14">
        <v>480</v>
      </c>
      <c r="O64" s="18">
        <f t="shared" si="0"/>
        <v>0.33407999999999999</v>
      </c>
      <c r="P64" s="14">
        <v>1500251088</v>
      </c>
      <c r="Q64" s="18" t="s">
        <v>118</v>
      </c>
      <c r="R64" s="18" t="s">
        <v>119</v>
      </c>
      <c r="S64" s="14" t="s">
        <v>156</v>
      </c>
      <c r="T64" s="20"/>
      <c r="U64" s="18">
        <v>5181341</v>
      </c>
      <c r="V64" s="16">
        <v>44692</v>
      </c>
      <c r="W64" s="16">
        <v>44692</v>
      </c>
      <c r="X64" s="18" t="s">
        <v>45</v>
      </c>
      <c r="Y64" s="14" t="s">
        <v>87</v>
      </c>
      <c r="Z64" s="14" t="s">
        <v>86</v>
      </c>
      <c r="AA64" s="18">
        <v>30349</v>
      </c>
      <c r="AB64" s="16">
        <v>44692</v>
      </c>
      <c r="AC64" s="16">
        <v>44692</v>
      </c>
      <c r="AD64" s="16">
        <v>44692</v>
      </c>
      <c r="AE64" s="16">
        <v>44692</v>
      </c>
      <c r="AF64" s="20"/>
      <c r="AG64" s="56" t="s">
        <v>208</v>
      </c>
      <c r="AH64" s="15"/>
      <c r="AI64" s="15"/>
      <c r="AJ64" s="15"/>
    </row>
    <row r="65" spans="1:36">
      <c r="A65" s="18" t="s">
        <v>120</v>
      </c>
      <c r="B65" s="20"/>
      <c r="C65" s="18">
        <v>2022</v>
      </c>
      <c r="D65" s="20"/>
      <c r="E65" s="20"/>
      <c r="F65" s="20"/>
      <c r="G65" s="14" t="s">
        <v>160</v>
      </c>
      <c r="H65" s="18" t="s">
        <v>35</v>
      </c>
      <c r="I65" s="14" t="s">
        <v>81</v>
      </c>
      <c r="J65" s="14" t="s">
        <v>81</v>
      </c>
      <c r="K65" s="14">
        <v>49204132</v>
      </c>
      <c r="L65" s="14">
        <v>28</v>
      </c>
      <c r="M65" s="14">
        <v>696</v>
      </c>
      <c r="N65" s="14">
        <v>360</v>
      </c>
      <c r="O65" s="18">
        <f t="shared" si="0"/>
        <v>0.25056</v>
      </c>
      <c r="P65" s="14">
        <v>1500251172</v>
      </c>
      <c r="Q65" s="18" t="s">
        <v>118</v>
      </c>
      <c r="R65" s="18" t="s">
        <v>119</v>
      </c>
      <c r="S65" s="14" t="s">
        <v>160</v>
      </c>
      <c r="T65" s="20"/>
      <c r="U65" s="57">
        <v>5180111</v>
      </c>
      <c r="V65" s="16">
        <v>44692</v>
      </c>
      <c r="W65" s="16">
        <v>44692</v>
      </c>
      <c r="X65" s="18" t="s">
        <v>45</v>
      </c>
      <c r="Y65" s="14" t="s">
        <v>87</v>
      </c>
      <c r="Z65" s="14" t="s">
        <v>86</v>
      </c>
      <c r="AA65" s="18">
        <v>30349</v>
      </c>
      <c r="AB65" s="16">
        <v>44692</v>
      </c>
      <c r="AC65" s="16">
        <v>44692</v>
      </c>
      <c r="AD65" s="16">
        <v>44692</v>
      </c>
      <c r="AE65" s="16">
        <v>44692</v>
      </c>
      <c r="AF65" s="20"/>
      <c r="AG65" s="20"/>
      <c r="AH65" s="15"/>
      <c r="AI65" s="15"/>
      <c r="AJ65" s="15"/>
    </row>
    <row r="66" spans="1:36">
      <c r="A66" s="18" t="s">
        <v>120</v>
      </c>
      <c r="B66" s="20"/>
      <c r="C66" s="18">
        <v>2022</v>
      </c>
      <c r="D66" s="20"/>
      <c r="E66" s="20"/>
      <c r="F66" s="20"/>
      <c r="G66" s="14" t="s">
        <v>161</v>
      </c>
      <c r="H66" s="18" t="s">
        <v>113</v>
      </c>
      <c r="I66" s="14" t="s">
        <v>82</v>
      </c>
      <c r="J66" s="14" t="s">
        <v>82</v>
      </c>
      <c r="K66" s="14">
        <v>49303156</v>
      </c>
      <c r="L66" s="14">
        <v>24</v>
      </c>
      <c r="M66" s="14">
        <v>696</v>
      </c>
      <c r="N66" s="14">
        <v>480</v>
      </c>
      <c r="O66" s="18">
        <f t="shared" si="0"/>
        <v>0.33407999999999999</v>
      </c>
      <c r="P66" s="14">
        <v>1500251173</v>
      </c>
      <c r="Q66" s="18" t="s">
        <v>118</v>
      </c>
      <c r="R66" s="18" t="s">
        <v>119</v>
      </c>
      <c r="S66" s="14" t="s">
        <v>161</v>
      </c>
      <c r="T66" s="20"/>
      <c r="U66" s="26">
        <v>5181339</v>
      </c>
      <c r="V66" s="16">
        <v>44694</v>
      </c>
      <c r="W66" s="16">
        <v>44694</v>
      </c>
      <c r="X66" s="18" t="s">
        <v>45</v>
      </c>
      <c r="Y66" s="14" t="s">
        <v>87</v>
      </c>
      <c r="Z66" s="14" t="s">
        <v>86</v>
      </c>
      <c r="AA66" s="18">
        <v>30349</v>
      </c>
      <c r="AB66" s="16">
        <v>44694</v>
      </c>
      <c r="AC66" s="16">
        <v>44694</v>
      </c>
      <c r="AD66" s="16">
        <v>44694</v>
      </c>
      <c r="AE66" s="16">
        <v>44694</v>
      </c>
      <c r="AF66" s="20"/>
      <c r="AG66" s="56"/>
      <c r="AH66" s="15"/>
      <c r="AI66" s="15"/>
      <c r="AJ66" s="15"/>
    </row>
    <row r="67" spans="1:36">
      <c r="A67" s="18" t="s">
        <v>120</v>
      </c>
      <c r="B67" s="20"/>
      <c r="C67" s="18">
        <v>2022</v>
      </c>
      <c r="D67" s="20"/>
      <c r="E67" s="20"/>
      <c r="F67" s="20"/>
      <c r="G67" s="14" t="s">
        <v>162</v>
      </c>
      <c r="H67" s="18" t="s">
        <v>113</v>
      </c>
      <c r="I67" s="14" t="s">
        <v>82</v>
      </c>
      <c r="J67" s="14" t="s">
        <v>82</v>
      </c>
      <c r="K67" s="14">
        <v>49303156</v>
      </c>
      <c r="L67" s="14">
        <v>24</v>
      </c>
      <c r="M67" s="14">
        <v>696</v>
      </c>
      <c r="N67" s="14">
        <v>480</v>
      </c>
      <c r="O67" s="18">
        <f t="shared" ref="O67:O108" si="1">N67*M67/10^6</f>
        <v>0.33407999999999999</v>
      </c>
      <c r="P67" s="14">
        <v>1500251174</v>
      </c>
      <c r="Q67" s="18" t="s">
        <v>118</v>
      </c>
      <c r="R67" s="18" t="s">
        <v>119</v>
      </c>
      <c r="S67" s="14" t="s">
        <v>162</v>
      </c>
      <c r="T67" s="20"/>
      <c r="U67" s="18">
        <v>220988</v>
      </c>
      <c r="V67" s="16">
        <v>44693</v>
      </c>
      <c r="W67" s="16">
        <v>44693</v>
      </c>
      <c r="X67" s="18" t="s">
        <v>45</v>
      </c>
      <c r="Y67" s="14" t="s">
        <v>87</v>
      </c>
      <c r="Z67" s="14" t="s">
        <v>86</v>
      </c>
      <c r="AA67" s="18">
        <v>30349</v>
      </c>
      <c r="AB67" s="16">
        <v>44693</v>
      </c>
      <c r="AC67" s="16">
        <v>44693</v>
      </c>
      <c r="AD67" s="16">
        <v>44693</v>
      </c>
      <c r="AE67" s="16">
        <v>44693</v>
      </c>
      <c r="AF67" s="20"/>
      <c r="AG67" s="20"/>
      <c r="AH67" s="15"/>
      <c r="AI67" s="15"/>
      <c r="AJ67" s="15"/>
    </row>
    <row r="68" spans="1:36">
      <c r="A68" s="18" t="s">
        <v>120</v>
      </c>
      <c r="B68" s="20"/>
      <c r="C68" s="18">
        <v>2022</v>
      </c>
      <c r="D68" s="20"/>
      <c r="E68" s="20"/>
      <c r="F68" s="20"/>
      <c r="G68" s="14" t="s">
        <v>163</v>
      </c>
      <c r="H68" s="18" t="s">
        <v>113</v>
      </c>
      <c r="I68" s="14" t="s">
        <v>82</v>
      </c>
      <c r="J68" s="14" t="s">
        <v>82</v>
      </c>
      <c r="K68" s="14">
        <v>49303156</v>
      </c>
      <c r="L68" s="14">
        <v>24</v>
      </c>
      <c r="M68" s="14">
        <v>696</v>
      </c>
      <c r="N68" s="14">
        <v>480</v>
      </c>
      <c r="O68" s="18">
        <f t="shared" si="1"/>
        <v>0.33407999999999999</v>
      </c>
      <c r="P68" s="14">
        <v>1500251175</v>
      </c>
      <c r="Q68" s="18" t="s">
        <v>118</v>
      </c>
      <c r="R68" s="18" t="s">
        <v>119</v>
      </c>
      <c r="S68" s="14" t="s">
        <v>163</v>
      </c>
      <c r="T68" s="20"/>
      <c r="U68" s="18">
        <v>203326</v>
      </c>
      <c r="V68" s="16">
        <v>44693</v>
      </c>
      <c r="W68" s="16">
        <v>44693</v>
      </c>
      <c r="X68" s="18" t="s">
        <v>45</v>
      </c>
      <c r="Y68" s="14" t="s">
        <v>87</v>
      </c>
      <c r="Z68" s="14" t="s">
        <v>86</v>
      </c>
      <c r="AA68" s="18">
        <v>30349</v>
      </c>
      <c r="AB68" s="16">
        <v>44693</v>
      </c>
      <c r="AC68" s="16">
        <v>44693</v>
      </c>
      <c r="AD68" s="16">
        <v>44693</v>
      </c>
      <c r="AE68" s="16">
        <v>44693</v>
      </c>
      <c r="AF68" s="20"/>
      <c r="AG68" s="20"/>
      <c r="AH68" s="15"/>
      <c r="AI68" s="15"/>
      <c r="AJ68" s="15"/>
    </row>
    <row r="69" spans="1:36" s="55" customFormat="1">
      <c r="A69" s="50" t="s">
        <v>120</v>
      </c>
      <c r="B69" s="49"/>
      <c r="C69" s="50">
        <v>2022</v>
      </c>
      <c r="D69" s="49"/>
      <c r="E69" s="49"/>
      <c r="F69" s="49"/>
      <c r="G69" s="54" t="s">
        <v>164</v>
      </c>
      <c r="H69" s="50" t="s">
        <v>113</v>
      </c>
      <c r="I69" s="54" t="s">
        <v>82</v>
      </c>
      <c r="J69" s="54" t="s">
        <v>82</v>
      </c>
      <c r="K69" s="54">
        <v>49303156</v>
      </c>
      <c r="L69" s="54">
        <v>24</v>
      </c>
      <c r="M69" s="54">
        <v>696</v>
      </c>
      <c r="N69" s="54">
        <v>480</v>
      </c>
      <c r="O69" s="50">
        <f t="shared" si="1"/>
        <v>0.33407999999999999</v>
      </c>
      <c r="P69" s="54">
        <v>1500251176</v>
      </c>
      <c r="Q69" s="50" t="s">
        <v>118</v>
      </c>
      <c r="R69" s="50" t="s">
        <v>119</v>
      </c>
      <c r="S69" s="54" t="s">
        <v>164</v>
      </c>
      <c r="T69" s="49"/>
      <c r="U69" s="50"/>
      <c r="V69" s="58"/>
      <c r="W69" s="58"/>
      <c r="X69" s="50" t="s">
        <v>45</v>
      </c>
      <c r="Y69" s="54" t="s">
        <v>87</v>
      </c>
      <c r="Z69" s="54" t="s">
        <v>86</v>
      </c>
      <c r="AA69" s="50">
        <v>30349</v>
      </c>
      <c r="AB69" s="58"/>
      <c r="AC69" s="58"/>
      <c r="AD69" s="58"/>
      <c r="AE69" s="58"/>
      <c r="AF69" s="49"/>
      <c r="AG69" s="61" t="s">
        <v>208</v>
      </c>
      <c r="AH69" s="59"/>
      <c r="AI69" s="59"/>
      <c r="AJ69" s="59"/>
    </row>
    <row r="70" spans="1:36" s="55" customFormat="1">
      <c r="A70" s="50" t="s">
        <v>120</v>
      </c>
      <c r="B70" s="49"/>
      <c r="C70" s="50">
        <v>2022</v>
      </c>
      <c r="D70" s="49"/>
      <c r="E70" s="49"/>
      <c r="F70" s="49"/>
      <c r="G70" s="54" t="s">
        <v>165</v>
      </c>
      <c r="H70" s="50" t="s">
        <v>113</v>
      </c>
      <c r="I70" s="54" t="s">
        <v>82</v>
      </c>
      <c r="J70" s="54" t="s">
        <v>82</v>
      </c>
      <c r="K70" s="54">
        <v>49303156</v>
      </c>
      <c r="L70" s="54">
        <v>24</v>
      </c>
      <c r="M70" s="54">
        <v>696</v>
      </c>
      <c r="N70" s="54">
        <v>480</v>
      </c>
      <c r="O70" s="50">
        <f t="shared" si="1"/>
        <v>0.33407999999999999</v>
      </c>
      <c r="P70" s="54">
        <v>1500251177</v>
      </c>
      <c r="Q70" s="50" t="s">
        <v>118</v>
      </c>
      <c r="R70" s="50" t="s">
        <v>119</v>
      </c>
      <c r="S70" s="54" t="s">
        <v>165</v>
      </c>
      <c r="T70" s="49"/>
      <c r="U70" s="49"/>
      <c r="V70" s="58"/>
      <c r="W70" s="58"/>
      <c r="X70" s="50" t="s">
        <v>45</v>
      </c>
      <c r="Y70" s="54" t="s">
        <v>87</v>
      </c>
      <c r="Z70" s="54" t="s">
        <v>86</v>
      </c>
      <c r="AA70" s="50">
        <v>30349</v>
      </c>
      <c r="AB70" s="58"/>
      <c r="AC70" s="58"/>
      <c r="AD70" s="58"/>
      <c r="AE70" s="58"/>
      <c r="AF70" s="49"/>
      <c r="AG70" s="61" t="s">
        <v>208</v>
      </c>
      <c r="AH70" s="59"/>
      <c r="AI70" s="59"/>
      <c r="AJ70" s="59"/>
    </row>
    <row r="71" spans="1:36">
      <c r="A71" s="18" t="s">
        <v>120</v>
      </c>
      <c r="B71" s="20"/>
      <c r="C71" s="18">
        <v>2022</v>
      </c>
      <c r="D71" s="20"/>
      <c r="E71" s="20"/>
      <c r="F71" s="20"/>
      <c r="G71" s="14" t="s">
        <v>166</v>
      </c>
      <c r="H71" s="18" t="s">
        <v>35</v>
      </c>
      <c r="I71" s="14" t="s">
        <v>83</v>
      </c>
      <c r="J71" s="14" t="s">
        <v>83</v>
      </c>
      <c r="K71" s="14">
        <v>49405140</v>
      </c>
      <c r="L71" s="14">
        <v>28</v>
      </c>
      <c r="M71" s="14">
        <v>896</v>
      </c>
      <c r="N71" s="14">
        <v>400</v>
      </c>
      <c r="O71" s="18">
        <f t="shared" si="1"/>
        <v>0.3584</v>
      </c>
      <c r="P71" s="14">
        <v>1500251178</v>
      </c>
      <c r="Q71" s="18" t="s">
        <v>118</v>
      </c>
      <c r="R71" s="18" t="s">
        <v>119</v>
      </c>
      <c r="S71" s="14" t="s">
        <v>166</v>
      </c>
      <c r="T71" s="20"/>
      <c r="U71" s="18">
        <v>220976</v>
      </c>
      <c r="V71" s="16">
        <v>44693</v>
      </c>
      <c r="W71" s="16">
        <v>44693</v>
      </c>
      <c r="X71" s="18" t="s">
        <v>45</v>
      </c>
      <c r="Y71" s="14" t="s">
        <v>87</v>
      </c>
      <c r="Z71" s="14" t="s">
        <v>86</v>
      </c>
      <c r="AA71" s="18">
        <v>30349</v>
      </c>
      <c r="AB71" s="16">
        <v>44693</v>
      </c>
      <c r="AC71" s="16">
        <v>44693</v>
      </c>
      <c r="AD71" s="16">
        <v>44693</v>
      </c>
      <c r="AE71" s="16">
        <v>44693</v>
      </c>
      <c r="AF71" s="20"/>
      <c r="AG71" s="20"/>
      <c r="AH71" s="15"/>
      <c r="AI71" s="15"/>
      <c r="AJ71" s="15"/>
    </row>
    <row r="72" spans="1:36">
      <c r="A72" s="18" t="s">
        <v>120</v>
      </c>
      <c r="B72" s="20"/>
      <c r="C72" s="18">
        <v>2022</v>
      </c>
      <c r="D72" s="20"/>
      <c r="E72" s="20"/>
      <c r="F72" s="20"/>
      <c r="G72" s="14" t="s">
        <v>167</v>
      </c>
      <c r="H72" s="18" t="s">
        <v>35</v>
      </c>
      <c r="I72" s="14" t="s">
        <v>83</v>
      </c>
      <c r="J72" s="14" t="s">
        <v>83</v>
      </c>
      <c r="K72" s="14">
        <v>49405140</v>
      </c>
      <c r="L72" s="14">
        <v>28</v>
      </c>
      <c r="M72" s="14">
        <v>896</v>
      </c>
      <c r="N72" s="14">
        <v>400</v>
      </c>
      <c r="O72" s="18">
        <f t="shared" si="1"/>
        <v>0.3584</v>
      </c>
      <c r="P72" s="14">
        <v>1500251179</v>
      </c>
      <c r="Q72" s="18" t="s">
        <v>118</v>
      </c>
      <c r="R72" s="18" t="s">
        <v>119</v>
      </c>
      <c r="S72" s="14" t="s">
        <v>167</v>
      </c>
      <c r="T72" s="20"/>
      <c r="U72" s="26">
        <v>220980</v>
      </c>
      <c r="V72" s="16">
        <v>44694</v>
      </c>
      <c r="W72" s="16">
        <v>44694</v>
      </c>
      <c r="X72" s="18" t="s">
        <v>45</v>
      </c>
      <c r="Y72" s="14" t="s">
        <v>87</v>
      </c>
      <c r="Z72" s="14" t="s">
        <v>86</v>
      </c>
      <c r="AA72" s="18">
        <v>30349</v>
      </c>
      <c r="AB72" s="16">
        <v>44694</v>
      </c>
      <c r="AC72" s="16">
        <v>44694</v>
      </c>
      <c r="AD72" s="16">
        <v>44694</v>
      </c>
      <c r="AE72" s="16">
        <v>44694</v>
      </c>
      <c r="AF72" s="20"/>
      <c r="AG72" s="56"/>
      <c r="AH72" s="15"/>
      <c r="AI72" s="15"/>
      <c r="AJ72" s="15"/>
    </row>
    <row r="73" spans="1:36" s="55" customFormat="1">
      <c r="A73" s="50" t="s">
        <v>120</v>
      </c>
      <c r="B73" s="49"/>
      <c r="C73" s="50">
        <v>2022</v>
      </c>
      <c r="D73" s="49"/>
      <c r="E73" s="49"/>
      <c r="F73" s="49"/>
      <c r="G73" s="54" t="s">
        <v>168</v>
      </c>
      <c r="H73" s="50" t="s">
        <v>35</v>
      </c>
      <c r="I73" s="54" t="s">
        <v>83</v>
      </c>
      <c r="J73" s="54" t="s">
        <v>83</v>
      </c>
      <c r="K73" s="54">
        <v>49405140</v>
      </c>
      <c r="L73" s="54">
        <v>28</v>
      </c>
      <c r="M73" s="54">
        <v>896</v>
      </c>
      <c r="N73" s="54">
        <v>400</v>
      </c>
      <c r="O73" s="50">
        <f t="shared" si="1"/>
        <v>0.3584</v>
      </c>
      <c r="P73" s="54">
        <v>1500251180</v>
      </c>
      <c r="Q73" s="50" t="s">
        <v>118</v>
      </c>
      <c r="R73" s="50" t="s">
        <v>119</v>
      </c>
      <c r="S73" s="54" t="s">
        <v>168</v>
      </c>
      <c r="T73" s="49"/>
      <c r="U73" s="60"/>
      <c r="V73" s="58"/>
      <c r="W73" s="58"/>
      <c r="X73" s="50" t="s">
        <v>45</v>
      </c>
      <c r="Y73" s="54" t="s">
        <v>87</v>
      </c>
      <c r="Z73" s="54" t="s">
        <v>86</v>
      </c>
      <c r="AA73" s="50">
        <v>30349</v>
      </c>
      <c r="AB73" s="58"/>
      <c r="AC73" s="58"/>
      <c r="AD73" s="58"/>
      <c r="AE73" s="58"/>
      <c r="AF73" s="49"/>
      <c r="AG73" s="61" t="s">
        <v>208</v>
      </c>
      <c r="AH73" s="59"/>
      <c r="AI73" s="59"/>
      <c r="AJ73" s="59"/>
    </row>
    <row r="74" spans="1:36" s="55" customFormat="1">
      <c r="A74" s="50" t="s">
        <v>120</v>
      </c>
      <c r="B74" s="49"/>
      <c r="C74" s="50">
        <v>2022</v>
      </c>
      <c r="D74" s="49"/>
      <c r="E74" s="49"/>
      <c r="F74" s="49"/>
      <c r="G74" s="54" t="s">
        <v>169</v>
      </c>
      <c r="H74" s="50" t="s">
        <v>35</v>
      </c>
      <c r="I74" s="54" t="s">
        <v>83</v>
      </c>
      <c r="J74" s="54" t="s">
        <v>83</v>
      </c>
      <c r="K74" s="54">
        <v>49405140</v>
      </c>
      <c r="L74" s="54">
        <v>28</v>
      </c>
      <c r="M74" s="54">
        <v>896</v>
      </c>
      <c r="N74" s="54">
        <v>400</v>
      </c>
      <c r="O74" s="50">
        <f t="shared" si="1"/>
        <v>0.3584</v>
      </c>
      <c r="P74" s="54">
        <v>1500251181</v>
      </c>
      <c r="Q74" s="50" t="s">
        <v>118</v>
      </c>
      <c r="R74" s="50" t="s">
        <v>119</v>
      </c>
      <c r="S74" s="54" t="s">
        <v>169</v>
      </c>
      <c r="T74" s="49"/>
      <c r="U74" s="60"/>
      <c r="V74" s="58"/>
      <c r="W74" s="58"/>
      <c r="X74" s="50" t="s">
        <v>45</v>
      </c>
      <c r="Y74" s="54" t="s">
        <v>87</v>
      </c>
      <c r="Z74" s="54" t="s">
        <v>86</v>
      </c>
      <c r="AA74" s="50">
        <v>30349</v>
      </c>
      <c r="AB74" s="58"/>
      <c r="AC74" s="58"/>
      <c r="AD74" s="58"/>
      <c r="AE74" s="58"/>
      <c r="AF74" s="49"/>
      <c r="AG74" s="61" t="s">
        <v>208</v>
      </c>
      <c r="AH74" s="59"/>
      <c r="AI74" s="59"/>
      <c r="AJ74" s="59"/>
    </row>
    <row r="75" spans="1:36">
      <c r="A75" s="18" t="s">
        <v>120</v>
      </c>
      <c r="B75" s="20"/>
      <c r="C75" s="18">
        <v>2022</v>
      </c>
      <c r="D75" s="20"/>
      <c r="E75" s="20"/>
      <c r="F75" s="20"/>
      <c r="G75" s="14" t="s">
        <v>170</v>
      </c>
      <c r="H75" s="18" t="s">
        <v>35</v>
      </c>
      <c r="I75" s="14" t="s">
        <v>139</v>
      </c>
      <c r="J75" s="14" t="s">
        <v>139</v>
      </c>
      <c r="K75" s="14">
        <v>49203132</v>
      </c>
      <c r="L75" s="14">
        <v>28</v>
      </c>
      <c r="M75" s="14">
        <v>896</v>
      </c>
      <c r="N75" s="14">
        <v>360</v>
      </c>
      <c r="O75" s="18">
        <f t="shared" si="1"/>
        <v>0.32256000000000001</v>
      </c>
      <c r="P75" s="14">
        <v>1500251182</v>
      </c>
      <c r="Q75" s="18" t="s">
        <v>118</v>
      </c>
      <c r="R75" s="18" t="s">
        <v>119</v>
      </c>
      <c r="S75" s="14" t="s">
        <v>170</v>
      </c>
      <c r="T75" s="20"/>
      <c r="U75" s="26">
        <v>5181339</v>
      </c>
      <c r="V75" s="16">
        <v>44693</v>
      </c>
      <c r="W75" s="16">
        <v>44693</v>
      </c>
      <c r="X75" s="18" t="s">
        <v>45</v>
      </c>
      <c r="Y75" s="14" t="s">
        <v>87</v>
      </c>
      <c r="Z75" s="14" t="s">
        <v>86</v>
      </c>
      <c r="AA75" s="18">
        <v>30349</v>
      </c>
      <c r="AB75" s="16">
        <v>44693</v>
      </c>
      <c r="AC75" s="16">
        <v>44693</v>
      </c>
      <c r="AD75" s="16">
        <v>44693</v>
      </c>
      <c r="AE75" s="16">
        <v>44693</v>
      </c>
      <c r="AF75" s="20"/>
      <c r="AG75" s="56" t="s">
        <v>211</v>
      </c>
      <c r="AH75" s="15"/>
      <c r="AI75" s="15"/>
      <c r="AJ75" s="15"/>
    </row>
    <row r="76" spans="1:36">
      <c r="A76" s="18" t="s">
        <v>120</v>
      </c>
      <c r="B76" s="20"/>
      <c r="C76" s="18">
        <v>2022</v>
      </c>
      <c r="D76" s="20"/>
      <c r="E76" s="20"/>
      <c r="F76" s="20"/>
      <c r="G76" s="14" t="s">
        <v>171</v>
      </c>
      <c r="H76" s="18" t="s">
        <v>35</v>
      </c>
      <c r="I76" s="14" t="s">
        <v>139</v>
      </c>
      <c r="J76" s="14" t="s">
        <v>139</v>
      </c>
      <c r="K76" s="14">
        <v>49203132</v>
      </c>
      <c r="L76" s="14">
        <v>28</v>
      </c>
      <c r="M76" s="14">
        <v>896</v>
      </c>
      <c r="N76" s="14">
        <v>360</v>
      </c>
      <c r="O76" s="18">
        <f t="shared" si="1"/>
        <v>0.32256000000000001</v>
      </c>
      <c r="P76" s="14">
        <v>1500251183</v>
      </c>
      <c r="Q76" s="18" t="s">
        <v>118</v>
      </c>
      <c r="R76" s="18" t="s">
        <v>119</v>
      </c>
      <c r="S76" s="14" t="s">
        <v>171</v>
      </c>
      <c r="T76" s="20"/>
      <c r="U76" s="26">
        <v>5181408</v>
      </c>
      <c r="V76" s="16">
        <v>44694</v>
      </c>
      <c r="W76" s="16">
        <v>44694</v>
      </c>
      <c r="X76" s="18" t="s">
        <v>45</v>
      </c>
      <c r="Y76" s="14" t="s">
        <v>87</v>
      </c>
      <c r="Z76" s="14" t="s">
        <v>86</v>
      </c>
      <c r="AA76" s="18">
        <v>30349</v>
      </c>
      <c r="AB76" s="16">
        <v>44694</v>
      </c>
      <c r="AC76" s="16">
        <v>44694</v>
      </c>
      <c r="AD76" s="16">
        <v>44694</v>
      </c>
      <c r="AE76" s="16">
        <v>44694</v>
      </c>
      <c r="AF76" s="20"/>
      <c r="AG76" s="56"/>
      <c r="AH76" s="15"/>
      <c r="AI76" s="15"/>
      <c r="AJ76" s="15"/>
    </row>
    <row r="77" spans="1:36">
      <c r="A77" s="18" t="s">
        <v>120</v>
      </c>
      <c r="B77" s="20"/>
      <c r="C77" s="18">
        <v>2022</v>
      </c>
      <c r="D77" s="20"/>
      <c r="E77" s="20"/>
      <c r="F77" s="20"/>
      <c r="G77" s="14" t="s">
        <v>172</v>
      </c>
      <c r="H77" s="18" t="s">
        <v>35</v>
      </c>
      <c r="I77" s="14" t="s">
        <v>139</v>
      </c>
      <c r="J77" s="14" t="s">
        <v>139</v>
      </c>
      <c r="K77" s="14">
        <v>49203132</v>
      </c>
      <c r="L77" s="14">
        <v>28</v>
      </c>
      <c r="M77" s="14">
        <v>896</v>
      </c>
      <c r="N77" s="14">
        <v>360</v>
      </c>
      <c r="O77" s="18">
        <f t="shared" si="1"/>
        <v>0.32256000000000001</v>
      </c>
      <c r="P77" s="14">
        <v>1500251184</v>
      </c>
      <c r="Q77" s="18" t="s">
        <v>118</v>
      </c>
      <c r="R77" s="18" t="s">
        <v>119</v>
      </c>
      <c r="S77" s="14" t="s">
        <v>172</v>
      </c>
      <c r="T77" s="20"/>
      <c r="U77" s="26">
        <v>220973</v>
      </c>
      <c r="V77" s="16">
        <v>44694</v>
      </c>
      <c r="W77" s="16">
        <v>44694</v>
      </c>
      <c r="X77" s="18" t="s">
        <v>45</v>
      </c>
      <c r="Y77" s="14" t="s">
        <v>87</v>
      </c>
      <c r="Z77" s="14" t="s">
        <v>86</v>
      </c>
      <c r="AA77" s="18">
        <v>30349</v>
      </c>
      <c r="AB77" s="16">
        <v>44694</v>
      </c>
      <c r="AC77" s="16">
        <v>44694</v>
      </c>
      <c r="AD77" s="16">
        <v>44694</v>
      </c>
      <c r="AE77" s="16">
        <v>44694</v>
      </c>
      <c r="AF77" s="20"/>
      <c r="AG77" s="56"/>
      <c r="AH77" s="15"/>
      <c r="AI77" s="15"/>
      <c r="AJ77" s="15"/>
    </row>
    <row r="78" spans="1:36">
      <c r="A78" s="18" t="s">
        <v>120</v>
      </c>
      <c r="B78" s="20"/>
      <c r="C78" s="18">
        <v>2022</v>
      </c>
      <c r="D78" s="20"/>
      <c r="E78" s="20"/>
      <c r="F78" s="20"/>
      <c r="G78" s="14" t="s">
        <v>173</v>
      </c>
      <c r="H78" s="18" t="s">
        <v>35</v>
      </c>
      <c r="I78" s="14" t="s">
        <v>139</v>
      </c>
      <c r="J78" s="14" t="s">
        <v>139</v>
      </c>
      <c r="K78" s="14">
        <v>49203132</v>
      </c>
      <c r="L78" s="14">
        <v>28</v>
      </c>
      <c r="M78" s="14">
        <v>896</v>
      </c>
      <c r="N78" s="14">
        <v>360</v>
      </c>
      <c r="O78" s="18">
        <f t="shared" si="1"/>
        <v>0.32256000000000001</v>
      </c>
      <c r="P78" s="14">
        <v>1500251185</v>
      </c>
      <c r="Q78" s="18" t="s">
        <v>118</v>
      </c>
      <c r="R78" s="18" t="s">
        <v>119</v>
      </c>
      <c r="S78" s="14" t="s">
        <v>173</v>
      </c>
      <c r="T78" s="20"/>
      <c r="U78" s="26">
        <v>220983</v>
      </c>
      <c r="V78" s="16">
        <v>44694</v>
      </c>
      <c r="W78" s="16">
        <v>44694</v>
      </c>
      <c r="X78" s="18" t="s">
        <v>45</v>
      </c>
      <c r="Y78" s="14" t="s">
        <v>87</v>
      </c>
      <c r="Z78" s="14" t="s">
        <v>86</v>
      </c>
      <c r="AA78" s="18">
        <v>30349</v>
      </c>
      <c r="AB78" s="16">
        <v>44694</v>
      </c>
      <c r="AC78" s="16">
        <v>44694</v>
      </c>
      <c r="AD78" s="16">
        <v>44694</v>
      </c>
      <c r="AE78" s="16">
        <v>44694</v>
      </c>
      <c r="AF78" s="20"/>
      <c r="AG78" s="56"/>
      <c r="AH78" s="15"/>
      <c r="AI78" s="15"/>
      <c r="AJ78" s="15"/>
    </row>
    <row r="79" spans="1:36">
      <c r="A79" s="18" t="s">
        <v>120</v>
      </c>
      <c r="B79" s="20"/>
      <c r="C79" s="18">
        <v>2022</v>
      </c>
      <c r="D79" s="20"/>
      <c r="E79" s="20"/>
      <c r="F79" s="20"/>
      <c r="G79" s="14" t="s">
        <v>174</v>
      </c>
      <c r="H79" s="18" t="s">
        <v>35</v>
      </c>
      <c r="I79" s="14" t="s">
        <v>139</v>
      </c>
      <c r="J79" s="14" t="s">
        <v>139</v>
      </c>
      <c r="K79" s="14">
        <v>49203132</v>
      </c>
      <c r="L79" s="14">
        <v>28</v>
      </c>
      <c r="M79" s="14">
        <v>896</v>
      </c>
      <c r="N79" s="14">
        <v>360</v>
      </c>
      <c r="O79" s="18">
        <f t="shared" si="1"/>
        <v>0.32256000000000001</v>
      </c>
      <c r="P79" s="14">
        <v>1500251186</v>
      </c>
      <c r="Q79" s="18" t="s">
        <v>118</v>
      </c>
      <c r="R79" s="18" t="s">
        <v>119</v>
      </c>
      <c r="S79" s="14" t="s">
        <v>174</v>
      </c>
      <c r="T79" s="20"/>
      <c r="U79" s="26">
        <v>5193185</v>
      </c>
      <c r="V79" s="16">
        <v>44694</v>
      </c>
      <c r="W79" s="16">
        <v>44694</v>
      </c>
      <c r="X79" s="18" t="s">
        <v>45</v>
      </c>
      <c r="Y79" s="14" t="s">
        <v>87</v>
      </c>
      <c r="Z79" s="14" t="s">
        <v>86</v>
      </c>
      <c r="AA79" s="18">
        <v>30349</v>
      </c>
      <c r="AB79" s="16">
        <v>44694</v>
      </c>
      <c r="AC79" s="16">
        <v>44694</v>
      </c>
      <c r="AD79" s="16">
        <v>44694</v>
      </c>
      <c r="AE79" s="16">
        <v>44694</v>
      </c>
      <c r="AF79" s="20"/>
      <c r="AG79" s="56"/>
      <c r="AH79" s="15"/>
      <c r="AI79" s="15"/>
      <c r="AJ79" s="15"/>
    </row>
    <row r="80" spans="1:36" s="55" customFormat="1">
      <c r="A80" s="50" t="s">
        <v>120</v>
      </c>
      <c r="B80" s="49"/>
      <c r="C80" s="50">
        <v>2022</v>
      </c>
      <c r="D80" s="49"/>
      <c r="E80" s="49"/>
      <c r="F80" s="49"/>
      <c r="G80" s="54" t="s">
        <v>175</v>
      </c>
      <c r="H80" s="50" t="s">
        <v>35</v>
      </c>
      <c r="I80" s="54" t="s">
        <v>139</v>
      </c>
      <c r="J80" s="54" t="s">
        <v>139</v>
      </c>
      <c r="K80" s="54">
        <v>49203132</v>
      </c>
      <c r="L80" s="54">
        <v>28</v>
      </c>
      <c r="M80" s="54">
        <v>896</v>
      </c>
      <c r="N80" s="54">
        <v>360</v>
      </c>
      <c r="O80" s="50">
        <f t="shared" ref="O80" si="2">N80*M80/10^6</f>
        <v>0.32256000000000001</v>
      </c>
      <c r="P80" s="54">
        <v>1500251187</v>
      </c>
      <c r="Q80" s="50" t="s">
        <v>118</v>
      </c>
      <c r="R80" s="50" t="s">
        <v>119</v>
      </c>
      <c r="S80" s="54" t="s">
        <v>175</v>
      </c>
      <c r="T80" s="49"/>
      <c r="U80" s="60"/>
      <c r="V80" s="58"/>
      <c r="W80" s="58"/>
      <c r="X80" s="50" t="s">
        <v>45</v>
      </c>
      <c r="Y80" s="54" t="s">
        <v>87</v>
      </c>
      <c r="Z80" s="54" t="s">
        <v>86</v>
      </c>
      <c r="AA80" s="50">
        <v>30349</v>
      </c>
      <c r="AB80" s="58"/>
      <c r="AC80" s="58"/>
      <c r="AD80" s="58"/>
      <c r="AE80" s="58"/>
      <c r="AF80" s="49"/>
      <c r="AG80" s="61" t="s">
        <v>208</v>
      </c>
      <c r="AH80" s="59"/>
      <c r="AI80" s="59"/>
      <c r="AJ80" s="59"/>
    </row>
    <row r="81" spans="1:36" s="55" customFormat="1">
      <c r="A81" s="50" t="s">
        <v>120</v>
      </c>
      <c r="B81" s="49"/>
      <c r="C81" s="50">
        <v>2022</v>
      </c>
      <c r="D81" s="49"/>
      <c r="E81" s="49"/>
      <c r="F81" s="49"/>
      <c r="G81" s="54" t="s">
        <v>176</v>
      </c>
      <c r="H81" s="50" t="s">
        <v>35</v>
      </c>
      <c r="I81" s="54" t="s">
        <v>139</v>
      </c>
      <c r="J81" s="54" t="s">
        <v>139</v>
      </c>
      <c r="K81" s="54">
        <v>49203132</v>
      </c>
      <c r="L81" s="54">
        <v>28</v>
      </c>
      <c r="M81" s="54">
        <v>896</v>
      </c>
      <c r="N81" s="54">
        <v>360</v>
      </c>
      <c r="O81" s="50">
        <f t="shared" si="1"/>
        <v>0.32256000000000001</v>
      </c>
      <c r="P81" s="54">
        <v>1500251188</v>
      </c>
      <c r="Q81" s="50" t="s">
        <v>118</v>
      </c>
      <c r="R81" s="50" t="s">
        <v>119</v>
      </c>
      <c r="S81" s="54" t="s">
        <v>176</v>
      </c>
      <c r="T81" s="49"/>
      <c r="U81" s="60"/>
      <c r="V81" s="58"/>
      <c r="W81" s="58"/>
      <c r="X81" s="50" t="s">
        <v>45</v>
      </c>
      <c r="Y81" s="54" t="s">
        <v>87</v>
      </c>
      <c r="Z81" s="54" t="s">
        <v>86</v>
      </c>
      <c r="AA81" s="50">
        <v>30349</v>
      </c>
      <c r="AB81" s="58"/>
      <c r="AC81" s="58"/>
      <c r="AD81" s="58"/>
      <c r="AE81" s="58"/>
      <c r="AF81" s="49"/>
      <c r="AG81" s="61" t="s">
        <v>208</v>
      </c>
      <c r="AH81" s="59"/>
      <c r="AI81" s="59"/>
      <c r="AJ81" s="59"/>
    </row>
    <row r="82" spans="1:36" s="55" customFormat="1">
      <c r="A82" s="50" t="s">
        <v>120</v>
      </c>
      <c r="B82" s="49"/>
      <c r="C82" s="50">
        <v>2022</v>
      </c>
      <c r="D82" s="49"/>
      <c r="E82" s="49"/>
      <c r="F82" s="49"/>
      <c r="G82" s="54" t="s">
        <v>177</v>
      </c>
      <c r="H82" s="50" t="s">
        <v>35</v>
      </c>
      <c r="I82" s="54" t="s">
        <v>139</v>
      </c>
      <c r="J82" s="54" t="s">
        <v>139</v>
      </c>
      <c r="K82" s="54">
        <v>49203132</v>
      </c>
      <c r="L82" s="54">
        <v>28</v>
      </c>
      <c r="M82" s="54">
        <v>896</v>
      </c>
      <c r="N82" s="54">
        <v>360</v>
      </c>
      <c r="O82" s="50">
        <f t="shared" ref="O82" si="3">N82*M82/10^6</f>
        <v>0.32256000000000001</v>
      </c>
      <c r="P82" s="54">
        <v>1500251189</v>
      </c>
      <c r="Q82" s="50" t="s">
        <v>118</v>
      </c>
      <c r="R82" s="50" t="s">
        <v>119</v>
      </c>
      <c r="S82" s="54" t="s">
        <v>177</v>
      </c>
      <c r="T82" s="49"/>
      <c r="U82" s="60"/>
      <c r="V82" s="58"/>
      <c r="W82" s="58"/>
      <c r="X82" s="50" t="s">
        <v>45</v>
      </c>
      <c r="Y82" s="54" t="s">
        <v>87</v>
      </c>
      <c r="Z82" s="54" t="s">
        <v>86</v>
      </c>
      <c r="AA82" s="50">
        <v>30349</v>
      </c>
      <c r="AB82" s="58"/>
      <c r="AC82" s="58"/>
      <c r="AD82" s="58"/>
      <c r="AE82" s="58"/>
      <c r="AF82" s="49"/>
      <c r="AG82" s="61" t="s">
        <v>208</v>
      </c>
      <c r="AH82" s="59"/>
      <c r="AI82" s="59"/>
      <c r="AJ82" s="59"/>
    </row>
    <row r="83" spans="1:36" s="43" customFormat="1">
      <c r="A83" s="38" t="s">
        <v>120</v>
      </c>
      <c r="B83" s="39"/>
      <c r="C83" s="38">
        <v>2022</v>
      </c>
      <c r="D83" s="39"/>
      <c r="E83" s="39"/>
      <c r="F83" s="39"/>
      <c r="G83" s="40" t="s">
        <v>209</v>
      </c>
      <c r="H83" s="38" t="s">
        <v>35</v>
      </c>
      <c r="I83" s="40" t="s">
        <v>139</v>
      </c>
      <c r="J83" s="40" t="s">
        <v>139</v>
      </c>
      <c r="K83" s="40">
        <v>49203132</v>
      </c>
      <c r="L83" s="40">
        <v>28</v>
      </c>
      <c r="M83" s="40">
        <v>896</v>
      </c>
      <c r="N83" s="40">
        <v>360</v>
      </c>
      <c r="O83" s="38">
        <f t="shared" si="1"/>
        <v>0.32256000000000001</v>
      </c>
      <c r="P83" s="40">
        <v>1500251190</v>
      </c>
      <c r="Q83" s="38" t="s">
        <v>118</v>
      </c>
      <c r="R83" s="38" t="s">
        <v>119</v>
      </c>
      <c r="S83" s="40" t="s">
        <v>209</v>
      </c>
      <c r="T83" s="39"/>
      <c r="U83" s="39"/>
      <c r="V83" s="41">
        <v>44693</v>
      </c>
      <c r="W83" s="41">
        <v>44693</v>
      </c>
      <c r="X83" s="38" t="s">
        <v>45</v>
      </c>
      <c r="Y83" s="40" t="s">
        <v>87</v>
      </c>
      <c r="Z83" s="40" t="s">
        <v>86</v>
      </c>
      <c r="AA83" s="38">
        <v>30349</v>
      </c>
      <c r="AB83" s="41">
        <v>44693</v>
      </c>
      <c r="AC83" s="41">
        <v>44693</v>
      </c>
      <c r="AD83" s="41">
        <v>44693</v>
      </c>
      <c r="AE83" s="41">
        <v>44693</v>
      </c>
      <c r="AF83" s="39"/>
      <c r="AG83" s="39"/>
      <c r="AH83" s="42"/>
      <c r="AI83" s="42"/>
      <c r="AJ83" s="42"/>
    </row>
    <row r="84" spans="1:36" s="43" customFormat="1">
      <c r="A84" s="44" t="s">
        <v>120</v>
      </c>
      <c r="B84" s="45"/>
      <c r="C84" s="44">
        <v>2022</v>
      </c>
      <c r="D84" s="45"/>
      <c r="E84" s="45"/>
      <c r="F84" s="45"/>
      <c r="G84" s="46" t="s">
        <v>210</v>
      </c>
      <c r="H84" s="44" t="s">
        <v>35</v>
      </c>
      <c r="I84" s="46" t="s">
        <v>139</v>
      </c>
      <c r="J84" s="46" t="s">
        <v>139</v>
      </c>
      <c r="K84" s="46">
        <v>49203132</v>
      </c>
      <c r="L84" s="46">
        <v>28</v>
      </c>
      <c r="M84" s="46">
        <v>896</v>
      </c>
      <c r="N84" s="46">
        <v>360</v>
      </c>
      <c r="O84" s="44">
        <f t="shared" si="1"/>
        <v>0.32256000000000001</v>
      </c>
      <c r="P84" s="46">
        <v>1500251191</v>
      </c>
      <c r="Q84" s="44" t="s">
        <v>118</v>
      </c>
      <c r="R84" s="44" t="s">
        <v>119</v>
      </c>
      <c r="S84" s="46" t="s">
        <v>210</v>
      </c>
      <c r="T84" s="45"/>
      <c r="U84" s="45"/>
      <c r="V84" s="41">
        <v>44693</v>
      </c>
      <c r="W84" s="41">
        <v>44693</v>
      </c>
      <c r="X84" s="38" t="s">
        <v>45</v>
      </c>
      <c r="Y84" s="46" t="s">
        <v>87</v>
      </c>
      <c r="Z84" s="46" t="s">
        <v>86</v>
      </c>
      <c r="AA84" s="44">
        <v>30349</v>
      </c>
      <c r="AB84" s="41">
        <v>44693</v>
      </c>
      <c r="AC84" s="41">
        <v>44693</v>
      </c>
      <c r="AD84" s="41">
        <v>44693</v>
      </c>
      <c r="AE84" s="41">
        <v>44693</v>
      </c>
      <c r="AF84" s="45"/>
      <c r="AG84" s="45"/>
      <c r="AH84" s="47"/>
      <c r="AI84" s="47"/>
      <c r="AJ84" s="47"/>
    </row>
    <row r="85" spans="1:36">
      <c r="A85" s="18" t="s">
        <v>120</v>
      </c>
      <c r="B85" s="18"/>
      <c r="C85" s="18">
        <v>2022</v>
      </c>
      <c r="D85" s="18"/>
      <c r="E85" s="18"/>
      <c r="F85" s="18"/>
      <c r="G85" s="18" t="s">
        <v>181</v>
      </c>
      <c r="H85" s="14" t="s">
        <v>35</v>
      </c>
      <c r="I85" s="14" t="s">
        <v>83</v>
      </c>
      <c r="J85" s="14" t="s">
        <v>179</v>
      </c>
      <c r="K85" s="14">
        <v>49405140</v>
      </c>
      <c r="L85" s="14">
        <v>28</v>
      </c>
      <c r="M85" s="14">
        <v>896</v>
      </c>
      <c r="N85" s="14">
        <v>400</v>
      </c>
      <c r="O85" s="18">
        <f t="shared" si="1"/>
        <v>0.3584</v>
      </c>
      <c r="P85" s="18">
        <v>1500251337</v>
      </c>
      <c r="Q85" s="18" t="s">
        <v>118</v>
      </c>
      <c r="R85" s="18" t="s">
        <v>119</v>
      </c>
      <c r="S85" s="18" t="s">
        <v>181</v>
      </c>
      <c r="T85" s="18"/>
      <c r="U85" s="26">
        <v>5181341</v>
      </c>
      <c r="V85" s="16">
        <v>44697</v>
      </c>
      <c r="W85" s="16">
        <v>44697</v>
      </c>
      <c r="X85" s="18" t="s">
        <v>45</v>
      </c>
      <c r="Y85" s="18" t="s">
        <v>87</v>
      </c>
      <c r="Z85" s="14" t="s">
        <v>183</v>
      </c>
      <c r="AA85" s="18">
        <v>30349</v>
      </c>
      <c r="AB85" s="16">
        <v>44697</v>
      </c>
      <c r="AC85" s="16">
        <v>44697</v>
      </c>
      <c r="AD85" s="16">
        <v>44697</v>
      </c>
      <c r="AE85" s="16">
        <v>44697</v>
      </c>
      <c r="AF85" s="18"/>
      <c r="AG85" s="56"/>
      <c r="AH85" s="18"/>
      <c r="AI85" s="18"/>
      <c r="AJ85" s="18"/>
    </row>
    <row r="86" spans="1:36">
      <c r="A86" s="18" t="s">
        <v>120</v>
      </c>
      <c r="B86" s="18"/>
      <c r="C86" s="18">
        <v>2022</v>
      </c>
      <c r="D86" s="18"/>
      <c r="E86" s="18"/>
      <c r="F86" s="18"/>
      <c r="G86" s="18" t="s">
        <v>182</v>
      </c>
      <c r="H86" s="14" t="s">
        <v>35</v>
      </c>
      <c r="I86" s="14" t="s">
        <v>83</v>
      </c>
      <c r="J86" s="14" t="s">
        <v>179</v>
      </c>
      <c r="K86" s="14">
        <v>49405140</v>
      </c>
      <c r="L86" s="14">
        <v>28</v>
      </c>
      <c r="M86" s="14">
        <v>896</v>
      </c>
      <c r="N86" s="14">
        <v>400</v>
      </c>
      <c r="O86" s="18">
        <f t="shared" si="1"/>
        <v>0.3584</v>
      </c>
      <c r="P86" s="18">
        <v>1500251338</v>
      </c>
      <c r="Q86" s="18" t="s">
        <v>118</v>
      </c>
      <c r="R86" s="18" t="s">
        <v>119</v>
      </c>
      <c r="S86" s="18" t="s">
        <v>182</v>
      </c>
      <c r="T86" s="18"/>
      <c r="U86" s="26">
        <v>220972</v>
      </c>
      <c r="V86" s="16">
        <v>44697</v>
      </c>
      <c r="W86" s="16">
        <v>44697</v>
      </c>
      <c r="X86" s="18" t="s">
        <v>45</v>
      </c>
      <c r="Y86" s="18" t="s">
        <v>87</v>
      </c>
      <c r="Z86" s="14" t="s">
        <v>184</v>
      </c>
      <c r="AA86" s="18">
        <v>30349</v>
      </c>
      <c r="AB86" s="16">
        <v>44697</v>
      </c>
      <c r="AC86" s="16">
        <v>44697</v>
      </c>
      <c r="AD86" s="16">
        <v>44697</v>
      </c>
      <c r="AE86" s="16">
        <v>44697</v>
      </c>
      <c r="AF86" s="18"/>
      <c r="AG86" s="56"/>
      <c r="AH86" s="18"/>
      <c r="AI86" s="18"/>
      <c r="AJ86" s="18"/>
    </row>
    <row r="87" spans="1:36">
      <c r="A87" s="18" t="s">
        <v>120</v>
      </c>
      <c r="B87" s="18"/>
      <c r="C87" s="18">
        <v>2022</v>
      </c>
      <c r="D87" s="18"/>
      <c r="E87" s="18"/>
      <c r="F87" s="18"/>
      <c r="G87" s="32" t="s">
        <v>206</v>
      </c>
      <c r="H87" s="14" t="s">
        <v>35</v>
      </c>
      <c r="I87" s="14" t="s">
        <v>83</v>
      </c>
      <c r="J87" s="14" t="s">
        <v>179</v>
      </c>
      <c r="K87" s="14">
        <v>49405140</v>
      </c>
      <c r="L87" s="14">
        <v>28</v>
      </c>
      <c r="M87" s="14">
        <v>896</v>
      </c>
      <c r="N87" s="14">
        <v>400</v>
      </c>
      <c r="O87" s="18">
        <f t="shared" ref="O87:O88" si="4">N87*M87/10^6</f>
        <v>0.3584</v>
      </c>
      <c r="P87" s="36">
        <v>1500251496</v>
      </c>
      <c r="Q87" s="18" t="s">
        <v>118</v>
      </c>
      <c r="R87" s="18" t="s">
        <v>119</v>
      </c>
      <c r="S87" s="32" t="s">
        <v>206</v>
      </c>
      <c r="T87" s="18"/>
      <c r="U87" s="26">
        <v>220988</v>
      </c>
      <c r="V87" s="16">
        <v>44697</v>
      </c>
      <c r="W87" s="16">
        <v>44697</v>
      </c>
      <c r="X87" s="18" t="s">
        <v>45</v>
      </c>
      <c r="Y87" s="18" t="s">
        <v>87</v>
      </c>
      <c r="Z87" s="14" t="s">
        <v>184</v>
      </c>
      <c r="AA87" s="18">
        <v>30349</v>
      </c>
      <c r="AB87" s="16">
        <v>44697</v>
      </c>
      <c r="AC87" s="16">
        <v>44697</v>
      </c>
      <c r="AD87" s="16">
        <v>44697</v>
      </c>
      <c r="AE87" s="16">
        <v>44697</v>
      </c>
      <c r="AF87" s="18"/>
      <c r="AG87" s="56"/>
      <c r="AH87" s="18"/>
      <c r="AI87" s="18"/>
      <c r="AJ87" s="18"/>
    </row>
    <row r="88" spans="1:36">
      <c r="A88" s="18" t="s">
        <v>120</v>
      </c>
      <c r="B88" s="18"/>
      <c r="C88" s="18">
        <v>2022</v>
      </c>
      <c r="D88" s="18"/>
      <c r="E88" s="18"/>
      <c r="F88" s="18"/>
      <c r="G88" s="32" t="s">
        <v>207</v>
      </c>
      <c r="H88" s="14" t="s">
        <v>35</v>
      </c>
      <c r="I88" s="14" t="s">
        <v>83</v>
      </c>
      <c r="J88" s="14" t="s">
        <v>179</v>
      </c>
      <c r="K88" s="14">
        <v>49405140</v>
      </c>
      <c r="L88" s="14">
        <v>28</v>
      </c>
      <c r="M88" s="14">
        <v>896</v>
      </c>
      <c r="N88" s="14">
        <v>400</v>
      </c>
      <c r="O88" s="18">
        <f t="shared" si="4"/>
        <v>0.3584</v>
      </c>
      <c r="P88" s="36">
        <v>1500251497</v>
      </c>
      <c r="Q88" s="18" t="s">
        <v>118</v>
      </c>
      <c r="R88" s="18" t="s">
        <v>119</v>
      </c>
      <c r="S88" s="32" t="s">
        <v>207</v>
      </c>
      <c r="T88" s="18"/>
      <c r="U88" s="26">
        <v>5181408</v>
      </c>
      <c r="V88" s="16">
        <v>44697</v>
      </c>
      <c r="W88" s="16">
        <v>44697</v>
      </c>
      <c r="X88" s="18" t="s">
        <v>45</v>
      </c>
      <c r="Y88" s="18" t="s">
        <v>87</v>
      </c>
      <c r="Z88" s="14" t="s">
        <v>184</v>
      </c>
      <c r="AA88" s="18">
        <v>30349</v>
      </c>
      <c r="AB88" s="16">
        <v>44697</v>
      </c>
      <c r="AC88" s="16">
        <v>44697</v>
      </c>
      <c r="AD88" s="16">
        <v>44697</v>
      </c>
      <c r="AE88" s="16">
        <v>44697</v>
      </c>
      <c r="AF88" s="18"/>
      <c r="AG88" s="56"/>
      <c r="AH88" s="18"/>
      <c r="AI88" s="18"/>
      <c r="AJ88" s="18"/>
    </row>
    <row r="89" spans="1:36">
      <c r="A89" s="34" t="s">
        <v>120</v>
      </c>
      <c r="B89" s="20"/>
      <c r="C89" s="18">
        <v>2022</v>
      </c>
      <c r="D89" s="20"/>
      <c r="E89" s="20"/>
      <c r="F89" s="20"/>
      <c r="G89" s="35" t="s">
        <v>186</v>
      </c>
      <c r="H89" s="18" t="s">
        <v>35</v>
      </c>
      <c r="I89" s="29" t="s">
        <v>83</v>
      </c>
      <c r="J89" s="18" t="s">
        <v>179</v>
      </c>
      <c r="K89" s="29">
        <v>49405140</v>
      </c>
      <c r="L89" s="29">
        <v>28</v>
      </c>
      <c r="M89" s="29">
        <v>896</v>
      </c>
      <c r="N89" s="34" t="s">
        <v>90</v>
      </c>
      <c r="O89" s="18">
        <f t="shared" si="1"/>
        <v>0.3584</v>
      </c>
      <c r="P89" s="18">
        <v>1500251499</v>
      </c>
      <c r="Q89" s="18" t="s">
        <v>118</v>
      </c>
      <c r="R89" s="18" t="s">
        <v>119</v>
      </c>
      <c r="S89" s="35" t="s">
        <v>186</v>
      </c>
      <c r="T89" s="20"/>
      <c r="U89" s="26">
        <v>220983</v>
      </c>
      <c r="V89" s="16">
        <v>44697</v>
      </c>
      <c r="W89" s="16">
        <v>44697</v>
      </c>
      <c r="X89" s="18" t="s">
        <v>45</v>
      </c>
      <c r="Y89" s="18" t="s">
        <v>87</v>
      </c>
      <c r="Z89" s="14" t="s">
        <v>184</v>
      </c>
      <c r="AA89" s="18">
        <v>30349</v>
      </c>
      <c r="AB89" s="16">
        <v>44697</v>
      </c>
      <c r="AC89" s="16">
        <v>44697</v>
      </c>
      <c r="AD89" s="16">
        <v>44697</v>
      </c>
      <c r="AE89" s="16">
        <v>44697</v>
      </c>
      <c r="AF89" s="20"/>
      <c r="AG89" s="20"/>
      <c r="AH89" s="20"/>
      <c r="AI89" s="20"/>
      <c r="AJ89" s="20"/>
    </row>
    <row r="90" spans="1:36">
      <c r="A90" s="34" t="s">
        <v>120</v>
      </c>
      <c r="B90" s="20"/>
      <c r="C90" s="18">
        <v>2022</v>
      </c>
      <c r="D90" s="20"/>
      <c r="E90" s="20"/>
      <c r="F90" s="20"/>
      <c r="G90" s="35" t="s">
        <v>187</v>
      </c>
      <c r="H90" s="18" t="s">
        <v>35</v>
      </c>
      <c r="I90" s="29" t="s">
        <v>83</v>
      </c>
      <c r="J90" s="18" t="s">
        <v>179</v>
      </c>
      <c r="K90" s="29">
        <v>49405140</v>
      </c>
      <c r="L90" s="29">
        <v>28</v>
      </c>
      <c r="M90" s="29">
        <v>896</v>
      </c>
      <c r="N90" s="34" t="s">
        <v>90</v>
      </c>
      <c r="O90" s="18">
        <f t="shared" si="1"/>
        <v>0.3584</v>
      </c>
      <c r="P90" s="18">
        <v>1500251501</v>
      </c>
      <c r="Q90" s="18" t="s">
        <v>118</v>
      </c>
      <c r="R90" s="18" t="s">
        <v>119</v>
      </c>
      <c r="S90" s="35" t="s">
        <v>187</v>
      </c>
      <c r="T90" s="20"/>
      <c r="U90" s="26">
        <v>220980</v>
      </c>
      <c r="V90" s="16">
        <v>44697</v>
      </c>
      <c r="W90" s="16">
        <v>44697</v>
      </c>
      <c r="X90" s="18" t="s">
        <v>45</v>
      </c>
      <c r="Y90" s="18" t="s">
        <v>87</v>
      </c>
      <c r="Z90" s="14" t="s">
        <v>184</v>
      </c>
      <c r="AA90" s="18">
        <v>30349</v>
      </c>
      <c r="AB90" s="16">
        <v>44697</v>
      </c>
      <c r="AC90" s="16">
        <v>44697</v>
      </c>
      <c r="AD90" s="16">
        <v>44697</v>
      </c>
      <c r="AE90" s="16">
        <v>44697</v>
      </c>
      <c r="AF90" s="20"/>
      <c r="AG90" s="20"/>
      <c r="AH90" s="20"/>
      <c r="AI90" s="20"/>
      <c r="AJ90" s="20"/>
    </row>
    <row r="91" spans="1:36">
      <c r="A91" s="34" t="s">
        <v>120</v>
      </c>
      <c r="B91" s="20"/>
      <c r="C91" s="18">
        <v>2022</v>
      </c>
      <c r="D91" s="20"/>
      <c r="E91" s="20"/>
      <c r="F91" s="20"/>
      <c r="G91" s="35" t="s">
        <v>188</v>
      </c>
      <c r="H91" s="18" t="s">
        <v>35</v>
      </c>
      <c r="I91" s="29" t="s">
        <v>83</v>
      </c>
      <c r="J91" s="18" t="s">
        <v>179</v>
      </c>
      <c r="K91" s="29">
        <v>49405140</v>
      </c>
      <c r="L91" s="29">
        <v>28</v>
      </c>
      <c r="M91" s="29">
        <v>896</v>
      </c>
      <c r="N91" s="34" t="s">
        <v>90</v>
      </c>
      <c r="O91" s="18">
        <f t="shared" si="1"/>
        <v>0.3584</v>
      </c>
      <c r="P91" s="18">
        <v>1500251503</v>
      </c>
      <c r="Q91" s="18" t="s">
        <v>118</v>
      </c>
      <c r="R91" s="18" t="s">
        <v>119</v>
      </c>
      <c r="S91" s="35" t="s">
        <v>188</v>
      </c>
      <c r="T91" s="20"/>
      <c r="U91" s="26">
        <v>5181339</v>
      </c>
      <c r="V91" s="16">
        <v>44697</v>
      </c>
      <c r="W91" s="16">
        <v>44697</v>
      </c>
      <c r="X91" s="18" t="s">
        <v>45</v>
      </c>
      <c r="Y91" s="18" t="s">
        <v>87</v>
      </c>
      <c r="Z91" s="14" t="s">
        <v>184</v>
      </c>
      <c r="AA91" s="18">
        <v>30349</v>
      </c>
      <c r="AB91" s="16">
        <v>44697</v>
      </c>
      <c r="AC91" s="16">
        <v>44697</v>
      </c>
      <c r="AD91" s="16">
        <v>44697</v>
      </c>
      <c r="AE91" s="16">
        <v>44697</v>
      </c>
      <c r="AF91" s="20"/>
      <c r="AG91" s="20"/>
      <c r="AH91" s="20"/>
      <c r="AI91" s="20"/>
      <c r="AJ91" s="20"/>
    </row>
    <row r="92" spans="1:36">
      <c r="A92" s="34" t="s">
        <v>120</v>
      </c>
      <c r="B92" s="20"/>
      <c r="C92" s="18">
        <v>2022</v>
      </c>
      <c r="D92" s="20"/>
      <c r="E92" s="20"/>
      <c r="F92" s="20"/>
      <c r="G92" s="35" t="s">
        <v>189</v>
      </c>
      <c r="H92" s="18" t="s">
        <v>35</v>
      </c>
      <c r="I92" s="29" t="s">
        <v>83</v>
      </c>
      <c r="J92" s="18" t="s">
        <v>179</v>
      </c>
      <c r="K92" s="29">
        <v>49405140</v>
      </c>
      <c r="L92" s="29">
        <v>28</v>
      </c>
      <c r="M92" s="29">
        <v>896</v>
      </c>
      <c r="N92" s="34" t="s">
        <v>90</v>
      </c>
      <c r="O92" s="18">
        <f t="shared" si="1"/>
        <v>0.3584</v>
      </c>
      <c r="P92" s="18">
        <v>1500251505</v>
      </c>
      <c r="Q92" s="18" t="s">
        <v>118</v>
      </c>
      <c r="R92" s="18" t="s">
        <v>119</v>
      </c>
      <c r="S92" s="35" t="s">
        <v>189</v>
      </c>
      <c r="T92" s="20"/>
      <c r="U92" s="26">
        <v>220973</v>
      </c>
      <c r="V92" s="16">
        <v>44697</v>
      </c>
      <c r="W92" s="16">
        <v>44697</v>
      </c>
      <c r="X92" s="18" t="s">
        <v>45</v>
      </c>
      <c r="Y92" s="18" t="s">
        <v>87</v>
      </c>
      <c r="Z92" s="14" t="s">
        <v>184</v>
      </c>
      <c r="AA92" s="18">
        <v>30349</v>
      </c>
      <c r="AB92" s="16">
        <v>44697</v>
      </c>
      <c r="AC92" s="16">
        <v>44697</v>
      </c>
      <c r="AD92" s="16">
        <v>44697</v>
      </c>
      <c r="AE92" s="16">
        <v>44697</v>
      </c>
      <c r="AF92" s="20"/>
      <c r="AG92" s="20"/>
      <c r="AH92" s="20"/>
      <c r="AI92" s="20"/>
      <c r="AJ92" s="20"/>
    </row>
    <row r="93" spans="1:36">
      <c r="A93" s="34" t="s">
        <v>120</v>
      </c>
      <c r="B93" s="20"/>
      <c r="C93" s="18">
        <v>2022</v>
      </c>
      <c r="D93" s="20"/>
      <c r="E93" s="20"/>
      <c r="F93" s="20"/>
      <c r="G93" s="35" t="s">
        <v>190</v>
      </c>
      <c r="H93" s="18" t="s">
        <v>35</v>
      </c>
      <c r="I93" s="29" t="s">
        <v>83</v>
      </c>
      <c r="J93" s="18" t="s">
        <v>179</v>
      </c>
      <c r="K93" s="29">
        <v>49405140</v>
      </c>
      <c r="L93" s="29">
        <v>28</v>
      </c>
      <c r="M93" s="29">
        <v>896</v>
      </c>
      <c r="N93" s="34" t="s">
        <v>90</v>
      </c>
      <c r="O93" s="18">
        <f t="shared" si="1"/>
        <v>0.3584</v>
      </c>
      <c r="P93" s="18">
        <v>1500251506</v>
      </c>
      <c r="Q93" s="18" t="s">
        <v>118</v>
      </c>
      <c r="R93" s="18" t="s">
        <v>119</v>
      </c>
      <c r="S93" s="35" t="s">
        <v>190</v>
      </c>
      <c r="T93" s="20"/>
      <c r="U93" s="26">
        <v>5193185</v>
      </c>
      <c r="V93" s="16">
        <v>44697</v>
      </c>
      <c r="W93" s="16">
        <v>44697</v>
      </c>
      <c r="X93" s="18" t="s">
        <v>45</v>
      </c>
      <c r="Y93" s="18" t="s">
        <v>87</v>
      </c>
      <c r="Z93" s="14" t="s">
        <v>184</v>
      </c>
      <c r="AA93" s="18">
        <v>30349</v>
      </c>
      <c r="AB93" s="16">
        <v>44697</v>
      </c>
      <c r="AC93" s="16">
        <v>44697</v>
      </c>
      <c r="AD93" s="16">
        <v>44697</v>
      </c>
      <c r="AE93" s="16">
        <v>44697</v>
      </c>
      <c r="AF93" s="20"/>
      <c r="AG93" s="20"/>
      <c r="AH93" s="20"/>
      <c r="AI93" s="20"/>
      <c r="AJ93" s="20"/>
    </row>
    <row r="94" spans="1:36">
      <c r="A94" s="34" t="s">
        <v>120</v>
      </c>
      <c r="B94" s="20"/>
      <c r="C94" s="18">
        <v>2022</v>
      </c>
      <c r="D94" s="20"/>
      <c r="E94" s="20"/>
      <c r="F94" s="20"/>
      <c r="G94" s="35" t="s">
        <v>191</v>
      </c>
      <c r="H94" s="18" t="s">
        <v>35</v>
      </c>
      <c r="I94" s="29" t="s">
        <v>83</v>
      </c>
      <c r="J94" s="18" t="s">
        <v>179</v>
      </c>
      <c r="K94" s="29">
        <v>49405140</v>
      </c>
      <c r="L94" s="29">
        <v>28</v>
      </c>
      <c r="M94" s="29">
        <v>896</v>
      </c>
      <c r="N94" s="34" t="s">
        <v>90</v>
      </c>
      <c r="O94" s="18">
        <f t="shared" si="1"/>
        <v>0.3584</v>
      </c>
      <c r="P94" s="18">
        <v>1500251507</v>
      </c>
      <c r="Q94" s="18" t="s">
        <v>118</v>
      </c>
      <c r="R94" s="18" t="s">
        <v>119</v>
      </c>
      <c r="S94" s="35" t="s">
        <v>191</v>
      </c>
      <c r="T94" s="20"/>
      <c r="U94" s="26">
        <v>5180111</v>
      </c>
      <c r="V94" s="16">
        <v>44697</v>
      </c>
      <c r="W94" s="16">
        <v>44697</v>
      </c>
      <c r="X94" s="18" t="s">
        <v>45</v>
      </c>
      <c r="Y94" s="18" t="s">
        <v>87</v>
      </c>
      <c r="Z94" s="14" t="s">
        <v>184</v>
      </c>
      <c r="AA94" s="18">
        <v>30349</v>
      </c>
      <c r="AB94" s="16">
        <v>44697</v>
      </c>
      <c r="AC94" s="16">
        <v>44697</v>
      </c>
      <c r="AD94" s="16">
        <v>44697</v>
      </c>
      <c r="AE94" s="16">
        <v>44697</v>
      </c>
      <c r="AF94" s="20"/>
      <c r="AG94" s="20"/>
      <c r="AH94" s="20"/>
      <c r="AI94" s="20"/>
      <c r="AJ94" s="20"/>
    </row>
    <row r="95" spans="1:36">
      <c r="A95" s="34" t="s">
        <v>120</v>
      </c>
      <c r="B95" s="20"/>
      <c r="C95" s="18">
        <v>2022</v>
      </c>
      <c r="D95" s="20"/>
      <c r="E95" s="20"/>
      <c r="F95" s="20"/>
      <c r="G95" s="35" t="s">
        <v>192</v>
      </c>
      <c r="H95" s="18" t="s">
        <v>35</v>
      </c>
      <c r="I95" s="29" t="s">
        <v>83</v>
      </c>
      <c r="J95" s="18" t="s">
        <v>179</v>
      </c>
      <c r="K95" s="29">
        <v>49405140</v>
      </c>
      <c r="L95" s="29">
        <v>28</v>
      </c>
      <c r="M95" s="29">
        <v>896</v>
      </c>
      <c r="N95" s="34" t="s">
        <v>90</v>
      </c>
      <c r="O95" s="18">
        <f t="shared" si="1"/>
        <v>0.3584</v>
      </c>
      <c r="P95" s="18">
        <v>1500251508</v>
      </c>
      <c r="Q95" s="18" t="s">
        <v>118</v>
      </c>
      <c r="R95" s="18" t="s">
        <v>119</v>
      </c>
      <c r="S95" s="35" t="s">
        <v>192</v>
      </c>
      <c r="T95" s="20"/>
      <c r="U95" s="26">
        <v>203326</v>
      </c>
      <c r="V95" s="16">
        <v>44697</v>
      </c>
      <c r="W95" s="16">
        <v>44697</v>
      </c>
      <c r="X95" s="18" t="s">
        <v>45</v>
      </c>
      <c r="Y95" s="18" t="s">
        <v>87</v>
      </c>
      <c r="Z95" s="14" t="s">
        <v>184</v>
      </c>
      <c r="AA95" s="18">
        <v>30349</v>
      </c>
      <c r="AB95" s="16">
        <v>44697</v>
      </c>
      <c r="AC95" s="16">
        <v>44697</v>
      </c>
      <c r="AD95" s="16">
        <v>44697</v>
      </c>
      <c r="AE95" s="16">
        <v>44697</v>
      </c>
      <c r="AF95" s="20"/>
      <c r="AG95" s="20"/>
      <c r="AH95" s="20"/>
      <c r="AI95" s="20"/>
      <c r="AJ95" s="20"/>
    </row>
    <row r="96" spans="1:36">
      <c r="A96" s="34" t="s">
        <v>120</v>
      </c>
      <c r="B96" s="20"/>
      <c r="C96" s="18">
        <v>2022</v>
      </c>
      <c r="D96" s="20"/>
      <c r="E96" s="20"/>
      <c r="F96" s="20"/>
      <c r="G96" s="35" t="s">
        <v>193</v>
      </c>
      <c r="H96" s="18" t="s">
        <v>35</v>
      </c>
      <c r="I96" s="29" t="s">
        <v>83</v>
      </c>
      <c r="J96" s="18" t="s">
        <v>179</v>
      </c>
      <c r="K96" s="29">
        <v>49405140</v>
      </c>
      <c r="L96" s="29">
        <v>28</v>
      </c>
      <c r="M96" s="29">
        <v>896</v>
      </c>
      <c r="N96" s="34" t="s">
        <v>90</v>
      </c>
      <c r="O96" s="18">
        <f t="shared" si="1"/>
        <v>0.3584</v>
      </c>
      <c r="P96" s="18">
        <v>1500251509</v>
      </c>
      <c r="Q96" s="18" t="s">
        <v>118</v>
      </c>
      <c r="R96" s="18" t="s">
        <v>119</v>
      </c>
      <c r="S96" s="35" t="s">
        <v>193</v>
      </c>
      <c r="T96" s="20"/>
      <c r="U96" s="26">
        <v>5181277</v>
      </c>
      <c r="V96" s="16">
        <v>44697</v>
      </c>
      <c r="W96" s="16">
        <v>44697</v>
      </c>
      <c r="X96" s="18" t="s">
        <v>45</v>
      </c>
      <c r="Y96" s="18" t="s">
        <v>87</v>
      </c>
      <c r="Z96" s="14" t="s">
        <v>184</v>
      </c>
      <c r="AA96" s="18">
        <v>30349</v>
      </c>
      <c r="AB96" s="16">
        <v>44697</v>
      </c>
      <c r="AC96" s="16">
        <v>44697</v>
      </c>
      <c r="AD96" s="16">
        <v>44697</v>
      </c>
      <c r="AE96" s="16">
        <v>44697</v>
      </c>
      <c r="AF96" s="20"/>
      <c r="AG96" s="20"/>
      <c r="AH96" s="20"/>
      <c r="AI96" s="20"/>
      <c r="AJ96" s="20"/>
    </row>
    <row r="97" spans="1:36" s="55" customFormat="1">
      <c r="A97" s="48" t="s">
        <v>120</v>
      </c>
      <c r="B97" s="49"/>
      <c r="C97" s="50">
        <v>2022</v>
      </c>
      <c r="D97" s="49"/>
      <c r="E97" s="49"/>
      <c r="F97" s="49"/>
      <c r="G97" s="51" t="s">
        <v>194</v>
      </c>
      <c r="H97" s="50" t="s">
        <v>35</v>
      </c>
      <c r="I97" s="52" t="s">
        <v>83</v>
      </c>
      <c r="J97" s="50" t="s">
        <v>179</v>
      </c>
      <c r="K97" s="52">
        <v>49405140</v>
      </c>
      <c r="L97" s="52">
        <v>28</v>
      </c>
      <c r="M97" s="52">
        <v>896</v>
      </c>
      <c r="N97" s="48" t="s">
        <v>90</v>
      </c>
      <c r="O97" s="50">
        <f t="shared" si="1"/>
        <v>0.3584</v>
      </c>
      <c r="P97" s="50">
        <v>1500251510</v>
      </c>
      <c r="Q97" s="50" t="s">
        <v>118</v>
      </c>
      <c r="R97" s="50" t="s">
        <v>119</v>
      </c>
      <c r="S97" s="51" t="s">
        <v>194</v>
      </c>
      <c r="T97" s="49"/>
      <c r="U97" s="49"/>
      <c r="V97" s="53">
        <v>44698</v>
      </c>
      <c r="W97" s="53">
        <v>44698</v>
      </c>
      <c r="X97" s="50" t="s">
        <v>45</v>
      </c>
      <c r="Y97" s="50" t="s">
        <v>87</v>
      </c>
      <c r="Z97" s="54" t="s">
        <v>184</v>
      </c>
      <c r="AA97" s="50">
        <v>30349</v>
      </c>
      <c r="AB97" s="53"/>
      <c r="AC97" s="53"/>
      <c r="AD97" s="53"/>
      <c r="AE97" s="53"/>
      <c r="AF97" s="49"/>
      <c r="AG97" s="61" t="s">
        <v>208</v>
      </c>
      <c r="AH97" s="49"/>
      <c r="AI97" s="49"/>
      <c r="AJ97" s="49"/>
    </row>
    <row r="98" spans="1:36" s="55" customFormat="1">
      <c r="A98" s="48" t="s">
        <v>120</v>
      </c>
      <c r="B98" s="49"/>
      <c r="C98" s="50">
        <v>2022</v>
      </c>
      <c r="D98" s="49"/>
      <c r="E98" s="49"/>
      <c r="F98" s="49"/>
      <c r="G98" s="51" t="s">
        <v>195</v>
      </c>
      <c r="H98" s="50" t="s">
        <v>35</v>
      </c>
      <c r="I98" s="52" t="s">
        <v>83</v>
      </c>
      <c r="J98" s="50" t="s">
        <v>179</v>
      </c>
      <c r="K98" s="52">
        <v>49405140</v>
      </c>
      <c r="L98" s="52">
        <v>28</v>
      </c>
      <c r="M98" s="52">
        <v>896</v>
      </c>
      <c r="N98" s="48" t="s">
        <v>90</v>
      </c>
      <c r="O98" s="50">
        <f t="shared" si="1"/>
        <v>0.3584</v>
      </c>
      <c r="P98" s="50">
        <v>1500251511</v>
      </c>
      <c r="Q98" s="50" t="s">
        <v>118</v>
      </c>
      <c r="R98" s="50" t="s">
        <v>119</v>
      </c>
      <c r="S98" s="51" t="s">
        <v>195</v>
      </c>
      <c r="T98" s="49"/>
      <c r="U98" s="49"/>
      <c r="V98" s="53">
        <v>44698</v>
      </c>
      <c r="W98" s="53">
        <v>44698</v>
      </c>
      <c r="X98" s="50" t="s">
        <v>45</v>
      </c>
      <c r="Y98" s="50" t="s">
        <v>87</v>
      </c>
      <c r="Z98" s="54" t="s">
        <v>184</v>
      </c>
      <c r="AA98" s="50">
        <v>30349</v>
      </c>
      <c r="AB98" s="53"/>
      <c r="AC98" s="53"/>
      <c r="AD98" s="53"/>
      <c r="AE98" s="53"/>
      <c r="AF98" s="49"/>
      <c r="AG98" s="61" t="s">
        <v>208</v>
      </c>
      <c r="AH98" s="49"/>
      <c r="AI98" s="49"/>
      <c r="AJ98" s="49"/>
    </row>
    <row r="99" spans="1:36" s="55" customFormat="1">
      <c r="A99" s="48" t="s">
        <v>120</v>
      </c>
      <c r="B99" s="49"/>
      <c r="C99" s="50">
        <v>2022</v>
      </c>
      <c r="D99" s="49"/>
      <c r="E99" s="49"/>
      <c r="F99" s="49"/>
      <c r="G99" s="51" t="s">
        <v>196</v>
      </c>
      <c r="H99" s="50" t="s">
        <v>35</v>
      </c>
      <c r="I99" s="52" t="s">
        <v>83</v>
      </c>
      <c r="J99" s="50" t="s">
        <v>179</v>
      </c>
      <c r="K99" s="52">
        <v>49405140</v>
      </c>
      <c r="L99" s="52">
        <v>28</v>
      </c>
      <c r="M99" s="52">
        <v>896</v>
      </c>
      <c r="N99" s="48" t="s">
        <v>90</v>
      </c>
      <c r="O99" s="50">
        <f t="shared" si="1"/>
        <v>0.3584</v>
      </c>
      <c r="P99" s="50">
        <v>1500251512</v>
      </c>
      <c r="Q99" s="50" t="s">
        <v>118</v>
      </c>
      <c r="R99" s="50" t="s">
        <v>119</v>
      </c>
      <c r="S99" s="51" t="s">
        <v>196</v>
      </c>
      <c r="T99" s="49"/>
      <c r="U99" s="49"/>
      <c r="V99" s="53">
        <v>44698</v>
      </c>
      <c r="W99" s="53">
        <v>44698</v>
      </c>
      <c r="X99" s="50" t="s">
        <v>45</v>
      </c>
      <c r="Y99" s="50" t="s">
        <v>87</v>
      </c>
      <c r="Z99" s="54" t="s">
        <v>184</v>
      </c>
      <c r="AA99" s="50">
        <v>30349</v>
      </c>
      <c r="AB99" s="53"/>
      <c r="AC99" s="53"/>
      <c r="AD99" s="53"/>
      <c r="AE99" s="53"/>
      <c r="AF99" s="49"/>
      <c r="AG99" s="61" t="s">
        <v>208</v>
      </c>
      <c r="AH99" s="49"/>
      <c r="AI99" s="49"/>
      <c r="AJ99" s="49"/>
    </row>
    <row r="100" spans="1:36" s="55" customFormat="1">
      <c r="A100" s="48" t="s">
        <v>120</v>
      </c>
      <c r="B100" s="49"/>
      <c r="C100" s="50">
        <v>2022</v>
      </c>
      <c r="D100" s="49"/>
      <c r="E100" s="49"/>
      <c r="F100" s="49"/>
      <c r="G100" s="51" t="s">
        <v>197</v>
      </c>
      <c r="H100" s="50" t="s">
        <v>35</v>
      </c>
      <c r="I100" s="52" t="s">
        <v>139</v>
      </c>
      <c r="J100" s="50" t="s">
        <v>180</v>
      </c>
      <c r="K100" s="52">
        <v>49203132</v>
      </c>
      <c r="L100" s="52">
        <v>28</v>
      </c>
      <c r="M100" s="52">
        <v>896</v>
      </c>
      <c r="N100" s="48" t="s">
        <v>88</v>
      </c>
      <c r="O100" s="50">
        <f t="shared" si="1"/>
        <v>0.32256000000000001</v>
      </c>
      <c r="P100" s="50">
        <v>1500251504</v>
      </c>
      <c r="Q100" s="50" t="s">
        <v>118</v>
      </c>
      <c r="R100" s="50" t="s">
        <v>119</v>
      </c>
      <c r="S100" s="51" t="s">
        <v>197</v>
      </c>
      <c r="T100" s="49"/>
      <c r="U100" s="49"/>
      <c r="V100" s="53">
        <v>44698</v>
      </c>
      <c r="W100" s="53">
        <v>44698</v>
      </c>
      <c r="X100" s="50" t="s">
        <v>45</v>
      </c>
      <c r="Y100" s="50" t="s">
        <v>87</v>
      </c>
      <c r="Z100" s="54" t="s">
        <v>184</v>
      </c>
      <c r="AA100" s="50">
        <v>30349</v>
      </c>
      <c r="AB100" s="53"/>
      <c r="AC100" s="53"/>
      <c r="AD100" s="53"/>
      <c r="AE100" s="53"/>
      <c r="AF100" s="49"/>
      <c r="AG100" s="61" t="s">
        <v>208</v>
      </c>
      <c r="AH100" s="49"/>
      <c r="AI100" s="49"/>
      <c r="AJ100" s="49"/>
    </row>
    <row r="101" spans="1:36" s="55" customFormat="1">
      <c r="A101" s="48" t="s">
        <v>120</v>
      </c>
      <c r="B101" s="49"/>
      <c r="C101" s="50">
        <v>2022</v>
      </c>
      <c r="D101" s="49"/>
      <c r="E101" s="49"/>
      <c r="F101" s="49"/>
      <c r="G101" s="51" t="s">
        <v>198</v>
      </c>
      <c r="H101" s="50" t="s">
        <v>35</v>
      </c>
      <c r="I101" s="52" t="s">
        <v>139</v>
      </c>
      <c r="J101" s="50" t="s">
        <v>180</v>
      </c>
      <c r="K101" s="52">
        <v>49203132</v>
      </c>
      <c r="L101" s="52">
        <v>28</v>
      </c>
      <c r="M101" s="52">
        <v>896</v>
      </c>
      <c r="N101" s="48" t="s">
        <v>88</v>
      </c>
      <c r="O101" s="50">
        <f t="shared" si="1"/>
        <v>0.32256000000000001</v>
      </c>
      <c r="P101" s="50">
        <v>1500251513</v>
      </c>
      <c r="Q101" s="50" t="s">
        <v>118</v>
      </c>
      <c r="R101" s="50" t="s">
        <v>119</v>
      </c>
      <c r="S101" s="51" t="s">
        <v>198</v>
      </c>
      <c r="T101" s="49"/>
      <c r="U101" s="49"/>
      <c r="V101" s="53">
        <v>44698</v>
      </c>
      <c r="W101" s="53">
        <v>44698</v>
      </c>
      <c r="X101" s="50" t="s">
        <v>45</v>
      </c>
      <c r="Y101" s="50" t="s">
        <v>87</v>
      </c>
      <c r="Z101" s="54" t="s">
        <v>184</v>
      </c>
      <c r="AA101" s="50">
        <v>30349</v>
      </c>
      <c r="AB101" s="53"/>
      <c r="AC101" s="53"/>
      <c r="AD101" s="53"/>
      <c r="AE101" s="53"/>
      <c r="AF101" s="49"/>
      <c r="AG101" s="61" t="s">
        <v>208</v>
      </c>
      <c r="AH101" s="49"/>
      <c r="AI101" s="49"/>
      <c r="AJ101" s="49"/>
    </row>
    <row r="102" spans="1:36" s="55" customFormat="1">
      <c r="A102" s="48" t="s">
        <v>120</v>
      </c>
      <c r="B102" s="49"/>
      <c r="C102" s="50">
        <v>2022</v>
      </c>
      <c r="D102" s="49"/>
      <c r="E102" s="49"/>
      <c r="F102" s="49"/>
      <c r="G102" s="51" t="s">
        <v>199</v>
      </c>
      <c r="H102" s="50" t="s">
        <v>35</v>
      </c>
      <c r="I102" s="52" t="s">
        <v>139</v>
      </c>
      <c r="J102" s="50" t="s">
        <v>180</v>
      </c>
      <c r="K102" s="52">
        <v>49203132</v>
      </c>
      <c r="L102" s="52">
        <v>28</v>
      </c>
      <c r="M102" s="52">
        <v>896</v>
      </c>
      <c r="N102" s="48" t="s">
        <v>88</v>
      </c>
      <c r="O102" s="50">
        <f t="shared" si="1"/>
        <v>0.32256000000000001</v>
      </c>
      <c r="P102" s="50">
        <v>1500251514</v>
      </c>
      <c r="Q102" s="50" t="s">
        <v>118</v>
      </c>
      <c r="R102" s="50" t="s">
        <v>119</v>
      </c>
      <c r="S102" s="51" t="s">
        <v>199</v>
      </c>
      <c r="T102" s="49"/>
      <c r="U102" s="49"/>
      <c r="V102" s="53">
        <v>44698</v>
      </c>
      <c r="W102" s="53">
        <v>44698</v>
      </c>
      <c r="X102" s="50" t="s">
        <v>45</v>
      </c>
      <c r="Y102" s="50" t="s">
        <v>87</v>
      </c>
      <c r="Z102" s="54" t="s">
        <v>184</v>
      </c>
      <c r="AA102" s="50">
        <v>30349</v>
      </c>
      <c r="AB102" s="53"/>
      <c r="AC102" s="53"/>
      <c r="AD102" s="53"/>
      <c r="AE102" s="53"/>
      <c r="AF102" s="49"/>
      <c r="AG102" s="61" t="s">
        <v>208</v>
      </c>
      <c r="AH102" s="49"/>
      <c r="AI102" s="49"/>
      <c r="AJ102" s="49"/>
    </row>
    <row r="103" spans="1:36">
      <c r="A103" s="34" t="s">
        <v>120</v>
      </c>
      <c r="B103" s="20"/>
      <c r="C103" s="18">
        <v>2022</v>
      </c>
      <c r="D103" s="20"/>
      <c r="E103" s="20"/>
      <c r="F103" s="20"/>
      <c r="G103" s="35" t="s">
        <v>200</v>
      </c>
      <c r="H103" s="18" t="s">
        <v>35</v>
      </c>
      <c r="I103" s="29" t="s">
        <v>139</v>
      </c>
      <c r="J103" s="18" t="s">
        <v>180</v>
      </c>
      <c r="K103" s="29">
        <v>49203132</v>
      </c>
      <c r="L103" s="29">
        <v>28</v>
      </c>
      <c r="M103" s="29">
        <v>896</v>
      </c>
      <c r="N103" s="34" t="s">
        <v>88</v>
      </c>
      <c r="O103" s="18">
        <f t="shared" si="1"/>
        <v>0.32256000000000001</v>
      </c>
      <c r="P103" s="18">
        <v>1500251515</v>
      </c>
      <c r="Q103" s="18" t="s">
        <v>118</v>
      </c>
      <c r="R103" s="18" t="s">
        <v>119</v>
      </c>
      <c r="S103" s="35" t="s">
        <v>200</v>
      </c>
      <c r="T103" s="20"/>
      <c r="U103" s="26">
        <v>5193185</v>
      </c>
      <c r="V103" s="16">
        <v>44697</v>
      </c>
      <c r="W103" s="16">
        <v>44697</v>
      </c>
      <c r="X103" s="18" t="s">
        <v>45</v>
      </c>
      <c r="Y103" s="18" t="s">
        <v>87</v>
      </c>
      <c r="Z103" s="14" t="s">
        <v>184</v>
      </c>
      <c r="AA103" s="18">
        <v>30349</v>
      </c>
      <c r="AB103" s="16">
        <v>44697</v>
      </c>
      <c r="AC103" s="16">
        <v>44697</v>
      </c>
      <c r="AD103" s="16">
        <v>44697</v>
      </c>
      <c r="AE103" s="16">
        <v>44697</v>
      </c>
      <c r="AF103" s="20"/>
      <c r="AG103" s="20"/>
      <c r="AH103" s="20"/>
      <c r="AI103" s="20"/>
      <c r="AJ103" s="20"/>
    </row>
    <row r="104" spans="1:36" s="55" customFormat="1">
      <c r="A104" s="48" t="s">
        <v>120</v>
      </c>
      <c r="B104" s="49"/>
      <c r="C104" s="50">
        <v>2022</v>
      </c>
      <c r="D104" s="49"/>
      <c r="E104" s="49"/>
      <c r="F104" s="49"/>
      <c r="G104" s="51" t="s">
        <v>201</v>
      </c>
      <c r="H104" s="50" t="s">
        <v>35</v>
      </c>
      <c r="I104" s="52" t="s">
        <v>139</v>
      </c>
      <c r="J104" s="50" t="s">
        <v>180</v>
      </c>
      <c r="K104" s="52">
        <v>49203132</v>
      </c>
      <c r="L104" s="52">
        <v>28</v>
      </c>
      <c r="M104" s="52">
        <v>896</v>
      </c>
      <c r="N104" s="48" t="s">
        <v>88</v>
      </c>
      <c r="O104" s="50">
        <f t="shared" si="1"/>
        <v>0.32256000000000001</v>
      </c>
      <c r="P104" s="50">
        <v>1500251516</v>
      </c>
      <c r="Q104" s="50" t="s">
        <v>118</v>
      </c>
      <c r="R104" s="50" t="s">
        <v>119</v>
      </c>
      <c r="S104" s="51" t="s">
        <v>201</v>
      </c>
      <c r="T104" s="49"/>
      <c r="U104" s="49"/>
      <c r="V104" s="53">
        <v>44698</v>
      </c>
      <c r="W104" s="53">
        <v>44698</v>
      </c>
      <c r="X104" s="50" t="s">
        <v>45</v>
      </c>
      <c r="Y104" s="50" t="s">
        <v>87</v>
      </c>
      <c r="Z104" s="54" t="s">
        <v>184</v>
      </c>
      <c r="AA104" s="50">
        <v>30349</v>
      </c>
      <c r="AB104" s="53"/>
      <c r="AC104" s="53"/>
      <c r="AD104" s="53"/>
      <c r="AE104" s="53"/>
      <c r="AF104" s="49"/>
      <c r="AG104" s="61" t="s">
        <v>208</v>
      </c>
      <c r="AH104" s="49"/>
      <c r="AI104" s="49"/>
      <c r="AJ104" s="49"/>
    </row>
    <row r="105" spans="1:36">
      <c r="A105" s="34" t="s">
        <v>120</v>
      </c>
      <c r="B105" s="20"/>
      <c r="C105" s="18">
        <v>2022</v>
      </c>
      <c r="D105" s="20"/>
      <c r="E105" s="20"/>
      <c r="F105" s="20"/>
      <c r="G105" s="35" t="s">
        <v>202</v>
      </c>
      <c r="H105" s="18" t="s">
        <v>35</v>
      </c>
      <c r="I105" s="29" t="s">
        <v>139</v>
      </c>
      <c r="J105" s="18" t="s">
        <v>180</v>
      </c>
      <c r="K105" s="29">
        <v>49203132</v>
      </c>
      <c r="L105" s="29">
        <v>28</v>
      </c>
      <c r="M105" s="29">
        <v>896</v>
      </c>
      <c r="N105" s="34" t="s">
        <v>88</v>
      </c>
      <c r="O105" s="18">
        <f t="shared" si="1"/>
        <v>0.32256000000000001</v>
      </c>
      <c r="P105" s="18">
        <v>1500251517</v>
      </c>
      <c r="Q105" s="18" t="s">
        <v>118</v>
      </c>
      <c r="R105" s="18" t="s">
        <v>119</v>
      </c>
      <c r="S105" s="35" t="s">
        <v>202</v>
      </c>
      <c r="T105" s="20"/>
      <c r="U105" s="26">
        <v>5181339</v>
      </c>
      <c r="V105" s="28">
        <v>44697</v>
      </c>
      <c r="W105" s="28">
        <v>44697</v>
      </c>
      <c r="X105" s="18" t="s">
        <v>45</v>
      </c>
      <c r="Y105" s="18" t="s">
        <v>87</v>
      </c>
      <c r="Z105" s="14" t="s">
        <v>184</v>
      </c>
      <c r="AA105" s="18">
        <v>30349</v>
      </c>
      <c r="AB105" s="28">
        <v>44697</v>
      </c>
      <c r="AC105" s="28">
        <v>44697</v>
      </c>
      <c r="AD105" s="28">
        <v>44697</v>
      </c>
      <c r="AE105" s="28">
        <v>44697</v>
      </c>
      <c r="AF105" s="20"/>
      <c r="AG105" s="20"/>
      <c r="AH105" s="20"/>
      <c r="AI105" s="20"/>
      <c r="AJ105" s="20"/>
    </row>
    <row r="106" spans="1:36">
      <c r="A106" s="34" t="s">
        <v>120</v>
      </c>
      <c r="B106" s="20"/>
      <c r="C106" s="18">
        <v>2022</v>
      </c>
      <c r="D106" s="20"/>
      <c r="E106" s="20"/>
      <c r="F106" s="20"/>
      <c r="G106" s="35" t="s">
        <v>203</v>
      </c>
      <c r="H106" s="18" t="s">
        <v>113</v>
      </c>
      <c r="I106" s="29" t="s">
        <v>82</v>
      </c>
      <c r="J106" s="18" t="s">
        <v>178</v>
      </c>
      <c r="K106" s="29">
        <v>49303156</v>
      </c>
      <c r="L106" s="29">
        <v>24</v>
      </c>
      <c r="M106" s="29">
        <v>696</v>
      </c>
      <c r="N106" s="34" t="s">
        <v>89</v>
      </c>
      <c r="O106" s="18">
        <f t="shared" si="1"/>
        <v>0.33407999999999999</v>
      </c>
      <c r="P106" s="18">
        <v>1500251498</v>
      </c>
      <c r="Q106" s="18" t="s">
        <v>118</v>
      </c>
      <c r="R106" s="18" t="s">
        <v>119</v>
      </c>
      <c r="S106" s="35" t="s">
        <v>203</v>
      </c>
      <c r="T106" s="20"/>
      <c r="U106" s="26">
        <v>5180111</v>
      </c>
      <c r="V106" s="28">
        <v>44697</v>
      </c>
      <c r="W106" s="28">
        <v>44697</v>
      </c>
      <c r="X106" s="18" t="s">
        <v>45</v>
      </c>
      <c r="Y106" s="18" t="s">
        <v>87</v>
      </c>
      <c r="Z106" s="14" t="s">
        <v>184</v>
      </c>
      <c r="AA106" s="18">
        <v>30349</v>
      </c>
      <c r="AB106" s="28">
        <v>44697</v>
      </c>
      <c r="AC106" s="28">
        <v>44697</v>
      </c>
      <c r="AD106" s="28">
        <v>44697</v>
      </c>
      <c r="AE106" s="28">
        <v>44697</v>
      </c>
      <c r="AF106" s="20"/>
      <c r="AG106" s="20"/>
      <c r="AH106" s="20"/>
      <c r="AI106" s="20"/>
      <c r="AJ106" s="20"/>
    </row>
    <row r="107" spans="1:36">
      <c r="A107" s="34" t="s">
        <v>120</v>
      </c>
      <c r="B107" s="20"/>
      <c r="C107" s="18">
        <v>2022</v>
      </c>
      <c r="D107" s="20"/>
      <c r="E107" s="20"/>
      <c r="F107" s="20"/>
      <c r="G107" s="35" t="s">
        <v>204</v>
      </c>
      <c r="H107" s="18" t="s">
        <v>113</v>
      </c>
      <c r="I107" s="29" t="s">
        <v>82</v>
      </c>
      <c r="J107" s="18" t="s">
        <v>178</v>
      </c>
      <c r="K107" s="29">
        <v>49303156</v>
      </c>
      <c r="L107" s="29">
        <v>24</v>
      </c>
      <c r="M107" s="29">
        <v>696</v>
      </c>
      <c r="N107" s="34" t="s">
        <v>89</v>
      </c>
      <c r="O107" s="18">
        <f t="shared" si="1"/>
        <v>0.33407999999999999</v>
      </c>
      <c r="P107" s="18">
        <v>1500251500</v>
      </c>
      <c r="Q107" s="18" t="s">
        <v>118</v>
      </c>
      <c r="R107" s="18" t="s">
        <v>119</v>
      </c>
      <c r="S107" s="35" t="s">
        <v>204</v>
      </c>
      <c r="T107" s="20"/>
      <c r="U107" s="26">
        <v>203326</v>
      </c>
      <c r="V107" s="28">
        <v>44697</v>
      </c>
      <c r="W107" s="28">
        <v>44697</v>
      </c>
      <c r="X107" s="18" t="s">
        <v>45</v>
      </c>
      <c r="Y107" s="18" t="s">
        <v>87</v>
      </c>
      <c r="Z107" s="14" t="s">
        <v>184</v>
      </c>
      <c r="AA107" s="18">
        <v>30349</v>
      </c>
      <c r="AB107" s="28">
        <v>44697</v>
      </c>
      <c r="AC107" s="28">
        <v>44697</v>
      </c>
      <c r="AD107" s="28">
        <v>44697</v>
      </c>
      <c r="AE107" s="28">
        <v>44697</v>
      </c>
      <c r="AF107" s="20"/>
      <c r="AG107" s="20"/>
      <c r="AH107" s="20"/>
      <c r="AI107" s="20"/>
      <c r="AJ107" s="20"/>
    </row>
    <row r="108" spans="1:36">
      <c r="A108" s="34" t="s">
        <v>120</v>
      </c>
      <c r="B108" s="20"/>
      <c r="C108" s="18">
        <v>2022</v>
      </c>
      <c r="D108" s="20"/>
      <c r="E108" s="20"/>
      <c r="F108" s="20"/>
      <c r="G108" s="35" t="s">
        <v>205</v>
      </c>
      <c r="H108" s="18" t="s">
        <v>113</v>
      </c>
      <c r="I108" s="29" t="s">
        <v>82</v>
      </c>
      <c r="J108" s="18" t="s">
        <v>178</v>
      </c>
      <c r="K108" s="29">
        <v>49303156</v>
      </c>
      <c r="L108" s="29">
        <v>24</v>
      </c>
      <c r="M108" s="29">
        <v>696</v>
      </c>
      <c r="N108" s="34" t="s">
        <v>89</v>
      </c>
      <c r="O108" s="18">
        <f t="shared" si="1"/>
        <v>0.33407999999999999</v>
      </c>
      <c r="P108" s="18">
        <v>1500251502</v>
      </c>
      <c r="Q108" s="18" t="s">
        <v>118</v>
      </c>
      <c r="R108" s="18" t="s">
        <v>119</v>
      </c>
      <c r="S108" s="35" t="s">
        <v>205</v>
      </c>
      <c r="T108" s="20"/>
      <c r="U108" s="26">
        <v>5181702</v>
      </c>
      <c r="V108" s="28">
        <v>44697</v>
      </c>
      <c r="W108" s="28">
        <v>44697</v>
      </c>
      <c r="X108" s="18" t="s">
        <v>45</v>
      </c>
      <c r="Y108" s="18" t="s">
        <v>87</v>
      </c>
      <c r="Z108" s="14" t="s">
        <v>184</v>
      </c>
      <c r="AA108" s="18">
        <v>30349</v>
      </c>
      <c r="AB108" s="28">
        <v>44697</v>
      </c>
      <c r="AC108" s="28">
        <v>44697</v>
      </c>
      <c r="AD108" s="28">
        <v>44697</v>
      </c>
      <c r="AE108" s="28">
        <v>44697</v>
      </c>
      <c r="AF108" s="20"/>
      <c r="AG108" s="20"/>
      <c r="AH108" s="20"/>
      <c r="AI108" s="20"/>
      <c r="AJ108" s="20"/>
    </row>
  </sheetData>
  <autoFilter ref="A1:AG22" xr:uid="{D18309CB-2658-4B8D-B06C-F929B2BBFC10}"/>
  <phoneticPr fontId="9" type="noConversion"/>
  <conditionalFormatting sqref="P2:P4 N2:N4 N17:N22 I2:I4 L10:M15 S8:S22 U2:U4 Y2:Y4 Y17:Y22 J9:J22 V21:V22 U23:U27">
    <cfRule type="expression" dxfId="514" priority="633">
      <formula>$AA2="Rolled Over"</formula>
    </cfRule>
    <cfRule type="expression" dxfId="513" priority="634">
      <formula>$AA2="Shipped"</formula>
    </cfRule>
    <cfRule type="expression" dxfId="512" priority="635">
      <formula>$AA2="Canceled"</formula>
    </cfRule>
  </conditionalFormatting>
  <conditionalFormatting sqref="P5:P22">
    <cfRule type="expression" dxfId="511" priority="630">
      <formula>$AA5="Rolled Over"</formula>
    </cfRule>
    <cfRule type="expression" dxfId="510" priority="631">
      <formula>$AA5="Shipped"</formula>
    </cfRule>
    <cfRule type="expression" dxfId="509" priority="632">
      <formula>$AA5="Canceled"</formula>
    </cfRule>
  </conditionalFormatting>
  <conditionalFormatting sqref="N10:N11">
    <cfRule type="expression" dxfId="508" priority="546">
      <formula>$AA10="Rolled Over"</formula>
    </cfRule>
    <cfRule type="expression" dxfId="507" priority="547">
      <formula>$AA10="Shipped"</formula>
    </cfRule>
    <cfRule type="expression" dxfId="506" priority="548">
      <formula>$AA10="Canceled"</formula>
    </cfRule>
  </conditionalFormatting>
  <conditionalFormatting sqref="N14:N16">
    <cfRule type="expression" dxfId="505" priority="543">
      <formula>$AA14="Rolled Over"</formula>
    </cfRule>
    <cfRule type="expression" dxfId="504" priority="544">
      <formula>$AA14="Shipped"</formula>
    </cfRule>
    <cfRule type="expression" dxfId="503" priority="545">
      <formula>$AA14="Canceled"</formula>
    </cfRule>
  </conditionalFormatting>
  <conditionalFormatting sqref="N20">
    <cfRule type="expression" dxfId="502" priority="540">
      <formula>$AA20="Rolled Over"</formula>
    </cfRule>
    <cfRule type="expression" dxfId="501" priority="541">
      <formula>$AA20="Shipped"</formula>
    </cfRule>
    <cfRule type="expression" dxfId="500" priority="542">
      <formula>$AA20="Canceled"</formula>
    </cfRule>
  </conditionalFormatting>
  <conditionalFormatting sqref="N19">
    <cfRule type="expression" dxfId="499" priority="537">
      <formula>$AA19="Rolled Over"</formula>
    </cfRule>
    <cfRule type="expression" dxfId="498" priority="538">
      <formula>$AA19="Shipped"</formula>
    </cfRule>
    <cfRule type="expression" dxfId="497" priority="539">
      <formula>$AA19="Canceled"</formula>
    </cfRule>
  </conditionalFormatting>
  <conditionalFormatting sqref="N18">
    <cfRule type="expression" dxfId="496" priority="534">
      <formula>$AA18="Rolled Over"</formula>
    </cfRule>
    <cfRule type="expression" dxfId="495" priority="535">
      <formula>$AA18="Shipped"</formula>
    </cfRule>
    <cfRule type="expression" dxfId="494" priority="536">
      <formula>$AA18="Canceled"</formula>
    </cfRule>
  </conditionalFormatting>
  <conditionalFormatting sqref="N13">
    <cfRule type="expression" dxfId="493" priority="531">
      <formula>$AA13="Rolled Over"</formula>
    </cfRule>
    <cfRule type="expression" dxfId="492" priority="532">
      <formula>$AA13="Shipped"</formula>
    </cfRule>
    <cfRule type="expression" dxfId="491" priority="533">
      <formula>$AA13="Canceled"</formula>
    </cfRule>
  </conditionalFormatting>
  <conditionalFormatting sqref="N12">
    <cfRule type="expression" dxfId="490" priority="528">
      <formula>$AA12="Rolled Over"</formula>
    </cfRule>
    <cfRule type="expression" dxfId="489" priority="529">
      <formula>$AA12="Shipped"</formula>
    </cfRule>
    <cfRule type="expression" dxfId="488" priority="530">
      <formula>$AA12="Canceled"</formula>
    </cfRule>
  </conditionalFormatting>
  <conditionalFormatting sqref="N8:N9">
    <cfRule type="expression" dxfId="487" priority="525">
      <formula>$AA8="Rolled Over"</formula>
    </cfRule>
    <cfRule type="expression" dxfId="486" priority="526">
      <formula>$AA8="Shipped"</formula>
    </cfRule>
    <cfRule type="expression" dxfId="485" priority="527">
      <formula>$AA8="Canceled"</formula>
    </cfRule>
  </conditionalFormatting>
  <conditionalFormatting sqref="N5:N7">
    <cfRule type="expression" dxfId="484" priority="522">
      <formula>$AA5="Rolled Over"</formula>
    </cfRule>
    <cfRule type="expression" dxfId="483" priority="523">
      <formula>$AA5="Shipped"</formula>
    </cfRule>
    <cfRule type="expression" dxfId="482" priority="524">
      <formula>$AA5="Canceled"</formula>
    </cfRule>
  </conditionalFormatting>
  <conditionalFormatting sqref="K2:K22">
    <cfRule type="expression" dxfId="481" priority="519">
      <formula>$AA2="Rolled Over"</formula>
    </cfRule>
    <cfRule type="expression" dxfId="480" priority="520">
      <formula>$AA2="Shipped"</formula>
    </cfRule>
    <cfRule type="expression" dxfId="479" priority="521">
      <formula>$AA2="Canceled"</formula>
    </cfRule>
  </conditionalFormatting>
  <conditionalFormatting sqref="K20:K21">
    <cfRule type="expression" dxfId="478" priority="516">
      <formula>$AA20="Rolled Over"</formula>
    </cfRule>
    <cfRule type="expression" dxfId="477" priority="517">
      <formula>$AA20="Shipped"</formula>
    </cfRule>
    <cfRule type="expression" dxfId="476" priority="518">
      <formula>$AA20="Canceled"</formula>
    </cfRule>
  </conditionalFormatting>
  <conditionalFormatting sqref="K20:K21">
    <cfRule type="expression" dxfId="475" priority="513">
      <formula>$AA20="Rolled Over"</formula>
    </cfRule>
    <cfRule type="expression" dxfId="474" priority="514">
      <formula>$AA20="Shipped"</formula>
    </cfRule>
    <cfRule type="expression" dxfId="473" priority="515">
      <formula>$AA20="Canceled"</formula>
    </cfRule>
  </conditionalFormatting>
  <conditionalFormatting sqref="K20:K21">
    <cfRule type="expression" dxfId="472" priority="510">
      <formula>$AA20="Rolled Over"</formula>
    </cfRule>
    <cfRule type="expression" dxfId="471" priority="511">
      <formula>$AA20="Shipped"</formula>
    </cfRule>
    <cfRule type="expression" dxfId="470" priority="512">
      <formula>$AA20="Canceled"</formula>
    </cfRule>
  </conditionalFormatting>
  <conditionalFormatting sqref="K19">
    <cfRule type="expression" dxfId="469" priority="507">
      <formula>$AA19="Rolled Over"</formula>
    </cfRule>
    <cfRule type="expression" dxfId="468" priority="508">
      <formula>$AA19="Shipped"</formula>
    </cfRule>
    <cfRule type="expression" dxfId="467" priority="509">
      <formula>$AA19="Canceled"</formula>
    </cfRule>
  </conditionalFormatting>
  <conditionalFormatting sqref="K19">
    <cfRule type="expression" dxfId="466" priority="504">
      <formula>$AA19="Rolled Over"</formula>
    </cfRule>
    <cfRule type="expression" dxfId="465" priority="505">
      <formula>$AA19="Shipped"</formula>
    </cfRule>
    <cfRule type="expression" dxfId="464" priority="506">
      <formula>$AA19="Canceled"</formula>
    </cfRule>
  </conditionalFormatting>
  <conditionalFormatting sqref="K19">
    <cfRule type="expression" dxfId="463" priority="501">
      <formula>$AA19="Rolled Over"</formula>
    </cfRule>
    <cfRule type="expression" dxfId="462" priority="502">
      <formula>$AA19="Shipped"</formula>
    </cfRule>
    <cfRule type="expression" dxfId="461" priority="503">
      <formula>$AA19="Canceled"</formula>
    </cfRule>
  </conditionalFormatting>
  <conditionalFormatting sqref="K19">
    <cfRule type="expression" dxfId="460" priority="498">
      <formula>$AA19="Rolled Over"</formula>
    </cfRule>
    <cfRule type="expression" dxfId="459" priority="499">
      <formula>$AA19="Shipped"</formula>
    </cfRule>
    <cfRule type="expression" dxfId="458" priority="500">
      <formula>$AA19="Canceled"</formula>
    </cfRule>
  </conditionalFormatting>
  <conditionalFormatting sqref="K19">
    <cfRule type="expression" dxfId="457" priority="495">
      <formula>$AA19="Rolled Over"</formula>
    </cfRule>
    <cfRule type="expression" dxfId="456" priority="496">
      <formula>$AA19="Shipped"</formula>
    </cfRule>
    <cfRule type="expression" dxfId="455" priority="497">
      <formula>$AA19="Canceled"</formula>
    </cfRule>
  </conditionalFormatting>
  <conditionalFormatting sqref="K19">
    <cfRule type="expression" dxfId="454" priority="492">
      <formula>$AA19="Rolled Over"</formula>
    </cfRule>
    <cfRule type="expression" dxfId="453" priority="493">
      <formula>$AA19="Shipped"</formula>
    </cfRule>
    <cfRule type="expression" dxfId="452" priority="494">
      <formula>$AA19="Canceled"</formula>
    </cfRule>
  </conditionalFormatting>
  <conditionalFormatting sqref="K12">
    <cfRule type="expression" dxfId="451" priority="489">
      <formula>$AA12="Rolled Over"</formula>
    </cfRule>
    <cfRule type="expression" dxfId="450" priority="490">
      <formula>$AA12="Shipped"</formula>
    </cfRule>
    <cfRule type="expression" dxfId="449" priority="491">
      <formula>$AA12="Canceled"</formula>
    </cfRule>
  </conditionalFormatting>
  <conditionalFormatting sqref="K12">
    <cfRule type="expression" dxfId="448" priority="486">
      <formula>$AA12="Rolled Over"</formula>
    </cfRule>
    <cfRule type="expression" dxfId="447" priority="487">
      <formula>$AA12="Shipped"</formula>
    </cfRule>
    <cfRule type="expression" dxfId="446" priority="488">
      <formula>$AA12="Canceled"</formula>
    </cfRule>
  </conditionalFormatting>
  <conditionalFormatting sqref="K12">
    <cfRule type="expression" dxfId="445" priority="483">
      <formula>$AA12="Rolled Over"</formula>
    </cfRule>
    <cfRule type="expression" dxfId="444" priority="484">
      <formula>$AA12="Shipped"</formula>
    </cfRule>
    <cfRule type="expression" dxfId="443" priority="485">
      <formula>$AA12="Canceled"</formula>
    </cfRule>
  </conditionalFormatting>
  <conditionalFormatting sqref="K12">
    <cfRule type="expression" dxfId="442" priority="480">
      <formula>$AA12="Rolled Over"</formula>
    </cfRule>
    <cfRule type="expression" dxfId="441" priority="481">
      <formula>$AA12="Shipped"</formula>
    </cfRule>
    <cfRule type="expression" dxfId="440" priority="482">
      <formula>$AA12="Canceled"</formula>
    </cfRule>
  </conditionalFormatting>
  <conditionalFormatting sqref="K12">
    <cfRule type="expression" dxfId="439" priority="477">
      <formula>$AA12="Rolled Over"</formula>
    </cfRule>
    <cfRule type="expression" dxfId="438" priority="478">
      <formula>$AA12="Shipped"</formula>
    </cfRule>
    <cfRule type="expression" dxfId="437" priority="479">
      <formula>$AA12="Canceled"</formula>
    </cfRule>
  </conditionalFormatting>
  <conditionalFormatting sqref="K12">
    <cfRule type="expression" dxfId="436" priority="474">
      <formula>$AA12="Rolled Over"</formula>
    </cfRule>
    <cfRule type="expression" dxfId="435" priority="475">
      <formula>$AA12="Shipped"</formula>
    </cfRule>
    <cfRule type="expression" dxfId="434" priority="476">
      <formula>$AA12="Canceled"</formula>
    </cfRule>
  </conditionalFormatting>
  <conditionalFormatting sqref="K12">
    <cfRule type="expression" dxfId="433" priority="471">
      <formula>$AA12="Rolled Over"</formula>
    </cfRule>
    <cfRule type="expression" dxfId="432" priority="472">
      <formula>$AA12="Shipped"</formula>
    </cfRule>
    <cfRule type="expression" dxfId="431" priority="473">
      <formula>$AA12="Canceled"</formula>
    </cfRule>
  </conditionalFormatting>
  <conditionalFormatting sqref="K12">
    <cfRule type="expression" dxfId="430" priority="468">
      <formula>$AA12="Rolled Over"</formula>
    </cfRule>
    <cfRule type="expression" dxfId="429" priority="469">
      <formula>$AA12="Shipped"</formula>
    </cfRule>
    <cfRule type="expression" dxfId="428" priority="470">
      <formula>$AA12="Canceled"</formula>
    </cfRule>
  </conditionalFormatting>
  <conditionalFormatting sqref="K12">
    <cfRule type="expression" dxfId="427" priority="465">
      <formula>$AA12="Rolled Over"</formula>
    </cfRule>
    <cfRule type="expression" dxfId="426" priority="466">
      <formula>$AA12="Shipped"</formula>
    </cfRule>
    <cfRule type="expression" dxfId="425" priority="467">
      <formula>$AA12="Canceled"</formula>
    </cfRule>
  </conditionalFormatting>
  <conditionalFormatting sqref="K12">
    <cfRule type="expression" dxfId="424" priority="462">
      <formula>$AA12="Rolled Over"</formula>
    </cfRule>
    <cfRule type="expression" dxfId="423" priority="463">
      <formula>$AA12="Shipped"</formula>
    </cfRule>
    <cfRule type="expression" dxfId="422" priority="464">
      <formula>$AA12="Canceled"</formula>
    </cfRule>
  </conditionalFormatting>
  <conditionalFormatting sqref="K12">
    <cfRule type="expression" dxfId="421" priority="459">
      <formula>$AA12="Rolled Over"</formula>
    </cfRule>
    <cfRule type="expression" dxfId="420" priority="460">
      <formula>$AA12="Shipped"</formula>
    </cfRule>
    <cfRule type="expression" dxfId="419" priority="461">
      <formula>$AA12="Canceled"</formula>
    </cfRule>
  </conditionalFormatting>
  <conditionalFormatting sqref="K12">
    <cfRule type="expression" dxfId="418" priority="456">
      <formula>$AA12="Rolled Over"</formula>
    </cfRule>
    <cfRule type="expression" dxfId="417" priority="457">
      <formula>$AA12="Shipped"</formula>
    </cfRule>
    <cfRule type="expression" dxfId="416" priority="458">
      <formula>$AA12="Canceled"</formula>
    </cfRule>
  </conditionalFormatting>
  <conditionalFormatting sqref="K12">
    <cfRule type="expression" dxfId="415" priority="453">
      <formula>$AA12="Rolled Over"</formula>
    </cfRule>
    <cfRule type="expression" dxfId="414" priority="454">
      <formula>$AA12="Shipped"</formula>
    </cfRule>
    <cfRule type="expression" dxfId="413" priority="455">
      <formula>$AA12="Canceled"</formula>
    </cfRule>
  </conditionalFormatting>
  <conditionalFormatting sqref="K12">
    <cfRule type="expression" dxfId="412" priority="450">
      <formula>$AA12="Rolled Over"</formula>
    </cfRule>
    <cfRule type="expression" dxfId="411" priority="451">
      <formula>$AA12="Shipped"</formula>
    </cfRule>
    <cfRule type="expression" dxfId="410" priority="452">
      <formula>$AA12="Canceled"</formula>
    </cfRule>
  </conditionalFormatting>
  <conditionalFormatting sqref="K8">
    <cfRule type="expression" dxfId="409" priority="447">
      <formula>$AA8="Rolled Over"</formula>
    </cfRule>
    <cfRule type="expression" dxfId="408" priority="448">
      <formula>$AA8="Shipped"</formula>
    </cfRule>
    <cfRule type="expression" dxfId="407" priority="449">
      <formula>$AA8="Canceled"</formula>
    </cfRule>
  </conditionalFormatting>
  <conditionalFormatting sqref="K22">
    <cfRule type="expression" dxfId="406" priority="444">
      <formula>$AA22="Rolled Over"</formula>
    </cfRule>
    <cfRule type="expression" dxfId="405" priority="445">
      <formula>$AA22="Shipped"</formula>
    </cfRule>
    <cfRule type="expression" dxfId="404" priority="446">
      <formula>$AA22="Canceled"</formula>
    </cfRule>
  </conditionalFormatting>
  <conditionalFormatting sqref="K22">
    <cfRule type="expression" dxfId="403" priority="441">
      <formula>$AA22="Rolled Over"</formula>
    </cfRule>
    <cfRule type="expression" dxfId="402" priority="442">
      <formula>$AA22="Shipped"</formula>
    </cfRule>
    <cfRule type="expression" dxfId="401" priority="443">
      <formula>$AA22="Canceled"</formula>
    </cfRule>
  </conditionalFormatting>
  <conditionalFormatting sqref="K22">
    <cfRule type="expression" dxfId="400" priority="438">
      <formula>$AA22="Rolled Over"</formula>
    </cfRule>
    <cfRule type="expression" dxfId="399" priority="439">
      <formula>$AA22="Shipped"</formula>
    </cfRule>
    <cfRule type="expression" dxfId="398" priority="440">
      <formula>$AA22="Canceled"</formula>
    </cfRule>
  </conditionalFormatting>
  <conditionalFormatting sqref="K21">
    <cfRule type="expression" dxfId="397" priority="435">
      <formula>$AA21="Rolled Over"</formula>
    </cfRule>
    <cfRule type="expression" dxfId="396" priority="436">
      <formula>$AA21="Shipped"</formula>
    </cfRule>
    <cfRule type="expression" dxfId="395" priority="437">
      <formula>$AA21="Canceled"</formula>
    </cfRule>
  </conditionalFormatting>
  <conditionalFormatting sqref="K21">
    <cfRule type="expression" dxfId="394" priority="432">
      <formula>$AA21="Rolled Over"</formula>
    </cfRule>
    <cfRule type="expression" dxfId="393" priority="433">
      <formula>$AA21="Shipped"</formula>
    </cfRule>
    <cfRule type="expression" dxfId="392" priority="434">
      <formula>$AA21="Canceled"</formula>
    </cfRule>
  </conditionalFormatting>
  <conditionalFormatting sqref="K21">
    <cfRule type="expression" dxfId="391" priority="429">
      <formula>$AA21="Rolled Over"</formula>
    </cfRule>
    <cfRule type="expression" dxfId="390" priority="430">
      <formula>$AA21="Shipped"</formula>
    </cfRule>
    <cfRule type="expression" dxfId="389" priority="431">
      <formula>$AA21="Canceled"</formula>
    </cfRule>
  </conditionalFormatting>
  <conditionalFormatting sqref="K21">
    <cfRule type="expression" dxfId="388" priority="426">
      <formula>$AA21="Rolled Over"</formula>
    </cfRule>
    <cfRule type="expression" dxfId="387" priority="427">
      <formula>$AA21="Shipped"</formula>
    </cfRule>
    <cfRule type="expression" dxfId="386" priority="428">
      <formula>$AA21="Canceled"</formula>
    </cfRule>
  </conditionalFormatting>
  <conditionalFormatting sqref="K21">
    <cfRule type="expression" dxfId="385" priority="423">
      <formula>$AA21="Rolled Over"</formula>
    </cfRule>
    <cfRule type="expression" dxfId="384" priority="424">
      <formula>$AA21="Shipped"</formula>
    </cfRule>
    <cfRule type="expression" dxfId="383" priority="425">
      <formula>$AA21="Canceled"</formula>
    </cfRule>
  </conditionalFormatting>
  <conditionalFormatting sqref="K21">
    <cfRule type="expression" dxfId="382" priority="420">
      <formula>$AA21="Rolled Over"</formula>
    </cfRule>
    <cfRule type="expression" dxfId="381" priority="421">
      <formula>$AA21="Shipped"</formula>
    </cfRule>
    <cfRule type="expression" dxfId="380" priority="422">
      <formula>$AA21="Canceled"</formula>
    </cfRule>
  </conditionalFormatting>
  <conditionalFormatting sqref="I9:I22">
    <cfRule type="expression" dxfId="379" priority="408">
      <formula>$AA9="Rolled Over"</formula>
    </cfRule>
    <cfRule type="expression" dxfId="378" priority="409">
      <formula>$AA9="Shipped"</formula>
    </cfRule>
    <cfRule type="expression" dxfId="377" priority="410">
      <formula>$AA9="Canceled"</formula>
    </cfRule>
  </conditionalFormatting>
  <conditionalFormatting sqref="I8">
    <cfRule type="expression" dxfId="376" priority="405">
      <formula>$AA8="Rolled Over"</formula>
    </cfRule>
    <cfRule type="expression" dxfId="375" priority="406">
      <formula>$AA8="Shipped"</formula>
    </cfRule>
    <cfRule type="expression" dxfId="374" priority="407">
      <formula>$AA8="Canceled"</formula>
    </cfRule>
  </conditionalFormatting>
  <conditionalFormatting sqref="I5:I7">
    <cfRule type="expression" dxfId="373" priority="402">
      <formula>$AA5="Rolled Over"</formula>
    </cfRule>
    <cfRule type="expression" dxfId="372" priority="403">
      <formula>$AA5="Shipped"</formula>
    </cfRule>
    <cfRule type="expression" dxfId="371" priority="404">
      <formula>$AA5="Canceled"</formula>
    </cfRule>
  </conditionalFormatting>
  <conditionalFormatting sqref="M2:M4">
    <cfRule type="expression" dxfId="370" priority="399">
      <formula>$AA2="Rolled Over"</formula>
    </cfRule>
    <cfRule type="expression" dxfId="369" priority="400">
      <formula>$AA2="Shipped"</formula>
    </cfRule>
    <cfRule type="expression" dxfId="368" priority="401">
      <formula>$AA2="Canceled"</formula>
    </cfRule>
  </conditionalFormatting>
  <conditionalFormatting sqref="M21">
    <cfRule type="expression" dxfId="367" priority="396">
      <formula>$AA21="Rolled Over"</formula>
    </cfRule>
    <cfRule type="expression" dxfId="366" priority="397">
      <formula>$AA21="Shipped"</formula>
    </cfRule>
    <cfRule type="expression" dxfId="365" priority="398">
      <formula>$AA21="Canceled"</formula>
    </cfRule>
  </conditionalFormatting>
  <conditionalFormatting sqref="M8:M9">
    <cfRule type="expression" dxfId="364" priority="393">
      <formula>$AA8="Rolled Over"</formula>
    </cfRule>
    <cfRule type="expression" dxfId="363" priority="394">
      <formula>$AA8="Shipped"</formula>
    </cfRule>
    <cfRule type="expression" dxfId="362" priority="395">
      <formula>$AA8="Canceled"</formula>
    </cfRule>
  </conditionalFormatting>
  <conditionalFormatting sqref="M5:M7">
    <cfRule type="expression" dxfId="361" priority="390">
      <formula>$AA5="Rolled Over"</formula>
    </cfRule>
    <cfRule type="expression" dxfId="360" priority="391">
      <formula>$AA5="Shipped"</formula>
    </cfRule>
    <cfRule type="expression" dxfId="359" priority="392">
      <formula>$AA5="Canceled"</formula>
    </cfRule>
  </conditionalFormatting>
  <conditionalFormatting sqref="M12:M15">
    <cfRule type="expression" dxfId="358" priority="387">
      <formula>$AA12="Rolled Over"</formula>
    </cfRule>
    <cfRule type="expression" dxfId="357" priority="388">
      <formula>$AA12="Shipped"</formula>
    </cfRule>
    <cfRule type="expression" dxfId="356" priority="389">
      <formula>$AA12="Canceled"</formula>
    </cfRule>
  </conditionalFormatting>
  <conditionalFormatting sqref="M20:M21">
    <cfRule type="expression" dxfId="355" priority="384">
      <formula>$AA20="Rolled Over"</formula>
    </cfRule>
    <cfRule type="expression" dxfId="354" priority="385">
      <formula>$AA20="Shipped"</formula>
    </cfRule>
    <cfRule type="expression" dxfId="353" priority="386">
      <formula>$AA20="Canceled"</formula>
    </cfRule>
  </conditionalFormatting>
  <conditionalFormatting sqref="M22">
    <cfRule type="expression" dxfId="352" priority="381">
      <formula>$AA22="Rolled Over"</formula>
    </cfRule>
    <cfRule type="expression" dxfId="351" priority="382">
      <formula>$AA22="Shipped"</formula>
    </cfRule>
    <cfRule type="expression" dxfId="350" priority="383">
      <formula>$AA22="Canceled"</formula>
    </cfRule>
  </conditionalFormatting>
  <conditionalFormatting sqref="M19">
    <cfRule type="expression" dxfId="349" priority="378">
      <formula>$AA19="Rolled Over"</formula>
    </cfRule>
    <cfRule type="expression" dxfId="348" priority="379">
      <formula>$AA19="Shipped"</formula>
    </cfRule>
    <cfRule type="expression" dxfId="347" priority="380">
      <formula>$AA19="Canceled"</formula>
    </cfRule>
  </conditionalFormatting>
  <conditionalFormatting sqref="M16:M18">
    <cfRule type="expression" dxfId="346" priority="375">
      <formula>$AA16="Rolled Over"</formula>
    </cfRule>
    <cfRule type="expression" dxfId="345" priority="376">
      <formula>$AA16="Shipped"</formula>
    </cfRule>
    <cfRule type="expression" dxfId="344" priority="377">
      <formula>$AA16="Canceled"</formula>
    </cfRule>
  </conditionalFormatting>
  <conditionalFormatting sqref="L2:L4">
    <cfRule type="expression" dxfId="343" priority="372">
      <formula>$AA2="Rolled Over"</formula>
    </cfRule>
    <cfRule type="expression" dxfId="342" priority="373">
      <formula>$AA2="Shipped"</formula>
    </cfRule>
    <cfRule type="expression" dxfId="341" priority="374">
      <formula>$AA2="Canceled"</formula>
    </cfRule>
  </conditionalFormatting>
  <conditionalFormatting sqref="L21">
    <cfRule type="expression" dxfId="340" priority="369">
      <formula>$AA21="Rolled Over"</formula>
    </cfRule>
    <cfRule type="expression" dxfId="339" priority="370">
      <formula>$AA21="Shipped"</formula>
    </cfRule>
    <cfRule type="expression" dxfId="338" priority="371">
      <formula>$AA21="Canceled"</formula>
    </cfRule>
  </conditionalFormatting>
  <conditionalFormatting sqref="L8:L9">
    <cfRule type="expression" dxfId="337" priority="366">
      <formula>$AA8="Rolled Over"</formula>
    </cfRule>
    <cfRule type="expression" dxfId="336" priority="367">
      <formula>$AA8="Shipped"</formula>
    </cfRule>
    <cfRule type="expression" dxfId="335" priority="368">
      <formula>$AA8="Canceled"</formula>
    </cfRule>
  </conditionalFormatting>
  <conditionalFormatting sqref="L5:L7">
    <cfRule type="expression" dxfId="334" priority="363">
      <formula>$AA5="Rolled Over"</formula>
    </cfRule>
    <cfRule type="expression" dxfId="333" priority="364">
      <formula>$AA5="Shipped"</formula>
    </cfRule>
    <cfRule type="expression" dxfId="332" priority="365">
      <formula>$AA5="Canceled"</formula>
    </cfRule>
  </conditionalFormatting>
  <conditionalFormatting sqref="L12:L15">
    <cfRule type="expression" dxfId="331" priority="360">
      <formula>$AA12="Rolled Over"</formula>
    </cfRule>
    <cfRule type="expression" dxfId="330" priority="361">
      <formula>$AA12="Shipped"</formula>
    </cfRule>
    <cfRule type="expression" dxfId="329" priority="362">
      <formula>$AA12="Canceled"</formula>
    </cfRule>
  </conditionalFormatting>
  <conditionalFormatting sqref="L20">
    <cfRule type="expression" dxfId="328" priority="357">
      <formula>$AA20="Rolled Over"</formula>
    </cfRule>
    <cfRule type="expression" dxfId="327" priority="358">
      <formula>$AA20="Shipped"</formula>
    </cfRule>
    <cfRule type="expression" dxfId="326" priority="359">
      <formula>$AA20="Canceled"</formula>
    </cfRule>
  </conditionalFormatting>
  <conditionalFormatting sqref="L22">
    <cfRule type="expression" dxfId="325" priority="354">
      <formula>$AA22="Rolled Over"</formula>
    </cfRule>
    <cfRule type="expression" dxfId="324" priority="355">
      <formula>$AA22="Shipped"</formula>
    </cfRule>
    <cfRule type="expression" dxfId="323" priority="356">
      <formula>$AA22="Canceled"</formula>
    </cfRule>
  </conditionalFormatting>
  <conditionalFormatting sqref="L19">
    <cfRule type="expression" dxfId="322" priority="351">
      <formula>$AA19="Rolled Over"</formula>
    </cfRule>
    <cfRule type="expression" dxfId="321" priority="352">
      <formula>$AA19="Shipped"</formula>
    </cfRule>
    <cfRule type="expression" dxfId="320" priority="353">
      <formula>$AA19="Canceled"</formula>
    </cfRule>
  </conditionalFormatting>
  <conditionalFormatting sqref="L16:L18">
    <cfRule type="expression" dxfId="319" priority="348">
      <formula>$AA16="Rolled Over"</formula>
    </cfRule>
    <cfRule type="expression" dxfId="318" priority="349">
      <formula>$AA16="Shipped"</formula>
    </cfRule>
    <cfRule type="expression" dxfId="317" priority="350">
      <formula>$AA16="Canceled"</formula>
    </cfRule>
  </conditionalFormatting>
  <conditionalFormatting sqref="S2:S4">
    <cfRule type="expression" dxfId="316" priority="344">
      <formula>$AA2="Rolled Over"</formula>
    </cfRule>
    <cfRule type="expression" dxfId="315" priority="345">
      <formula>$AA2="Shipped"</formula>
    </cfRule>
    <cfRule type="expression" dxfId="314" priority="346">
      <formula>$AA2="Canceled"</formula>
    </cfRule>
  </conditionalFormatting>
  <conditionalFormatting sqref="S5">
    <cfRule type="expression" dxfId="313" priority="341">
      <formula>$AA5="Rolled Over"</formula>
    </cfRule>
    <cfRule type="expression" dxfId="312" priority="342">
      <formula>$AA5="Shipped"</formula>
    </cfRule>
    <cfRule type="expression" dxfId="311" priority="343">
      <formula>$AA5="Canceled"</formula>
    </cfRule>
  </conditionalFormatting>
  <conditionalFormatting sqref="S2 S5 S8 S10 S12 S14 S16 S18 S20 S22">
    <cfRule type="duplicateValues" dxfId="310" priority="347"/>
  </conditionalFormatting>
  <conditionalFormatting sqref="S3:S4">
    <cfRule type="duplicateValues" dxfId="309" priority="340"/>
  </conditionalFormatting>
  <conditionalFormatting sqref="S7">
    <cfRule type="expression" dxfId="308" priority="336">
      <formula>$AA7="Rolled Over"</formula>
    </cfRule>
    <cfRule type="expression" dxfId="307" priority="337">
      <formula>$AA7="Shipped"</formula>
    </cfRule>
    <cfRule type="expression" dxfId="306" priority="338">
      <formula>$AA7="Canceled"</formula>
    </cfRule>
  </conditionalFormatting>
  <conditionalFormatting sqref="S7 S9 S11 S13 S15 S17 S19 S21">
    <cfRule type="duplicateValues" dxfId="305" priority="339"/>
  </conditionalFormatting>
  <conditionalFormatting sqref="U19:U22">
    <cfRule type="expression" dxfId="304" priority="327">
      <formula>$AA19="Rolled Over"</formula>
    </cfRule>
    <cfRule type="expression" dxfId="303" priority="328">
      <formula>$AA19="Shipped"</formula>
    </cfRule>
    <cfRule type="expression" dxfId="302" priority="329">
      <formula>$AA19="Canceled"</formula>
    </cfRule>
  </conditionalFormatting>
  <conditionalFormatting sqref="U14:U16">
    <cfRule type="expression" dxfId="301" priority="324">
      <formula>$AA14="Rolled Over"</formula>
    </cfRule>
    <cfRule type="expression" dxfId="300" priority="325">
      <formula>$AA14="Shipped"</formula>
    </cfRule>
    <cfRule type="expression" dxfId="299" priority="326">
      <formula>$AA14="Canceled"</formula>
    </cfRule>
  </conditionalFormatting>
  <conditionalFormatting sqref="U20">
    <cfRule type="expression" dxfId="298" priority="321">
      <formula>$AA20="Rolled Over"</formula>
    </cfRule>
    <cfRule type="expression" dxfId="297" priority="322">
      <formula>$AA20="Shipped"</formula>
    </cfRule>
    <cfRule type="expression" dxfId="296" priority="323">
      <formula>$AA20="Canceled"</formula>
    </cfRule>
  </conditionalFormatting>
  <conditionalFormatting sqref="U19">
    <cfRule type="expression" dxfId="295" priority="318">
      <formula>$AA19="Rolled Over"</formula>
    </cfRule>
    <cfRule type="expression" dxfId="294" priority="319">
      <formula>$AA19="Shipped"</formula>
    </cfRule>
    <cfRule type="expression" dxfId="293" priority="320">
      <formula>$AA19="Canceled"</formula>
    </cfRule>
  </conditionalFormatting>
  <conditionalFormatting sqref="U18">
    <cfRule type="expression" dxfId="292" priority="315">
      <formula>$AA18="Rolled Over"</formula>
    </cfRule>
    <cfRule type="expression" dxfId="291" priority="316">
      <formula>$AA18="Shipped"</formula>
    </cfRule>
    <cfRule type="expression" dxfId="290" priority="317">
      <formula>$AA18="Canceled"</formula>
    </cfRule>
  </conditionalFormatting>
  <conditionalFormatting sqref="U17:U18">
    <cfRule type="expression" dxfId="289" priority="312">
      <formula>$AA17="Rolled Over"</formula>
    </cfRule>
    <cfRule type="expression" dxfId="288" priority="313">
      <formula>$AA17="Shipped"</formula>
    </cfRule>
    <cfRule type="expression" dxfId="287" priority="314">
      <formula>$AA17="Canceled"</formula>
    </cfRule>
  </conditionalFormatting>
  <conditionalFormatting sqref="U13">
    <cfRule type="expression" dxfId="286" priority="309">
      <formula>$AA13="Rolled Over"</formula>
    </cfRule>
    <cfRule type="expression" dxfId="285" priority="310">
      <formula>$AA13="Shipped"</formula>
    </cfRule>
    <cfRule type="expression" dxfId="284" priority="311">
      <formula>$AA13="Canceled"</formula>
    </cfRule>
  </conditionalFormatting>
  <conditionalFormatting sqref="U12">
    <cfRule type="expression" dxfId="283" priority="306">
      <formula>$AA12="Rolled Over"</formula>
    </cfRule>
    <cfRule type="expression" dxfId="282" priority="307">
      <formula>$AA12="Shipped"</formula>
    </cfRule>
    <cfRule type="expression" dxfId="281" priority="308">
      <formula>$AA12="Canceled"</formula>
    </cfRule>
  </conditionalFormatting>
  <conditionalFormatting sqref="U8:U9">
    <cfRule type="expression" dxfId="280" priority="303">
      <formula>$AA8="Rolled Over"</formula>
    </cfRule>
    <cfRule type="expression" dxfId="279" priority="304">
      <formula>$AA8="Shipped"</formula>
    </cfRule>
    <cfRule type="expression" dxfId="278" priority="305">
      <formula>$AA8="Canceled"</formula>
    </cfRule>
  </conditionalFormatting>
  <conditionalFormatting sqref="U10:U11">
    <cfRule type="expression" dxfId="277" priority="300">
      <formula>$AA10="Rolled Over"</formula>
    </cfRule>
    <cfRule type="expression" dxfId="276" priority="301">
      <formula>$AA10="Shipped"</formula>
    </cfRule>
    <cfRule type="expression" dxfId="275" priority="302">
      <formula>$AA10="Canceled"</formula>
    </cfRule>
  </conditionalFormatting>
  <conditionalFormatting sqref="U7">
    <cfRule type="expression" dxfId="274" priority="297">
      <formula>$AA7="Rolled Over"</formula>
    </cfRule>
    <cfRule type="expression" dxfId="273" priority="298">
      <formula>$AA7="Shipped"</formula>
    </cfRule>
    <cfRule type="expression" dxfId="272" priority="299">
      <formula>$AA7="Canceled"</formula>
    </cfRule>
  </conditionalFormatting>
  <conditionalFormatting sqref="U5">
    <cfRule type="expression" dxfId="271" priority="294">
      <formula>$AA5="Rolled Over"</formula>
    </cfRule>
    <cfRule type="expression" dxfId="270" priority="295">
      <formula>$AA5="Shipped"</formula>
    </cfRule>
    <cfRule type="expression" dxfId="269" priority="296">
      <formula>$AA5="Canceled"</formula>
    </cfRule>
  </conditionalFormatting>
  <conditionalFormatting sqref="U6">
    <cfRule type="expression" dxfId="268" priority="291">
      <formula>$AA6="Rolled Over"</formula>
    </cfRule>
    <cfRule type="expression" dxfId="267" priority="292">
      <formula>$AA6="Shipped"</formula>
    </cfRule>
    <cfRule type="expression" dxfId="266" priority="293">
      <formula>$AA6="Canceled"</formula>
    </cfRule>
  </conditionalFormatting>
  <conditionalFormatting sqref="AG3">
    <cfRule type="expression" dxfId="265" priority="288">
      <formula>$AA3="Rolled Over"</formula>
    </cfRule>
    <cfRule type="expression" dxfId="264" priority="289">
      <formula>$AA3="Shipped"</formula>
    </cfRule>
    <cfRule type="expression" dxfId="263" priority="290">
      <formula>$AA3="Canceled"</formula>
    </cfRule>
  </conditionalFormatting>
  <conditionalFormatting sqref="AG19">
    <cfRule type="expression" dxfId="262" priority="285">
      <formula>$AA19="Rolled Over"</formula>
    </cfRule>
    <cfRule type="expression" dxfId="261" priority="286">
      <formula>$AA19="Shipped"</formula>
    </cfRule>
    <cfRule type="expression" dxfId="260" priority="287">
      <formula>$AA19="Canceled"</formula>
    </cfRule>
  </conditionalFormatting>
  <conditionalFormatting sqref="AG17:AG19">
    <cfRule type="expression" dxfId="259" priority="282">
      <formula>$AA17="Rolled Over"</formula>
    </cfRule>
    <cfRule type="expression" dxfId="258" priority="283">
      <formula>$AA17="Shipped"</formula>
    </cfRule>
    <cfRule type="expression" dxfId="257" priority="284">
      <formula>$AA17="Canceled"</formula>
    </cfRule>
  </conditionalFormatting>
  <conditionalFormatting sqref="AG11">
    <cfRule type="expression" dxfId="256" priority="279">
      <formula>$AA11="Rolled Over"</formula>
    </cfRule>
    <cfRule type="expression" dxfId="255" priority="280">
      <formula>$AA11="Shipped"</formula>
    </cfRule>
    <cfRule type="expression" dxfId="254" priority="281">
      <formula>$AA11="Canceled"</formula>
    </cfRule>
  </conditionalFormatting>
  <conditionalFormatting sqref="AG4:AG8">
    <cfRule type="expression" dxfId="253" priority="276">
      <formula>$AA4="Rolled Over"</formula>
    </cfRule>
    <cfRule type="expression" dxfId="252" priority="277">
      <formula>$AA4="Shipped"</formula>
    </cfRule>
    <cfRule type="expression" dxfId="251" priority="278">
      <formula>$AA4="Canceled"</formula>
    </cfRule>
  </conditionalFormatting>
  <conditionalFormatting sqref="AG10">
    <cfRule type="expression" dxfId="250" priority="273">
      <formula>$AA10="Rolled Over"</formula>
    </cfRule>
    <cfRule type="expression" dxfId="249" priority="274">
      <formula>$AA10="Shipped"</formula>
    </cfRule>
    <cfRule type="expression" dxfId="248" priority="275">
      <formula>$AA10="Canceled"</formula>
    </cfRule>
  </conditionalFormatting>
  <conditionalFormatting sqref="AG12:AG14">
    <cfRule type="expression" dxfId="247" priority="270">
      <formula>$AA12="Rolled Over"</formula>
    </cfRule>
    <cfRule type="expression" dxfId="246" priority="271">
      <formula>$AA12="Shipped"</formula>
    </cfRule>
    <cfRule type="expression" dxfId="245" priority="272">
      <formula>$AA12="Canceled"</formula>
    </cfRule>
  </conditionalFormatting>
  <conditionalFormatting sqref="AG16">
    <cfRule type="expression" dxfId="244" priority="267">
      <formula>$AA16="Rolled Over"</formula>
    </cfRule>
    <cfRule type="expression" dxfId="243" priority="268">
      <formula>$AA16="Shipped"</formula>
    </cfRule>
    <cfRule type="expression" dxfId="242" priority="269">
      <formula>$AA16="Canceled"</formula>
    </cfRule>
  </conditionalFormatting>
  <conditionalFormatting sqref="AG21:AG22">
    <cfRule type="expression" dxfId="241" priority="264">
      <formula>$AA21="Rolled Over"</formula>
    </cfRule>
    <cfRule type="expression" dxfId="240" priority="265">
      <formula>$AA21="Shipped"</formula>
    </cfRule>
    <cfRule type="expression" dxfId="239" priority="266">
      <formula>$AA21="Canceled"</formula>
    </cfRule>
  </conditionalFormatting>
  <conditionalFormatting sqref="AG21:AG22">
    <cfRule type="expression" dxfId="238" priority="261">
      <formula>$AA21="Rolled Over"</formula>
    </cfRule>
    <cfRule type="expression" dxfId="237" priority="262">
      <formula>$AA21="Shipped"</formula>
    </cfRule>
    <cfRule type="expression" dxfId="236" priority="263">
      <formula>$AA21="Canceled"</formula>
    </cfRule>
  </conditionalFormatting>
  <conditionalFormatting sqref="AG9">
    <cfRule type="expression" dxfId="235" priority="258">
      <formula>$AA9="Rolled Over"</formula>
    </cfRule>
    <cfRule type="expression" dxfId="234" priority="259">
      <formula>$AA9="Shipped"</formula>
    </cfRule>
    <cfRule type="expression" dxfId="233" priority="260">
      <formula>$AA9="Canceled"</formula>
    </cfRule>
  </conditionalFormatting>
  <conditionalFormatting sqref="AG9">
    <cfRule type="expression" dxfId="232" priority="255">
      <formula>$AA9="Rolled Over"</formula>
    </cfRule>
    <cfRule type="expression" dxfId="231" priority="256">
      <formula>$AA9="Shipped"</formula>
    </cfRule>
    <cfRule type="expression" dxfId="230" priority="257">
      <formula>$AA9="Canceled"</formula>
    </cfRule>
  </conditionalFormatting>
  <conditionalFormatting sqref="AG2">
    <cfRule type="expression" dxfId="229" priority="252">
      <formula>$AA2="Rolled Over"</formula>
    </cfRule>
    <cfRule type="expression" dxfId="228" priority="253">
      <formula>$AA2="Shipped"</formula>
    </cfRule>
    <cfRule type="expression" dxfId="227" priority="254">
      <formula>$AA2="Canceled"</formula>
    </cfRule>
  </conditionalFormatting>
  <conditionalFormatting sqref="AG2">
    <cfRule type="expression" dxfId="226" priority="249">
      <formula>$AA2="Rolled Over"</formula>
    </cfRule>
    <cfRule type="expression" dxfId="225" priority="250">
      <formula>$AA2="Shipped"</formula>
    </cfRule>
    <cfRule type="expression" dxfId="224" priority="251">
      <formula>$AA2="Canceled"</formula>
    </cfRule>
  </conditionalFormatting>
  <conditionalFormatting sqref="AG15">
    <cfRule type="expression" dxfId="223" priority="246">
      <formula>$AA15="Rolled Over"</formula>
    </cfRule>
    <cfRule type="expression" dxfId="222" priority="247">
      <formula>$AA15="Shipped"</formula>
    </cfRule>
    <cfRule type="expression" dxfId="221" priority="248">
      <formula>$AA15="Canceled"</formula>
    </cfRule>
  </conditionalFormatting>
  <conditionalFormatting sqref="AG20">
    <cfRule type="expression" dxfId="220" priority="243">
      <formula>$AA20="Rolled Over"</formula>
    </cfRule>
    <cfRule type="expression" dxfId="219" priority="244">
      <formula>$AA20="Shipped"</formula>
    </cfRule>
    <cfRule type="expression" dxfId="218" priority="245">
      <formula>$AA20="Canceled"</formula>
    </cfRule>
  </conditionalFormatting>
  <conditionalFormatting sqref="AG20">
    <cfRule type="expression" dxfId="217" priority="240">
      <formula>$AA20="Rolled Over"</formula>
    </cfRule>
    <cfRule type="expression" dxfId="216" priority="241">
      <formula>$AA20="Shipped"</formula>
    </cfRule>
    <cfRule type="expression" dxfId="215" priority="242">
      <formula>$AA20="Canceled"</formula>
    </cfRule>
  </conditionalFormatting>
  <conditionalFormatting sqref="Y10:Y11">
    <cfRule type="expression" dxfId="214" priority="237">
      <formula>$AA10="Rolled Over"</formula>
    </cfRule>
    <cfRule type="expression" dxfId="213" priority="238">
      <formula>$AA10="Shipped"</formula>
    </cfRule>
    <cfRule type="expression" dxfId="212" priority="239">
      <formula>$AA10="Canceled"</formula>
    </cfRule>
  </conditionalFormatting>
  <conditionalFormatting sqref="Y14:Y16">
    <cfRule type="expression" dxfId="211" priority="234">
      <formula>$AA14="Rolled Over"</formula>
    </cfRule>
    <cfRule type="expression" dxfId="210" priority="235">
      <formula>$AA14="Shipped"</formula>
    </cfRule>
    <cfRule type="expression" dxfId="209" priority="236">
      <formula>$AA14="Canceled"</formula>
    </cfRule>
  </conditionalFormatting>
  <conditionalFormatting sqref="Y20">
    <cfRule type="expression" dxfId="208" priority="231">
      <formula>$AA20="Rolled Over"</formula>
    </cfRule>
    <cfRule type="expression" dxfId="207" priority="232">
      <formula>$AA20="Shipped"</formula>
    </cfRule>
    <cfRule type="expression" dxfId="206" priority="233">
      <formula>$AA20="Canceled"</formula>
    </cfRule>
  </conditionalFormatting>
  <conditionalFormatting sqref="Y19">
    <cfRule type="expression" dxfId="205" priority="228">
      <formula>$AA19="Rolled Over"</formula>
    </cfRule>
    <cfRule type="expression" dxfId="204" priority="229">
      <formula>$AA19="Shipped"</formula>
    </cfRule>
    <cfRule type="expression" dxfId="203" priority="230">
      <formula>$AA19="Canceled"</formula>
    </cfRule>
  </conditionalFormatting>
  <conditionalFormatting sqref="Y18">
    <cfRule type="expression" dxfId="202" priority="225">
      <formula>$AA18="Rolled Over"</formula>
    </cfRule>
    <cfRule type="expression" dxfId="201" priority="226">
      <formula>$AA18="Shipped"</formula>
    </cfRule>
    <cfRule type="expression" dxfId="200" priority="227">
      <formula>$AA18="Canceled"</formula>
    </cfRule>
  </conditionalFormatting>
  <conditionalFormatting sqref="Y13">
    <cfRule type="expression" dxfId="199" priority="222">
      <formula>$AA13="Rolled Over"</formula>
    </cfRule>
    <cfRule type="expression" dxfId="198" priority="223">
      <formula>$AA13="Shipped"</formula>
    </cfRule>
    <cfRule type="expression" dxfId="197" priority="224">
      <formula>$AA13="Canceled"</formula>
    </cfRule>
  </conditionalFormatting>
  <conditionalFormatting sqref="Y12">
    <cfRule type="expression" dxfId="196" priority="219">
      <formula>$AA12="Rolled Over"</formula>
    </cfRule>
    <cfRule type="expression" dxfId="195" priority="220">
      <formula>$AA12="Shipped"</formula>
    </cfRule>
    <cfRule type="expression" dxfId="194" priority="221">
      <formula>$AA12="Canceled"</formula>
    </cfRule>
  </conditionalFormatting>
  <conditionalFormatting sqref="Y8:Y9">
    <cfRule type="expression" dxfId="193" priority="216">
      <formula>$AA8="Rolled Over"</formula>
    </cfRule>
    <cfRule type="expression" dxfId="192" priority="217">
      <formula>$AA8="Shipped"</formula>
    </cfRule>
    <cfRule type="expression" dxfId="191" priority="218">
      <formula>$AA8="Canceled"</formula>
    </cfRule>
  </conditionalFormatting>
  <conditionalFormatting sqref="Y5:Y7">
    <cfRule type="expression" dxfId="190" priority="213">
      <formula>$AA5="Rolled Over"</formula>
    </cfRule>
    <cfRule type="expression" dxfId="189" priority="214">
      <formula>$AA5="Shipped"</formula>
    </cfRule>
    <cfRule type="expression" dxfId="188" priority="215">
      <formula>$AA5="Canceled"</formula>
    </cfRule>
  </conditionalFormatting>
  <conditionalFormatting sqref="S6">
    <cfRule type="expression" dxfId="187" priority="209">
      <formula>$AA6="Rolled Over"</formula>
    </cfRule>
    <cfRule type="expression" dxfId="186" priority="210">
      <formula>$AA6="Shipped"</formula>
    </cfRule>
    <cfRule type="expression" dxfId="185" priority="211">
      <formula>$AA6="Canceled"</formula>
    </cfRule>
  </conditionalFormatting>
  <conditionalFormatting sqref="S6">
    <cfRule type="duplicateValues" dxfId="184" priority="212"/>
  </conditionalFormatting>
  <conditionalFormatting sqref="J2:J4">
    <cfRule type="expression" dxfId="183" priority="206">
      <formula>$AA2="Rolled Over"</formula>
    </cfRule>
    <cfRule type="expression" dxfId="182" priority="207">
      <formula>$AA2="Shipped"</formula>
    </cfRule>
    <cfRule type="expression" dxfId="181" priority="208">
      <formula>$AA2="Canceled"</formula>
    </cfRule>
  </conditionalFormatting>
  <conditionalFormatting sqref="J8">
    <cfRule type="expression" dxfId="180" priority="203">
      <formula>$AA8="Rolled Over"</formula>
    </cfRule>
    <cfRule type="expression" dxfId="179" priority="204">
      <formula>$AA8="Shipped"</formula>
    </cfRule>
    <cfRule type="expression" dxfId="178" priority="205">
      <formula>$AA8="Canceled"</formula>
    </cfRule>
  </conditionalFormatting>
  <conditionalFormatting sqref="J5:J7">
    <cfRule type="expression" dxfId="177" priority="200">
      <formula>$AA5="Rolled Over"</formula>
    </cfRule>
    <cfRule type="expression" dxfId="176" priority="201">
      <formula>$AA5="Shipped"</formula>
    </cfRule>
    <cfRule type="expression" dxfId="175" priority="202">
      <formula>$AA5="Canceled"</formula>
    </cfRule>
  </conditionalFormatting>
  <conditionalFormatting sqref="V2:V19">
    <cfRule type="expression" dxfId="174" priority="197">
      <formula>$AA2="Rolled Over"</formula>
    </cfRule>
    <cfRule type="expression" dxfId="173" priority="198">
      <formula>$AA2="Shipped"</formula>
    </cfRule>
    <cfRule type="expression" dxfId="172" priority="199">
      <formula>$AA2="Canceled"</formula>
    </cfRule>
  </conditionalFormatting>
  <conditionalFormatting sqref="V20">
    <cfRule type="expression" dxfId="171" priority="194">
      <formula>$AA20="Rolled Over"</formula>
    </cfRule>
    <cfRule type="expression" dxfId="170" priority="195">
      <formula>$AA20="Shipped"</formula>
    </cfRule>
    <cfRule type="expression" dxfId="169" priority="196">
      <formula>$AA20="Canceled"</formula>
    </cfRule>
  </conditionalFormatting>
  <conditionalFormatting sqref="U40:U42">
    <cfRule type="expression" dxfId="168" priority="191">
      <formula>$AA40="Rolled Over"</formula>
    </cfRule>
    <cfRule type="expression" dxfId="167" priority="192">
      <formula>$AA40="Shipped"</formula>
    </cfRule>
    <cfRule type="expression" dxfId="166" priority="193">
      <formula>$AA40="Canceled"</formula>
    </cfRule>
  </conditionalFormatting>
  <conditionalFormatting sqref="U35:U37">
    <cfRule type="expression" dxfId="165" priority="188">
      <formula>$AA35="Rolled Over"</formula>
    </cfRule>
    <cfRule type="expression" dxfId="164" priority="189">
      <formula>$AA35="Shipped"</formula>
    </cfRule>
    <cfRule type="expression" dxfId="163" priority="190">
      <formula>$AA35="Canceled"</formula>
    </cfRule>
  </conditionalFormatting>
  <conditionalFormatting sqref="U41">
    <cfRule type="expression" dxfId="162" priority="185">
      <formula>$AA41="Rolled Over"</formula>
    </cfRule>
    <cfRule type="expression" dxfId="161" priority="186">
      <formula>$AA41="Shipped"</formula>
    </cfRule>
    <cfRule type="expression" dxfId="160" priority="187">
      <formula>$AA41="Canceled"</formula>
    </cfRule>
  </conditionalFormatting>
  <conditionalFormatting sqref="U40">
    <cfRule type="expression" dxfId="159" priority="182">
      <formula>$AA40="Rolled Over"</formula>
    </cfRule>
    <cfRule type="expression" dxfId="158" priority="183">
      <formula>$AA40="Shipped"</formula>
    </cfRule>
    <cfRule type="expression" dxfId="157" priority="184">
      <formula>$AA40="Canceled"</formula>
    </cfRule>
  </conditionalFormatting>
  <conditionalFormatting sqref="U39">
    <cfRule type="expression" dxfId="156" priority="179">
      <formula>$AA39="Rolled Over"</formula>
    </cfRule>
    <cfRule type="expression" dxfId="155" priority="180">
      <formula>$AA39="Shipped"</formula>
    </cfRule>
    <cfRule type="expression" dxfId="154" priority="181">
      <formula>$AA39="Canceled"</formula>
    </cfRule>
  </conditionalFormatting>
  <conditionalFormatting sqref="U38:U39">
    <cfRule type="expression" dxfId="153" priority="176">
      <formula>$AA38="Rolled Over"</formula>
    </cfRule>
    <cfRule type="expression" dxfId="152" priority="177">
      <formula>$AA38="Shipped"</formula>
    </cfRule>
    <cfRule type="expression" dxfId="151" priority="178">
      <formula>$AA38="Canceled"</formula>
    </cfRule>
  </conditionalFormatting>
  <conditionalFormatting sqref="U34">
    <cfRule type="expression" dxfId="150" priority="173">
      <formula>$AA34="Rolled Over"</formula>
    </cfRule>
    <cfRule type="expression" dxfId="149" priority="174">
      <formula>$AA34="Shipped"</formula>
    </cfRule>
    <cfRule type="expression" dxfId="148" priority="175">
      <formula>$AA34="Canceled"</formula>
    </cfRule>
  </conditionalFormatting>
  <conditionalFormatting sqref="U33">
    <cfRule type="expression" dxfId="147" priority="170">
      <formula>$AA33="Rolled Over"</formula>
    </cfRule>
    <cfRule type="expression" dxfId="146" priority="171">
      <formula>$AA33="Shipped"</formula>
    </cfRule>
    <cfRule type="expression" dxfId="145" priority="172">
      <formula>$AA33="Canceled"</formula>
    </cfRule>
  </conditionalFormatting>
  <conditionalFormatting sqref="U31:U32">
    <cfRule type="expression" dxfId="144" priority="167">
      <formula>$AA31="Rolled Over"</formula>
    </cfRule>
    <cfRule type="expression" dxfId="143" priority="168">
      <formula>$AA31="Shipped"</formula>
    </cfRule>
    <cfRule type="expression" dxfId="142" priority="169">
      <formula>$AA31="Canceled"</formula>
    </cfRule>
  </conditionalFormatting>
  <conditionalFormatting sqref="U30">
    <cfRule type="expression" dxfId="141" priority="164">
      <formula>$AA30="Rolled Over"</formula>
    </cfRule>
    <cfRule type="expression" dxfId="140" priority="165">
      <formula>$AA30="Shipped"</formula>
    </cfRule>
    <cfRule type="expression" dxfId="139" priority="166">
      <formula>$AA30="Canceled"</formula>
    </cfRule>
  </conditionalFormatting>
  <conditionalFormatting sqref="U28">
    <cfRule type="expression" dxfId="138" priority="161">
      <formula>$AA28="Rolled Over"</formula>
    </cfRule>
    <cfRule type="expression" dxfId="137" priority="162">
      <formula>$AA28="Shipped"</formula>
    </cfRule>
    <cfRule type="expression" dxfId="136" priority="163">
      <formula>$AA28="Canceled"</formula>
    </cfRule>
  </conditionalFormatting>
  <conditionalFormatting sqref="U29">
    <cfRule type="expression" dxfId="135" priority="158">
      <formula>$AA29="Rolled Over"</formula>
    </cfRule>
    <cfRule type="expression" dxfId="134" priority="159">
      <formula>$AA29="Shipped"</formula>
    </cfRule>
    <cfRule type="expression" dxfId="133" priority="160">
      <formula>$AA29="Canceled"</formula>
    </cfRule>
  </conditionalFormatting>
  <conditionalFormatting sqref="W23:W42">
    <cfRule type="expression" dxfId="132" priority="155">
      <formula>$AA23="Rolled Over"</formula>
    </cfRule>
    <cfRule type="expression" dxfId="131" priority="156">
      <formula>$AA23="Shipped"</formula>
    </cfRule>
    <cfRule type="expression" dxfId="130" priority="157">
      <formula>$AA23="Canceled"</formula>
    </cfRule>
  </conditionalFormatting>
  <conditionalFormatting sqref="G8:G22">
    <cfRule type="expression" dxfId="129" priority="152">
      <formula>$AA8="Rolled Over"</formula>
    </cfRule>
    <cfRule type="expression" dxfId="128" priority="153">
      <formula>$AA8="Shipped"</formula>
    </cfRule>
    <cfRule type="expression" dxfId="127" priority="154">
      <formula>$AA8="Canceled"</formula>
    </cfRule>
  </conditionalFormatting>
  <conditionalFormatting sqref="G2:G4">
    <cfRule type="expression" dxfId="126" priority="148">
      <formula>$AA2="Rolled Over"</formula>
    </cfRule>
    <cfRule type="expression" dxfId="125" priority="149">
      <formula>$AA2="Shipped"</formula>
    </cfRule>
    <cfRule type="expression" dxfId="124" priority="150">
      <formula>$AA2="Canceled"</formula>
    </cfRule>
  </conditionalFormatting>
  <conditionalFormatting sqref="G5">
    <cfRule type="expression" dxfId="123" priority="145">
      <formula>$AA5="Rolled Over"</formula>
    </cfRule>
    <cfRule type="expression" dxfId="122" priority="146">
      <formula>$AA5="Shipped"</formula>
    </cfRule>
    <cfRule type="expression" dxfId="121" priority="147">
      <formula>$AA5="Canceled"</formula>
    </cfRule>
  </conditionalFormatting>
  <conditionalFormatting sqref="G2 G5 G8 G10 G12 G14 G16 G18 G20 G22">
    <cfRule type="duplicateValues" dxfId="120" priority="151"/>
  </conditionalFormatting>
  <conditionalFormatting sqref="G3:G4">
    <cfRule type="duplicateValues" dxfId="119" priority="144"/>
  </conditionalFormatting>
  <conditionalFormatting sqref="G7">
    <cfRule type="expression" dxfId="118" priority="140">
      <formula>$AA7="Rolled Over"</formula>
    </cfRule>
    <cfRule type="expression" dxfId="117" priority="141">
      <formula>$AA7="Shipped"</formula>
    </cfRule>
    <cfRule type="expression" dxfId="116" priority="142">
      <formula>$AA7="Canceled"</formula>
    </cfRule>
  </conditionalFormatting>
  <conditionalFormatting sqref="G7 G9 G11 G13 G15 G17 G19 G21">
    <cfRule type="duplicateValues" dxfId="115" priority="143"/>
  </conditionalFormatting>
  <conditionalFormatting sqref="G6">
    <cfRule type="expression" dxfId="114" priority="136">
      <formula>$AA6="Rolled Over"</formula>
    </cfRule>
    <cfRule type="expression" dxfId="113" priority="137">
      <formula>$AA6="Shipped"</formula>
    </cfRule>
    <cfRule type="expression" dxfId="112" priority="138">
      <formula>$AA6="Canceled"</formula>
    </cfRule>
  </conditionalFormatting>
  <conditionalFormatting sqref="G6">
    <cfRule type="duplicateValues" dxfId="111" priority="139"/>
  </conditionalFormatting>
  <conditionalFormatting sqref="U60:U62 U43:U56">
    <cfRule type="expression" dxfId="110" priority="133">
      <formula>$Z43="Rolled Over"</formula>
    </cfRule>
    <cfRule type="expression" dxfId="109" priority="134">
      <formula>$Z43="Shipped"</formula>
    </cfRule>
    <cfRule type="expression" dxfId="108" priority="135">
      <formula>$Z43="Canceled"</formula>
    </cfRule>
  </conditionalFormatting>
  <conditionalFormatting sqref="U61">
    <cfRule type="expression" dxfId="107" priority="130">
      <formula>$Z61="Rolled Over"</formula>
    </cfRule>
    <cfRule type="expression" dxfId="106" priority="131">
      <formula>$Z61="Shipped"</formula>
    </cfRule>
    <cfRule type="expression" dxfId="105" priority="132">
      <formula>$Z61="Canceled"</formula>
    </cfRule>
  </conditionalFormatting>
  <conditionalFormatting sqref="U60">
    <cfRule type="expression" dxfId="104" priority="127">
      <formula>$Z60="Rolled Over"</formula>
    </cfRule>
    <cfRule type="expression" dxfId="103" priority="128">
      <formula>$Z60="Shipped"</formula>
    </cfRule>
    <cfRule type="expression" dxfId="102" priority="129">
      <formula>$Z60="Canceled"</formula>
    </cfRule>
  </conditionalFormatting>
  <conditionalFormatting sqref="U59">
    <cfRule type="expression" dxfId="101" priority="124">
      <formula>$Z59="Rolled Over"</formula>
    </cfRule>
    <cfRule type="expression" dxfId="100" priority="125">
      <formula>$Z59="Shipped"</formula>
    </cfRule>
    <cfRule type="expression" dxfId="99" priority="126">
      <formula>$Z59="Canceled"</formula>
    </cfRule>
  </conditionalFormatting>
  <conditionalFormatting sqref="U58:U59">
    <cfRule type="expression" dxfId="98" priority="121">
      <formula>$Z58="Rolled Over"</formula>
    </cfRule>
    <cfRule type="expression" dxfId="97" priority="122">
      <formula>$Z58="Shipped"</formula>
    </cfRule>
    <cfRule type="expression" dxfId="96" priority="123">
      <formula>$Z58="Canceled"</formula>
    </cfRule>
  </conditionalFormatting>
  <conditionalFormatting sqref="U57">
    <cfRule type="expression" dxfId="95" priority="118">
      <formula>$Z57="Rolled Over"</formula>
    </cfRule>
    <cfRule type="expression" dxfId="94" priority="119">
      <formula>$Z57="Shipped"</formula>
    </cfRule>
    <cfRule type="expression" dxfId="93" priority="120">
      <formula>$Z57="Canceled"</formula>
    </cfRule>
  </conditionalFormatting>
  <conditionalFormatting sqref="AG43:AG56">
    <cfRule type="expression" dxfId="92" priority="115">
      <formula>$Z43="Rolled Over"</formula>
    </cfRule>
    <cfRule type="expression" dxfId="91" priority="116">
      <formula>$Z43="Shipped"</formula>
    </cfRule>
    <cfRule type="expression" dxfId="90" priority="117">
      <formula>$Z43="Canceled"</formula>
    </cfRule>
  </conditionalFormatting>
  <conditionalFormatting sqref="AG59">
    <cfRule type="expression" dxfId="89" priority="112">
      <formula>$Z59="Rolled Over"</formula>
    </cfRule>
    <cfRule type="expression" dxfId="88" priority="113">
      <formula>$Z59="Shipped"</formula>
    </cfRule>
    <cfRule type="expression" dxfId="87" priority="114">
      <formula>$Z59="Canceled"</formula>
    </cfRule>
  </conditionalFormatting>
  <conditionalFormatting sqref="AG60:AG62">
    <cfRule type="expression" dxfId="86" priority="109">
      <formula>$Z60="Rolled Over"</formula>
    </cfRule>
    <cfRule type="expression" dxfId="85" priority="110">
      <formula>$Z60="Shipped"</formula>
    </cfRule>
    <cfRule type="expression" dxfId="84" priority="111">
      <formula>$Z60="Canceled"</formula>
    </cfRule>
  </conditionalFormatting>
  <conditionalFormatting sqref="AG58">
    <cfRule type="expression" dxfId="83" priority="106">
      <formula>$Z58="Rolled Over"</formula>
    </cfRule>
    <cfRule type="expression" dxfId="82" priority="107">
      <formula>$Z58="Shipped"</formula>
    </cfRule>
    <cfRule type="expression" dxfId="81" priority="108">
      <formula>$Z58="Canceled"</formula>
    </cfRule>
  </conditionalFormatting>
  <conditionalFormatting sqref="AG57">
    <cfRule type="expression" dxfId="80" priority="103">
      <formula>$Z57="Rolled Over"</formula>
    </cfRule>
    <cfRule type="expression" dxfId="79" priority="104">
      <formula>$Z57="Shipped"</formula>
    </cfRule>
    <cfRule type="expression" dxfId="78" priority="105">
      <formula>$Z57="Canceled"</formula>
    </cfRule>
  </conditionalFormatting>
  <conditionalFormatting sqref="U91:U94">
    <cfRule type="expression" dxfId="77" priority="100">
      <formula>$Z91="Rolled Over"</formula>
    </cfRule>
    <cfRule type="expression" dxfId="76" priority="101">
      <formula>$Z91="Shipped"</formula>
    </cfRule>
    <cfRule type="expression" dxfId="75" priority="102">
      <formula>$Z91="Canceled"</formula>
    </cfRule>
  </conditionalFormatting>
  <conditionalFormatting sqref="U90">
    <cfRule type="expression" dxfId="74" priority="97">
      <formula>$Z90="Rolled Over"</formula>
    </cfRule>
    <cfRule type="expression" dxfId="73" priority="98">
      <formula>$Z90="Shipped"</formula>
    </cfRule>
    <cfRule type="expression" dxfId="72" priority="99">
      <formula>$Z90="Canceled"</formula>
    </cfRule>
  </conditionalFormatting>
  <conditionalFormatting sqref="U89">
    <cfRule type="expression" dxfId="71" priority="94">
      <formula>$Z89="Rolled Over"</formula>
    </cfRule>
    <cfRule type="expression" dxfId="70" priority="95">
      <formula>$Z89="Shipped"</formula>
    </cfRule>
    <cfRule type="expression" dxfId="69" priority="96">
      <formula>$Z89="Canceled"</formula>
    </cfRule>
  </conditionalFormatting>
  <conditionalFormatting sqref="U95:U96">
    <cfRule type="expression" dxfId="68" priority="91">
      <formula>$Z95="Rolled Over"</formula>
    </cfRule>
    <cfRule type="expression" dxfId="67" priority="92">
      <formula>$Z95="Shipped"</formula>
    </cfRule>
    <cfRule type="expression" dxfId="66" priority="93">
      <formula>$Z95="Canceled"</formula>
    </cfRule>
  </conditionalFormatting>
  <conditionalFormatting sqref="U103">
    <cfRule type="expression" dxfId="65" priority="88">
      <formula>$Z103="Rolled Over"</formula>
    </cfRule>
    <cfRule type="expression" dxfId="64" priority="89">
      <formula>$Z103="Shipped"</formula>
    </cfRule>
    <cfRule type="expression" dxfId="63" priority="90">
      <formula>$Z103="Canceled"</formula>
    </cfRule>
  </conditionalFormatting>
  <conditionalFormatting sqref="U105:U108">
    <cfRule type="expression" dxfId="62" priority="85">
      <formula>$Z105="Rolled Over"</formula>
    </cfRule>
    <cfRule type="expression" dxfId="61" priority="86">
      <formula>$Z105="Shipped"</formula>
    </cfRule>
    <cfRule type="expression" dxfId="60" priority="87">
      <formula>$Z105="Canceled"</formula>
    </cfRule>
  </conditionalFormatting>
  <conditionalFormatting sqref="AG64">
    <cfRule type="expression" dxfId="59" priority="79">
      <formula>$Z64="Rolled Over"</formula>
    </cfRule>
    <cfRule type="expression" dxfId="58" priority="80">
      <formula>$Z64="Shipped"</formula>
    </cfRule>
    <cfRule type="expression" dxfId="57" priority="81">
      <formula>$Z64="Canceled"</formula>
    </cfRule>
  </conditionalFormatting>
  <conditionalFormatting sqref="U65">
    <cfRule type="expression" dxfId="56" priority="76">
      <formula>$Z65="Rolled Over"</formula>
    </cfRule>
    <cfRule type="expression" dxfId="55" priority="77">
      <formula>$Z65="Shipped"</formula>
    </cfRule>
    <cfRule type="expression" dxfId="54" priority="78">
      <formula>$Z65="Canceled"</formula>
    </cfRule>
  </conditionalFormatting>
  <conditionalFormatting sqref="U66">
    <cfRule type="expression" dxfId="53" priority="73">
      <formula>$Z66="Rolled Over"</formula>
    </cfRule>
    <cfRule type="expression" dxfId="52" priority="74">
      <formula>$Z66="Shipped"</formula>
    </cfRule>
    <cfRule type="expression" dxfId="51" priority="75">
      <formula>$Z66="Canceled"</formula>
    </cfRule>
  </conditionalFormatting>
  <conditionalFormatting sqref="AG69:AG70">
    <cfRule type="expression" dxfId="50" priority="70">
      <formula>$Z69="Rolled Over"</formula>
    </cfRule>
    <cfRule type="expression" dxfId="49" priority="71">
      <formula>$Z69="Shipped"</formula>
    </cfRule>
    <cfRule type="expression" dxfId="48" priority="72">
      <formula>$Z69="Canceled"</formula>
    </cfRule>
  </conditionalFormatting>
  <conditionalFormatting sqref="AG75">
    <cfRule type="expression" dxfId="47" priority="58">
      <formula>$Z75="Rolled Over"</formula>
    </cfRule>
    <cfRule type="expression" dxfId="46" priority="59">
      <formula>$Z75="Shipped"</formula>
    </cfRule>
    <cfRule type="expression" dxfId="45" priority="60">
      <formula>$Z75="Canceled"</formula>
    </cfRule>
  </conditionalFormatting>
  <conditionalFormatting sqref="AG78:AG82">
    <cfRule type="expression" dxfId="44" priority="49">
      <formula>$Z78="Rolled Over"</formula>
    </cfRule>
    <cfRule type="expression" dxfId="43" priority="50">
      <formula>$Z78="Shipped"</formula>
    </cfRule>
    <cfRule type="expression" dxfId="42" priority="51">
      <formula>$Z78="Canceled"</formula>
    </cfRule>
  </conditionalFormatting>
  <conditionalFormatting sqref="U78:U82">
    <cfRule type="expression" dxfId="41" priority="46">
      <formula>$Z78="Rolled Over"</formula>
    </cfRule>
    <cfRule type="expression" dxfId="40" priority="47">
      <formula>$Z78="Shipped"</formula>
    </cfRule>
    <cfRule type="expression" dxfId="39" priority="48">
      <formula>$Z78="Canceled"</formula>
    </cfRule>
  </conditionalFormatting>
  <conditionalFormatting sqref="U73:U75">
    <cfRule type="expression" dxfId="38" priority="43">
      <formula>$Z73="Rolled Over"</formula>
    </cfRule>
    <cfRule type="expression" dxfId="37" priority="44">
      <formula>$Z73="Shipped"</formula>
    </cfRule>
    <cfRule type="expression" dxfId="36" priority="45">
      <formula>$Z73="Canceled"</formula>
    </cfRule>
  </conditionalFormatting>
  <conditionalFormatting sqref="U79">
    <cfRule type="expression" dxfId="35" priority="40">
      <formula>$Z79="Rolled Over"</formula>
    </cfRule>
    <cfRule type="expression" dxfId="34" priority="41">
      <formula>$Z79="Shipped"</formula>
    </cfRule>
    <cfRule type="expression" dxfId="33" priority="42">
      <formula>$Z79="Canceled"</formula>
    </cfRule>
  </conditionalFormatting>
  <conditionalFormatting sqref="U78">
    <cfRule type="expression" dxfId="32" priority="37">
      <formula>$Z78="Rolled Over"</formula>
    </cfRule>
    <cfRule type="expression" dxfId="31" priority="38">
      <formula>$Z78="Shipped"</formula>
    </cfRule>
    <cfRule type="expression" dxfId="30" priority="39">
      <formula>$Z78="Canceled"</formula>
    </cfRule>
  </conditionalFormatting>
  <conditionalFormatting sqref="U77">
    <cfRule type="expression" dxfId="29" priority="34">
      <formula>$Z77="Rolled Over"</formula>
    </cfRule>
    <cfRule type="expression" dxfId="28" priority="35">
      <formula>$Z77="Shipped"</formula>
    </cfRule>
    <cfRule type="expression" dxfId="27" priority="36">
      <formula>$Z77="Canceled"</formula>
    </cfRule>
  </conditionalFormatting>
  <conditionalFormatting sqref="U76:U77">
    <cfRule type="expression" dxfId="26" priority="31">
      <formula>$Z76="Rolled Over"</formula>
    </cfRule>
    <cfRule type="expression" dxfId="25" priority="32">
      <formula>$Z76="Shipped"</formula>
    </cfRule>
    <cfRule type="expression" dxfId="24" priority="33">
      <formula>$Z76="Canceled"</formula>
    </cfRule>
  </conditionalFormatting>
  <conditionalFormatting sqref="U72">
    <cfRule type="expression" dxfId="23" priority="28">
      <formula>$Z72="Rolled Over"</formula>
    </cfRule>
    <cfRule type="expression" dxfId="22" priority="29">
      <formula>$Z72="Shipped"</formula>
    </cfRule>
    <cfRule type="expression" dxfId="21" priority="30">
      <formula>$Z72="Canceled"</formula>
    </cfRule>
  </conditionalFormatting>
  <conditionalFormatting sqref="AG66">
    <cfRule type="expression" dxfId="20" priority="19">
      <formula>$Z66="Rolled Over"</formula>
    </cfRule>
    <cfRule type="expression" dxfId="19" priority="20">
      <formula>$Z66="Shipped"</formula>
    </cfRule>
    <cfRule type="expression" dxfId="18" priority="21">
      <formula>$Z66="Canceled"</formula>
    </cfRule>
  </conditionalFormatting>
  <conditionalFormatting sqref="AG72:AG74">
    <cfRule type="expression" dxfId="17" priority="16">
      <formula>$Z72="Rolled Over"</formula>
    </cfRule>
    <cfRule type="expression" dxfId="16" priority="17">
      <formula>$Z72="Shipped"</formula>
    </cfRule>
    <cfRule type="expression" dxfId="15" priority="18">
      <formula>$Z72="Canceled"</formula>
    </cfRule>
  </conditionalFormatting>
  <conditionalFormatting sqref="AG76:AG77">
    <cfRule type="expression" dxfId="14" priority="13">
      <formula>$Z76="Rolled Over"</formula>
    </cfRule>
    <cfRule type="expression" dxfId="13" priority="14">
      <formula>$Z76="Shipped"</formula>
    </cfRule>
    <cfRule type="expression" dxfId="12" priority="15">
      <formula>$Z76="Canceled"</formula>
    </cfRule>
  </conditionalFormatting>
  <conditionalFormatting sqref="AG85:AG88">
    <cfRule type="expression" dxfId="11" priority="10">
      <formula>$Z85="Rolled Over"</formula>
    </cfRule>
    <cfRule type="expression" dxfId="10" priority="11">
      <formula>$Z85="Shipped"</formula>
    </cfRule>
    <cfRule type="expression" dxfId="9" priority="12">
      <formula>$Z85="Canceled"</formula>
    </cfRule>
  </conditionalFormatting>
  <conditionalFormatting sqref="U85:U88">
    <cfRule type="expression" dxfId="8" priority="7">
      <formula>$P85="Rolled Over"</formula>
    </cfRule>
    <cfRule type="expression" dxfId="7" priority="8">
      <formula>$P85="Shipped"</formula>
    </cfRule>
    <cfRule type="expression" dxfId="6" priority="9">
      <formula>$P85="Canceled"</formula>
    </cfRule>
  </conditionalFormatting>
  <conditionalFormatting sqref="AG97:AG102">
    <cfRule type="expression" dxfId="5" priority="4">
      <formula>$Z97="Rolled Over"</formula>
    </cfRule>
    <cfRule type="expression" dxfId="4" priority="5">
      <formula>$Z97="Shipped"</formula>
    </cfRule>
    <cfRule type="expression" dxfId="3" priority="6">
      <formula>$Z97="Canceled"</formula>
    </cfRule>
  </conditionalFormatting>
  <conditionalFormatting sqref="AG104">
    <cfRule type="expression" dxfId="2" priority="1">
      <formula>$Z104="Rolled Over"</formula>
    </cfRule>
    <cfRule type="expression" dxfId="1" priority="2">
      <formula>$Z104="Shipped"</formula>
    </cfRule>
    <cfRule type="expression" dxfId="0" priority="3">
      <formula>$Z104="Canceled"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64" t="s">
        <v>59</v>
      </c>
      <c r="C21" s="64"/>
      <c r="D21" s="64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65"/>
      <c r="C26" s="9" t="s">
        <v>71</v>
      </c>
      <c r="D26" s="9" t="s">
        <v>72</v>
      </c>
    </row>
    <row r="27" spans="2:6">
      <c r="B27" s="66"/>
      <c r="C27" s="9" t="s">
        <v>73</v>
      </c>
      <c r="D27" s="9" t="s">
        <v>74</v>
      </c>
    </row>
    <row r="28" spans="2:6">
      <c r="B28" s="66"/>
      <c r="C28" s="9" t="s">
        <v>75</v>
      </c>
      <c r="D28" s="9" t="s">
        <v>76</v>
      </c>
    </row>
    <row r="29" spans="2:6">
      <c r="B29" s="66"/>
      <c r="C29" s="13" t="s">
        <v>77</v>
      </c>
      <c r="D29" s="9" t="s">
        <v>78</v>
      </c>
    </row>
    <row r="30" spans="2:6">
      <c r="B30" s="67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Domestic_inbound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2022-05-17T23:54:18Z</dcterms:modified>
</cp:coreProperties>
</file>