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CA!$A$11:$AC$110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8" i="1" l="1"/>
  <c r="U68" i="1"/>
  <c r="E68" i="1"/>
  <c r="E79" i="1" l="1"/>
  <c r="T79" i="1"/>
  <c r="U79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2" i="1"/>
  <c r="T52" i="1"/>
  <c r="U52" i="1"/>
  <c r="E53" i="1"/>
  <c r="T53" i="1"/>
  <c r="U53" i="1"/>
  <c r="E55" i="1"/>
  <c r="T55" i="1"/>
  <c r="U55" i="1"/>
  <c r="E57" i="1"/>
  <c r="T57" i="1"/>
  <c r="U57" i="1"/>
  <c r="E58" i="1"/>
  <c r="T58" i="1"/>
  <c r="U58" i="1"/>
  <c r="E60" i="1"/>
  <c r="T60" i="1"/>
  <c r="U60" i="1"/>
  <c r="E61" i="1"/>
  <c r="T61" i="1"/>
  <c r="U61" i="1"/>
  <c r="E105" i="1" l="1"/>
  <c r="E106" i="1"/>
  <c r="E100" i="1"/>
  <c r="E101" i="1"/>
  <c r="E25" i="1"/>
  <c r="E27" i="1"/>
  <c r="E103" i="1"/>
  <c r="E104" i="1"/>
  <c r="E107" i="1"/>
  <c r="E94" i="1"/>
  <c r="E96" i="1"/>
  <c r="E97" i="1"/>
  <c r="E49" i="1"/>
  <c r="E50" i="1"/>
  <c r="E69" i="1"/>
  <c r="E74" i="1"/>
  <c r="E77" i="1"/>
  <c r="E78" i="1"/>
  <c r="E80" i="1"/>
  <c r="E24" i="1"/>
  <c r="E26" i="1"/>
  <c r="E84" i="1"/>
  <c r="E85" i="1"/>
  <c r="E91" i="1"/>
  <c r="E92" i="1"/>
  <c r="E19" i="1"/>
  <c r="E20" i="1"/>
  <c r="E22" i="1"/>
  <c r="E38" i="1"/>
  <c r="E41" i="1"/>
  <c r="E47" i="1"/>
  <c r="E56" i="1"/>
  <c r="E59" i="1"/>
  <c r="E62" i="1"/>
  <c r="E65" i="1"/>
  <c r="E67" i="1"/>
  <c r="E71" i="1"/>
  <c r="E75" i="1"/>
  <c r="E86" i="1"/>
  <c r="E87" i="1"/>
  <c r="E93" i="1"/>
  <c r="E15" i="1"/>
  <c r="E16" i="1"/>
  <c r="E18" i="1"/>
  <c r="E21" i="1"/>
  <c r="E33" i="1"/>
  <c r="E34" i="1"/>
  <c r="E36" i="1"/>
  <c r="E39" i="1"/>
  <c r="E46" i="1"/>
  <c r="E54" i="1"/>
  <c r="E109" i="1"/>
  <c r="E76" i="1"/>
  <c r="E12" i="1"/>
  <c r="E13" i="1"/>
  <c r="E14" i="1"/>
  <c r="E28" i="1"/>
  <c r="E29" i="1"/>
  <c r="E30" i="1"/>
  <c r="E31" i="1"/>
  <c r="E32" i="1"/>
  <c r="E35" i="1"/>
  <c r="E108" i="1"/>
  <c r="E23" i="1"/>
  <c r="E95" i="1"/>
  <c r="E98" i="1"/>
  <c r="E99" i="1"/>
  <c r="E48" i="1"/>
  <c r="E51" i="1"/>
  <c r="E81" i="1"/>
  <c r="E82" i="1"/>
  <c r="E83" i="1"/>
  <c r="E70" i="1"/>
  <c r="E72" i="1"/>
  <c r="E73" i="1"/>
  <c r="E63" i="1"/>
  <c r="E64" i="1"/>
  <c r="E66" i="1"/>
  <c r="E88" i="1"/>
  <c r="E89" i="1"/>
  <c r="E90" i="1"/>
  <c r="E102" i="1"/>
  <c r="T73" i="1" l="1"/>
  <c r="U73" i="1"/>
  <c r="T78" i="1"/>
  <c r="U78" i="1"/>
  <c r="T80" i="1"/>
  <c r="U80" i="1"/>
  <c r="T31" i="1"/>
  <c r="U31" i="1"/>
  <c r="T108" i="1"/>
  <c r="U108" i="1"/>
  <c r="T51" i="1"/>
  <c r="U51" i="1"/>
  <c r="T83" i="1"/>
  <c r="U83" i="1"/>
  <c r="T72" i="1"/>
  <c r="U72" i="1"/>
  <c r="T102" i="1"/>
  <c r="U102" i="1"/>
  <c r="T105" i="1"/>
  <c r="U105" i="1"/>
  <c r="T106" i="1"/>
  <c r="U106" i="1"/>
  <c r="T100" i="1"/>
  <c r="U100" i="1"/>
  <c r="T101" i="1"/>
  <c r="U101" i="1"/>
  <c r="T27" i="1"/>
  <c r="U27" i="1"/>
  <c r="T103" i="1"/>
  <c r="U103" i="1"/>
  <c r="T104" i="1"/>
  <c r="U104" i="1"/>
  <c r="T107" i="1"/>
  <c r="U107" i="1"/>
  <c r="T94" i="1"/>
  <c r="U94" i="1"/>
  <c r="T96" i="1"/>
  <c r="U96" i="1"/>
  <c r="T97" i="1"/>
  <c r="U97" i="1"/>
  <c r="T49" i="1"/>
  <c r="U49" i="1"/>
  <c r="T69" i="1"/>
  <c r="U69" i="1"/>
  <c r="T74" i="1"/>
  <c r="U74" i="1"/>
  <c r="T77" i="1"/>
  <c r="U77" i="1"/>
  <c r="T24" i="1"/>
  <c r="U24" i="1"/>
  <c r="T26" i="1"/>
  <c r="U26" i="1"/>
  <c r="T84" i="1"/>
  <c r="U84" i="1"/>
  <c r="T85" i="1"/>
  <c r="U85" i="1"/>
  <c r="T91" i="1"/>
  <c r="U91" i="1"/>
  <c r="T19" i="1"/>
  <c r="U19" i="1"/>
  <c r="T20" i="1"/>
  <c r="U20" i="1"/>
  <c r="T38" i="1"/>
  <c r="U38" i="1"/>
  <c r="T62" i="1"/>
  <c r="U62" i="1"/>
  <c r="T65" i="1"/>
  <c r="U65" i="1"/>
  <c r="T75" i="1"/>
  <c r="U75" i="1"/>
  <c r="T87" i="1"/>
  <c r="U87" i="1"/>
  <c r="T15" i="1"/>
  <c r="U15" i="1"/>
  <c r="T21" i="1"/>
  <c r="U21" i="1"/>
  <c r="T36" i="1"/>
  <c r="U36" i="1"/>
  <c r="T109" i="1"/>
  <c r="U109" i="1"/>
  <c r="T12" i="1"/>
  <c r="U12" i="1"/>
  <c r="T13" i="1"/>
  <c r="U13" i="1"/>
  <c r="T32" i="1"/>
  <c r="U32" i="1"/>
  <c r="T35" i="1"/>
  <c r="U35" i="1"/>
  <c r="T23" i="1"/>
  <c r="U23" i="1"/>
  <c r="T95" i="1"/>
  <c r="U95" i="1"/>
  <c r="T98" i="1"/>
  <c r="U98" i="1"/>
  <c r="T99" i="1"/>
  <c r="U99" i="1"/>
  <c r="T48" i="1"/>
  <c r="U48" i="1"/>
  <c r="T81" i="1"/>
  <c r="U81" i="1"/>
  <c r="T82" i="1"/>
  <c r="U82" i="1"/>
  <c r="T70" i="1"/>
  <c r="U70" i="1"/>
  <c r="T63" i="1"/>
  <c r="U63" i="1"/>
  <c r="T64" i="1"/>
  <c r="U64" i="1"/>
  <c r="T66" i="1"/>
  <c r="U66" i="1"/>
  <c r="T88" i="1"/>
  <c r="U88" i="1"/>
  <c r="T89" i="1"/>
  <c r="U89" i="1"/>
  <c r="T90" i="1"/>
  <c r="U90" i="1"/>
  <c r="T25" i="1"/>
  <c r="U25" i="1"/>
  <c r="T50" i="1"/>
  <c r="U50" i="1"/>
  <c r="T92" i="1"/>
  <c r="U92" i="1"/>
  <c r="T22" i="1"/>
  <c r="U22" i="1"/>
  <c r="T41" i="1"/>
  <c r="U41" i="1"/>
  <c r="T47" i="1"/>
  <c r="U47" i="1"/>
  <c r="T56" i="1"/>
  <c r="U56" i="1"/>
  <c r="T59" i="1"/>
  <c r="U59" i="1"/>
  <c r="T67" i="1"/>
  <c r="U67" i="1"/>
  <c r="T71" i="1"/>
  <c r="U71" i="1"/>
  <c r="T86" i="1"/>
  <c r="U86" i="1"/>
  <c r="T93" i="1"/>
  <c r="U93" i="1"/>
  <c r="T16" i="1"/>
  <c r="U16" i="1"/>
  <c r="T18" i="1"/>
  <c r="U18" i="1"/>
  <c r="T33" i="1"/>
  <c r="U33" i="1"/>
  <c r="T34" i="1"/>
  <c r="U34" i="1"/>
  <c r="T39" i="1"/>
  <c r="U39" i="1"/>
  <c r="T46" i="1"/>
  <c r="U46" i="1"/>
  <c r="T54" i="1"/>
  <c r="U54" i="1"/>
  <c r="T76" i="1"/>
  <c r="U76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5" i="1" l="1"/>
  <c r="AA110" i="1" l="1"/>
  <c r="R110" i="1"/>
  <c r="K110" i="1"/>
  <c r="G110" i="1" l="1"/>
  <c r="N110" i="1"/>
  <c r="W110" i="1"/>
  <c r="Z110" i="1"/>
  <c r="Y110" i="1"/>
  <c r="Q110" i="1"/>
  <c r="P110" i="1"/>
  <c r="J110" i="1"/>
  <c r="I110" i="1"/>
  <c r="E15" i="12" l="1"/>
  <c r="E14" i="12"/>
  <c r="E13" i="12"/>
  <c r="E12" i="12"/>
  <c r="AB110" i="1" l="1"/>
  <c r="S110" i="1"/>
  <c r="L110" i="1"/>
  <c r="H18" i="12" l="1"/>
  <c r="A3" i="12" l="1"/>
  <c r="A2" i="12"/>
  <c r="A1" i="12"/>
  <c r="A5" i="12" l="1"/>
  <c r="B7" i="12"/>
  <c r="D9" i="12" l="1"/>
  <c r="B23" i="12" l="1"/>
  <c r="F18" i="12"/>
  <c r="X110" i="1"/>
  <c r="V110" i="1"/>
  <c r="O110" i="1"/>
  <c r="M110" i="1"/>
  <c r="H110" i="1"/>
  <c r="F110" i="1"/>
  <c r="A114" i="1" l="1"/>
  <c r="U110" i="1"/>
  <c r="T110" i="1"/>
  <c r="G18" i="12" l="1"/>
  <c r="A22" i="12" s="1"/>
  <c r="E17" i="12" l="1"/>
  <c r="E16" i="12"/>
  <c r="E18" i="12" s="1"/>
</calcChain>
</file>

<file path=xl/sharedStrings.xml><?xml version="1.0" encoding="utf-8"?>
<sst xmlns="http://schemas.openxmlformats.org/spreadsheetml/2006/main" count="337" uniqueCount="161">
  <si>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</si>
  <si>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</si>
  <si>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</si>
  <si>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</si>
  <si>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</si>
  <si>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</si>
  <si>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</si>
  <si>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</si>
  <si>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</si>
  <si>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</si>
  <si>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</si>
  <si>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</si>
  <si>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</si>
  <si>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</si>
  <si>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</si>
  <si>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</si>
  <si>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</si>
  <si>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</si>
  <si>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</si>
  <si>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</si>
  <si>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</si>
  <si>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</si>
  <si>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</si>
  <si>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</si>
  <si>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</si>
  <si>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</si>
  <si>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</si>
  <si>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</si>
  <si>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</si>
  <si>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</si>
  <si>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</si>
  <si>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</si>
  <si>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</si>
  <si>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</si>
  <si>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</si>
  <si>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</si>
  <si>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</si>
  <si>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</si>
  <si>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</si>
  <si>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</si>
  <si>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</si>
  <si>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</si>
  <si>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</si>
  <si>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</si>
  <si>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</si>
  <si>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</si>
  <si>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</si>
  <si>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</si>
  <si>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</si>
  <si>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</si>
  <si>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</si>
  <si>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</si>
  <si>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</si>
  <si>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</si>
  <si>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</si>
  <si>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</si>
  <si>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</si>
  <si>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</si>
  <si>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</si>
  <si>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</si>
  <si>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</si>
  <si>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</si>
  <si>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</si>
  <si>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</si>
  <si>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</si>
  <si>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</si>
  <si>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</si>
  <si>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</si>
  <si>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</si>
  <si>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</si>
  <si>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</si>
  <si>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</si>
  <si>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</si>
  <si>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</si>
  <si>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</si>
  <si>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</si>
  <si>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</si>
  <si>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</si>
  <si>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</si>
  <si>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</si>
  <si>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</si>
  <si>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</si>
  <si>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</si>
  <si>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</si>
  <si>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</si>
  <si>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</si>
  <si>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</si>
  <si>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</si>
  <si>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</si>
  <si>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</si>
  <si>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</si>
  <si>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</si>
  <si>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</si>
  <si>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</si>
  <si>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</si>
  <si>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</si>
  <si>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</si>
  <si>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</si>
  <si>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</si>
  <si>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</si>
  <si>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</si>
  <si>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</si>
  <si>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</si>
  <si>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</si>
  <si>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</si>
  <si>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</si>
  <si>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</si>
  <si>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</si>
  <si>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</si>
  <si>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</si>
  <si>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</si>
  <si>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</si>
  <si>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</si>
  <si>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</si>
  <si>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</si>
  <si>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</si>
  <si>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</si>
  <si>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</si>
  <si>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</si>
  <si>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</si>
  <si>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</si>
  <si>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</si>
  <si>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</si>
  <si>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</si>
  <si>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</si>
  <si>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</si>
  <si>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</si>
  <si>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</si>
  <si>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</si>
  <si>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</si>
  <si>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</si>
  <si>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</si>
  <si>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</si>
  <si>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</si>
  <si>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</si>
  <si>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</si>
  <si>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</si>
  <si>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</si>
  <si>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</si>
  <si>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</si>
  <si>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</si>
  <si>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</si>
  <si>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</si>
  <si>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</si>
  <si>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</si>
  <si>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</si>
  <si>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</si>
  <si>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</si>
  <si>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</si>
  <si>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</si>
  <si>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</si>
  <si>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</si>
  <si>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</si>
  <si>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</si>
  <si>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</si>
  <si>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</si>
  <si>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</si>
  <si>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</si>
  <si>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</si>
  <si>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Inventory in CA Warehouses as of 4/19/2022</t>
  </si>
  <si>
    <t>30383059-PM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</si>
</sst>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122"/>
  <sheetViews>
    <sheetView showGridLines="0" tabSelected="1" zoomScale="85" zoomScaleNormal="85" workbookViewId="0">
      <pane ySplit="11" topLeftCell="A97" activePane="bottomLeft" state="frozen"/>
      <selection pane="bottomLeft" activeCell="A109" sqref="A109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44670</v>
      </c>
    </row>
    <row r="8" spans="1:29">
      <c r="A8" s="18" t="s">
        <v>30</v>
      </c>
    </row>
    <row r="9" spans="1:29">
      <c r="A9" s="19" t="s">
        <v>159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1" t="s">
        <v>4</v>
      </c>
      <c r="G10" s="62"/>
      <c r="H10" s="62"/>
      <c r="I10" s="62"/>
      <c r="J10" s="62"/>
      <c r="K10" s="62"/>
      <c r="L10" s="62"/>
      <c r="M10" s="63" t="s">
        <v>5</v>
      </c>
      <c r="N10" s="63"/>
      <c r="O10" s="63"/>
      <c r="P10" s="63"/>
      <c r="Q10" s="63"/>
      <c r="R10" s="63"/>
      <c r="S10" s="63"/>
      <c r="V10" s="58" t="s">
        <v>23</v>
      </c>
      <c r="W10" s="59"/>
      <c r="X10" s="59"/>
      <c r="Y10" s="59"/>
      <c r="Z10" s="59"/>
      <c r="AA10" s="59"/>
      <c r="AB10" s="60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hidden="1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hidden="1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hidden="1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hidden="1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hidden="1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hidden="1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hidden="1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hidden="1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hidden="1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hidden="1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4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4" si="4">SUM(F43:L43)</f>
        <v>7</v>
      </c>
      <c r="U43" s="7">
        <f t="shared" ref="U43:U74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hidden="1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hidden="1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1127000</v>
      </c>
      <c r="F48" s="6">
        <v>3179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3220</v>
      </c>
      <c r="U48" s="7">
        <f t="shared" si="5"/>
        <v>0</v>
      </c>
      <c r="V48" s="6">
        <v>100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4751055</v>
      </c>
      <c r="F50" s="6">
        <v>1728</v>
      </c>
      <c r="G50" s="6">
        <v>10003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11731</v>
      </c>
      <c r="U50" s="7">
        <f t="shared" si="5"/>
        <v>0</v>
      </c>
      <c r="V50" s="6">
        <v>54</v>
      </c>
      <c r="W50" s="6">
        <v>313</v>
      </c>
      <c r="X50" s="27"/>
      <c r="Y50" s="27"/>
      <c r="Z50" s="27"/>
      <c r="AA50" s="27"/>
      <c r="AB50" s="27"/>
      <c r="AC50" s="7"/>
    </row>
    <row r="51" spans="1:29" ht="15" hidden="1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2176280</v>
      </c>
      <c r="F51" s="6"/>
      <c r="G51" s="6">
        <v>5308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5308</v>
      </c>
      <c r="U51" s="7">
        <f t="shared" si="5"/>
        <v>0</v>
      </c>
      <c r="V51" s="6"/>
      <c r="W51" s="6">
        <v>166</v>
      </c>
      <c r="X51" s="6"/>
      <c r="Y51" s="6"/>
      <c r="Z51" s="6"/>
      <c r="AA51" s="6"/>
      <c r="AB51" s="6"/>
      <c r="AC51" s="7"/>
    </row>
    <row r="52" spans="1:29" ht="15" hidden="1" customHeight="1">
      <c r="A52" s="30">
        <v>30375108</v>
      </c>
      <c r="B52" s="7" t="s">
        <v>98</v>
      </c>
      <c r="C52" s="43">
        <v>335</v>
      </c>
      <c r="D52" s="51" t="s">
        <v>150</v>
      </c>
      <c r="E52" s="7">
        <f t="shared" si="3"/>
        <v>10720</v>
      </c>
      <c r="F52" s="6"/>
      <c r="G52" s="6">
        <v>32</v>
      </c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 t="shared" si="4"/>
        <v>32</v>
      </c>
      <c r="U52" s="7">
        <f t="shared" si="5"/>
        <v>0</v>
      </c>
      <c r="V52" s="6"/>
      <c r="W52" s="6">
        <v>1</v>
      </c>
      <c r="X52" s="6"/>
      <c r="Y52" s="6"/>
      <c r="Z52" s="6"/>
      <c r="AA52" s="6"/>
      <c r="AB52" s="6"/>
      <c r="AC52" s="7"/>
    </row>
    <row r="53" spans="1:29" ht="15" hidden="1" customHeight="1">
      <c r="A53" s="30">
        <v>30375309</v>
      </c>
      <c r="B53" s="7" t="s">
        <v>65</v>
      </c>
      <c r="C53" s="43">
        <v>340</v>
      </c>
      <c r="D53" s="51" t="s">
        <v>150</v>
      </c>
      <c r="E53" s="7">
        <f t="shared" si="3"/>
        <v>17680</v>
      </c>
      <c r="F53" s="6"/>
      <c r="G53" s="6">
        <v>52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52</v>
      </c>
      <c r="U53" s="7">
        <f t="shared" si="5"/>
        <v>0</v>
      </c>
      <c r="V53" s="6"/>
      <c r="W53" s="6">
        <v>2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151</v>
      </c>
      <c r="E54" s="7">
        <f t="shared" si="3"/>
        <v>3060</v>
      </c>
      <c r="F54" s="6">
        <v>9</v>
      </c>
      <c r="G54" s="6"/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9</v>
      </c>
      <c r="U54" s="7">
        <f t="shared" si="5"/>
        <v>0</v>
      </c>
      <c r="V54" s="6">
        <v>1</v>
      </c>
      <c r="W54" s="6"/>
      <c r="X54" s="27"/>
      <c r="Y54" s="27"/>
      <c r="Z54" s="27"/>
      <c r="AA54" s="27"/>
      <c r="AB54" s="27"/>
      <c r="AC54" s="7"/>
    </row>
    <row r="55" spans="1:29" ht="15" hidden="1" customHeight="1">
      <c r="A55" s="30">
        <v>30375508</v>
      </c>
      <c r="B55" s="7" t="s">
        <v>99</v>
      </c>
      <c r="C55" s="43">
        <v>335</v>
      </c>
      <c r="D55" s="51" t="s">
        <v>150</v>
      </c>
      <c r="E55" s="7">
        <f t="shared" si="3"/>
        <v>150080</v>
      </c>
      <c r="F55" s="6"/>
      <c r="G55" s="6">
        <v>448</v>
      </c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448</v>
      </c>
      <c r="U55" s="7">
        <f t="shared" si="5"/>
        <v>0</v>
      </c>
      <c r="V55" s="6"/>
      <c r="W55" s="6">
        <v>14</v>
      </c>
      <c r="X55" s="6"/>
      <c r="Y55" s="6"/>
      <c r="Z55" s="6"/>
      <c r="AA55" s="6"/>
      <c r="AB55" s="6"/>
      <c r="AC55" s="7"/>
    </row>
    <row r="56" spans="1:29" ht="15" customHeight="1">
      <c r="A56" s="30">
        <v>30375509</v>
      </c>
      <c r="B56" s="7" t="s">
        <v>86</v>
      </c>
      <c r="C56" s="43">
        <v>340</v>
      </c>
      <c r="D56" s="51" t="s">
        <v>150</v>
      </c>
      <c r="E56" s="7">
        <f t="shared" si="3"/>
        <v>22440</v>
      </c>
      <c r="F56" s="6"/>
      <c r="G56" s="6"/>
      <c r="H56" s="6"/>
      <c r="I56" s="6"/>
      <c r="J56" s="6"/>
      <c r="K56" s="6"/>
      <c r="L56" s="6"/>
      <c r="M56" s="27">
        <v>2</v>
      </c>
      <c r="N56" s="27">
        <v>64</v>
      </c>
      <c r="O56" s="27"/>
      <c r="P56" s="27"/>
      <c r="Q56" s="27"/>
      <c r="R56" s="27"/>
      <c r="S56" s="27"/>
      <c r="T56" s="7">
        <f t="shared" si="4"/>
        <v>0</v>
      </c>
      <c r="U56" s="7">
        <f t="shared" si="5"/>
        <v>66</v>
      </c>
      <c r="V56" s="6">
        <v>1</v>
      </c>
      <c r="W56" s="6">
        <v>2</v>
      </c>
      <c r="X56" s="6"/>
      <c r="Y56" s="6"/>
      <c r="Z56" s="6"/>
      <c r="AA56" s="6"/>
      <c r="AB56" s="6"/>
      <c r="AC56" s="7"/>
    </row>
    <row r="57" spans="1:29" ht="15" hidden="1" customHeight="1">
      <c r="A57" s="30">
        <v>30375807</v>
      </c>
      <c r="B57" s="7" t="s">
        <v>110</v>
      </c>
      <c r="C57" s="43">
        <v>330</v>
      </c>
      <c r="D57" s="51" t="s">
        <v>150</v>
      </c>
      <c r="E57" s="7">
        <f t="shared" si="3"/>
        <v>46860</v>
      </c>
      <c r="F57" s="6"/>
      <c r="G57" s="6">
        <v>142</v>
      </c>
      <c r="H57" s="6"/>
      <c r="I57" s="6"/>
      <c r="J57" s="6"/>
      <c r="K57" s="6"/>
      <c r="L57" s="6"/>
      <c r="M57" s="27"/>
      <c r="N57" s="27"/>
      <c r="O57" s="27"/>
      <c r="P57" s="27"/>
      <c r="Q57" s="27"/>
      <c r="R57" s="27"/>
      <c r="S57" s="27"/>
      <c r="T57" s="7">
        <f t="shared" si="4"/>
        <v>142</v>
      </c>
      <c r="U57" s="7">
        <f t="shared" si="5"/>
        <v>0</v>
      </c>
      <c r="V57" s="6"/>
      <c r="W57" s="6">
        <v>6</v>
      </c>
      <c r="X57" s="6"/>
      <c r="Y57" s="6"/>
      <c r="Z57" s="6"/>
      <c r="AA57" s="6"/>
      <c r="AB57" s="6"/>
      <c r="AC57" s="7"/>
    </row>
    <row r="58" spans="1:29" ht="15" hidden="1" customHeight="1">
      <c r="A58" s="30">
        <v>30375808</v>
      </c>
      <c r="B58" s="7" t="s">
        <v>88</v>
      </c>
      <c r="C58" s="43">
        <v>335</v>
      </c>
      <c r="D58" s="51" t="s">
        <v>150</v>
      </c>
      <c r="E58" s="7">
        <f t="shared" si="3"/>
        <v>522600</v>
      </c>
      <c r="F58" s="6"/>
      <c r="G58" s="6">
        <v>1560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1560</v>
      </c>
      <c r="U58" s="7">
        <f t="shared" si="5"/>
        <v>0</v>
      </c>
      <c r="V58" s="6"/>
      <c r="W58" s="6">
        <v>60</v>
      </c>
      <c r="X58" s="6"/>
      <c r="Y58" s="6"/>
      <c r="Z58" s="6"/>
      <c r="AA58" s="6"/>
      <c r="AB58" s="6"/>
      <c r="AC58" s="7"/>
    </row>
    <row r="59" spans="1:29" ht="15" customHeight="1">
      <c r="A59" s="30">
        <v>30375809</v>
      </c>
      <c r="B59" s="7" t="s">
        <v>67</v>
      </c>
      <c r="C59" s="43">
        <v>340</v>
      </c>
      <c r="D59" s="51" t="s">
        <v>150</v>
      </c>
      <c r="E59" s="7">
        <f t="shared" si="3"/>
        <v>3060</v>
      </c>
      <c r="F59" s="6"/>
      <c r="G59" s="6"/>
      <c r="H59" s="6"/>
      <c r="I59" s="6"/>
      <c r="J59" s="6"/>
      <c r="K59" s="6"/>
      <c r="L59" s="6"/>
      <c r="M59" s="27">
        <v>7</v>
      </c>
      <c r="N59" s="27">
        <v>2</v>
      </c>
      <c r="O59" s="27"/>
      <c r="P59" s="27"/>
      <c r="Q59" s="27"/>
      <c r="R59" s="27"/>
      <c r="S59" s="27"/>
      <c r="T59" s="7">
        <f t="shared" si="4"/>
        <v>0</v>
      </c>
      <c r="U59" s="7">
        <f t="shared" si="5"/>
        <v>9</v>
      </c>
      <c r="V59" s="6">
        <v>2</v>
      </c>
      <c r="W59" s="6">
        <v>2</v>
      </c>
      <c r="X59" s="27"/>
      <c r="Y59" s="27"/>
      <c r="Z59" s="27"/>
      <c r="AA59" s="27"/>
      <c r="AB59" s="27"/>
      <c r="AC59" s="7"/>
    </row>
    <row r="60" spans="1:29" ht="15" hidden="1" customHeight="1">
      <c r="A60" s="30">
        <v>30375908</v>
      </c>
      <c r="B60" s="7" t="s">
        <v>78</v>
      </c>
      <c r="C60" s="43">
        <v>335</v>
      </c>
      <c r="D60" s="51" t="s">
        <v>150</v>
      </c>
      <c r="E60" s="7">
        <f t="shared" si="3"/>
        <v>107200</v>
      </c>
      <c r="F60" s="6"/>
      <c r="G60" s="6">
        <v>320</v>
      </c>
      <c r="H60" s="6"/>
      <c r="I60" s="6"/>
      <c r="J60" s="6"/>
      <c r="K60" s="6"/>
      <c r="L60" s="6"/>
      <c r="M60" s="27"/>
      <c r="N60" s="27"/>
      <c r="O60" s="27"/>
      <c r="P60" s="27"/>
      <c r="Q60" s="27"/>
      <c r="R60" s="27"/>
      <c r="S60" s="27"/>
      <c r="T60" s="7">
        <f t="shared" si="4"/>
        <v>320</v>
      </c>
      <c r="U60" s="7">
        <f t="shared" si="5"/>
        <v>0</v>
      </c>
      <c r="V60" s="6"/>
      <c r="W60" s="6">
        <v>10</v>
      </c>
      <c r="X60" s="6"/>
      <c r="Y60" s="6"/>
      <c r="Z60" s="6"/>
      <c r="AA60" s="6"/>
      <c r="AB60" s="6"/>
      <c r="AC60" s="7"/>
    </row>
    <row r="61" spans="1:29" ht="15" hidden="1" customHeight="1">
      <c r="A61" s="30">
        <v>30375909</v>
      </c>
      <c r="B61" s="7" t="s">
        <v>118</v>
      </c>
      <c r="C61" s="43">
        <v>340</v>
      </c>
      <c r="D61" s="31" t="s">
        <v>150</v>
      </c>
      <c r="E61" s="7">
        <f t="shared" si="3"/>
        <v>11220</v>
      </c>
      <c r="F61" s="6"/>
      <c r="G61" s="6"/>
      <c r="H61" s="6"/>
      <c r="I61" s="6"/>
      <c r="J61" s="6"/>
      <c r="K61" s="6"/>
      <c r="L61" s="6"/>
      <c r="M61" s="27"/>
      <c r="N61" s="27">
        <v>33</v>
      </c>
      <c r="O61" s="27"/>
      <c r="P61" s="27"/>
      <c r="Q61" s="27"/>
      <c r="R61" s="27"/>
      <c r="S61" s="27"/>
      <c r="T61" s="7">
        <f t="shared" si="4"/>
        <v>0</v>
      </c>
      <c r="U61" s="7">
        <f t="shared" si="5"/>
        <v>33</v>
      </c>
      <c r="V61" s="6"/>
      <c r="W61" s="6">
        <v>2</v>
      </c>
      <c r="X61" s="6"/>
      <c r="Y61" s="6"/>
      <c r="Z61" s="6"/>
      <c r="AA61" s="6"/>
      <c r="AB61" s="6"/>
      <c r="AC61" s="1"/>
    </row>
    <row r="62" spans="1:29" ht="15" customHeight="1">
      <c r="A62" s="30">
        <v>30376108</v>
      </c>
      <c r="B62" s="7" t="s">
        <v>91</v>
      </c>
      <c r="C62" s="43">
        <v>335</v>
      </c>
      <c r="D62" s="31" t="s">
        <v>150</v>
      </c>
      <c r="E62" s="7">
        <f t="shared" si="3"/>
        <v>53600</v>
      </c>
      <c r="F62" s="6">
        <v>160</v>
      </c>
      <c r="G62" s="6"/>
      <c r="H62" s="6"/>
      <c r="I62" s="6"/>
      <c r="J62" s="6"/>
      <c r="K62" s="6"/>
      <c r="L62" s="6"/>
      <c r="M62" s="27"/>
      <c r="N62" s="27"/>
      <c r="O62" s="27"/>
      <c r="P62" s="27"/>
      <c r="Q62" s="27"/>
      <c r="R62" s="27"/>
      <c r="S62" s="27"/>
      <c r="T62" s="7">
        <f t="shared" si="4"/>
        <v>160</v>
      </c>
      <c r="U62" s="7">
        <f t="shared" si="5"/>
        <v>0</v>
      </c>
      <c r="V62" s="6">
        <v>5</v>
      </c>
      <c r="W62" s="6"/>
      <c r="X62" s="6"/>
      <c r="Y62" s="6"/>
      <c r="Z62" s="6"/>
      <c r="AA62" s="6"/>
      <c r="AB62" s="6"/>
      <c r="AC62" s="7"/>
    </row>
    <row r="63" spans="1:29" ht="15" hidden="1" customHeight="1">
      <c r="A63" s="28">
        <v>30376109</v>
      </c>
      <c r="B63" s="7" t="s">
        <v>90</v>
      </c>
      <c r="C63" s="43">
        <v>340</v>
      </c>
      <c r="D63" s="31" t="s">
        <v>150</v>
      </c>
      <c r="E63" s="7">
        <f t="shared" si="3"/>
        <v>33660</v>
      </c>
      <c r="F63" s="6"/>
      <c r="G63" s="6">
        <v>93</v>
      </c>
      <c r="H63" s="6"/>
      <c r="I63" s="6"/>
      <c r="J63" s="6"/>
      <c r="K63" s="6"/>
      <c r="L63" s="6"/>
      <c r="M63" s="27"/>
      <c r="N63" s="27">
        <v>6</v>
      </c>
      <c r="O63" s="27"/>
      <c r="P63" s="27"/>
      <c r="Q63" s="27"/>
      <c r="R63" s="27"/>
      <c r="S63" s="27"/>
      <c r="T63" s="7">
        <f t="shared" si="4"/>
        <v>93</v>
      </c>
      <c r="U63" s="7">
        <f t="shared" si="5"/>
        <v>6</v>
      </c>
      <c r="V63" s="6"/>
      <c r="W63" s="6">
        <v>7</v>
      </c>
      <c r="X63" s="27"/>
      <c r="Y63" s="27"/>
      <c r="Z63" s="27"/>
      <c r="AA63" s="27"/>
      <c r="AB63" s="27"/>
      <c r="AC63" s="7"/>
    </row>
    <row r="64" spans="1:29" ht="15" hidden="1" customHeight="1">
      <c r="A64" s="30">
        <v>30376408</v>
      </c>
      <c r="B64" s="7" t="s">
        <v>100</v>
      </c>
      <c r="C64" s="43">
        <v>335</v>
      </c>
      <c r="D64" s="31" t="s">
        <v>150</v>
      </c>
      <c r="E64" s="7">
        <f t="shared" si="3"/>
        <v>736665</v>
      </c>
      <c r="F64" s="6"/>
      <c r="G64" s="27">
        <v>2199</v>
      </c>
      <c r="H64" s="6"/>
      <c r="I64" s="6"/>
      <c r="J64" s="6"/>
      <c r="K64" s="6"/>
      <c r="L64" s="6"/>
      <c r="M64" s="27"/>
      <c r="N64" s="27"/>
      <c r="O64" s="27"/>
      <c r="P64" s="27"/>
      <c r="Q64" s="27"/>
      <c r="R64" s="27"/>
      <c r="S64" s="27"/>
      <c r="T64" s="7">
        <f t="shared" si="4"/>
        <v>2199</v>
      </c>
      <c r="U64" s="7">
        <f t="shared" si="5"/>
        <v>0</v>
      </c>
      <c r="V64" s="6"/>
      <c r="W64" s="6">
        <v>69</v>
      </c>
      <c r="X64" s="27"/>
      <c r="Y64" s="27"/>
      <c r="Z64" s="27"/>
      <c r="AA64" s="27"/>
      <c r="AB64" s="6"/>
      <c r="AC64" s="7"/>
    </row>
    <row r="65" spans="1:29" ht="15" customHeight="1">
      <c r="A65" s="30">
        <v>30376409</v>
      </c>
      <c r="B65" s="7" t="s">
        <v>96</v>
      </c>
      <c r="C65" s="43">
        <v>340</v>
      </c>
      <c r="D65" s="31" t="s">
        <v>150</v>
      </c>
      <c r="E65" s="7">
        <f t="shared" si="3"/>
        <v>1020</v>
      </c>
      <c r="F65" s="6">
        <v>3</v>
      </c>
      <c r="G65" s="6"/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3</v>
      </c>
      <c r="U65" s="7">
        <f t="shared" si="5"/>
        <v>0</v>
      </c>
      <c r="V65" s="6">
        <v>1</v>
      </c>
      <c r="W65" s="6"/>
      <c r="X65" s="6"/>
      <c r="Y65" s="6"/>
      <c r="Z65" s="6"/>
      <c r="AA65" s="6"/>
      <c r="AB65" s="27"/>
      <c r="AC65" s="7"/>
    </row>
    <row r="66" spans="1:29" ht="15" hidden="1" customHeight="1">
      <c r="A66" s="30">
        <v>30376508</v>
      </c>
      <c r="B66" s="7" t="s">
        <v>117</v>
      </c>
      <c r="C66" s="43">
        <v>335</v>
      </c>
      <c r="D66" s="31" t="s">
        <v>150</v>
      </c>
      <c r="E66" s="7">
        <f t="shared" si="3"/>
        <v>266995</v>
      </c>
      <c r="F66" s="6"/>
      <c r="G66" s="6">
        <v>797</v>
      </c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797</v>
      </c>
      <c r="U66" s="7">
        <f t="shared" si="5"/>
        <v>0</v>
      </c>
      <c r="V66" s="6"/>
      <c r="W66" s="6">
        <v>31</v>
      </c>
      <c r="X66" s="27"/>
      <c r="Y66" s="27"/>
      <c r="Z66" s="27"/>
      <c r="AA66" s="27"/>
      <c r="AB66" s="27"/>
      <c r="AC66" s="7"/>
    </row>
    <row r="67" spans="1:29" ht="15" customHeight="1">
      <c r="A67" s="30">
        <v>30376509</v>
      </c>
      <c r="B67" s="7" t="s">
        <v>102</v>
      </c>
      <c r="C67" s="43">
        <v>340</v>
      </c>
      <c r="D67" s="55" t="s">
        <v>150</v>
      </c>
      <c r="E67" s="7">
        <f t="shared" si="3"/>
        <v>1360</v>
      </c>
      <c r="F67" s="6">
        <v>2</v>
      </c>
      <c r="G67" s="6"/>
      <c r="H67" s="6"/>
      <c r="I67" s="6"/>
      <c r="J67" s="6"/>
      <c r="K67" s="6"/>
      <c r="L67" s="6"/>
      <c r="M67" s="27"/>
      <c r="N67" s="27"/>
      <c r="O67" s="6"/>
      <c r="P67" s="6"/>
      <c r="Q67" s="6">
        <v>2</v>
      </c>
      <c r="R67" s="6"/>
      <c r="S67" s="27"/>
      <c r="T67" s="7">
        <f t="shared" si="4"/>
        <v>2</v>
      </c>
      <c r="U67" s="7">
        <f t="shared" si="5"/>
        <v>2</v>
      </c>
      <c r="V67" s="6">
        <v>1</v>
      </c>
      <c r="W67" s="6"/>
      <c r="X67" s="6"/>
      <c r="Y67" s="6"/>
      <c r="Z67" s="6">
        <v>1</v>
      </c>
      <c r="AA67" s="6"/>
      <c r="AB67" s="27"/>
      <c r="AC67" s="7"/>
    </row>
    <row r="68" spans="1:29" ht="15" hidden="1" customHeight="1">
      <c r="A68" s="30">
        <v>30376608</v>
      </c>
      <c r="B68" s="7" t="s">
        <v>158</v>
      </c>
      <c r="C68" s="43">
        <v>335</v>
      </c>
      <c r="D68" s="31" t="s">
        <v>140</v>
      </c>
      <c r="E68" s="7">
        <f t="shared" si="3"/>
        <v>85760</v>
      </c>
      <c r="F68" s="6"/>
      <c r="G68" s="6">
        <v>256</v>
      </c>
      <c r="H68" s="6"/>
      <c r="I68" s="6"/>
      <c r="J68" s="6"/>
      <c r="K68" s="6"/>
      <c r="L68" s="6"/>
      <c r="M68" s="27"/>
      <c r="N68" s="27"/>
      <c r="O68" s="6"/>
      <c r="P68" s="6"/>
      <c r="Q68" s="6"/>
      <c r="R68" s="6"/>
      <c r="S68" s="27"/>
      <c r="T68" s="7">
        <f t="shared" ref="T68" si="6">SUM(F68:L68)</f>
        <v>256</v>
      </c>
      <c r="U68" s="7">
        <f t="shared" ref="U68" si="7">SUM(M68:S68)</f>
        <v>0</v>
      </c>
      <c r="V68" s="6"/>
      <c r="W68" s="6">
        <v>8</v>
      </c>
      <c r="X68" s="6"/>
      <c r="Y68" s="6"/>
      <c r="Z68" s="6"/>
      <c r="AA68" s="6"/>
      <c r="AB68" s="27"/>
      <c r="AC68" s="7"/>
    </row>
    <row r="69" spans="1:29" ht="15" customHeight="1">
      <c r="A69" s="30">
        <v>30376609</v>
      </c>
      <c r="B69" s="7" t="s">
        <v>114</v>
      </c>
      <c r="C69" s="43">
        <v>340</v>
      </c>
      <c r="D69" s="31" t="s">
        <v>140</v>
      </c>
      <c r="E69" s="7">
        <f t="shared" si="3"/>
        <v>397800</v>
      </c>
      <c r="F69" s="6">
        <v>1170</v>
      </c>
      <c r="G69" s="6"/>
      <c r="H69" s="6"/>
      <c r="I69" s="6"/>
      <c r="J69" s="6"/>
      <c r="K69" s="6"/>
      <c r="L69" s="6"/>
      <c r="M69" s="27"/>
      <c r="N69" s="27"/>
      <c r="O69" s="27"/>
      <c r="P69" s="27"/>
      <c r="Q69" s="27"/>
      <c r="R69" s="27"/>
      <c r="S69" s="27"/>
      <c r="T69" s="7">
        <f t="shared" si="4"/>
        <v>1170</v>
      </c>
      <c r="U69" s="7">
        <f t="shared" si="5"/>
        <v>0</v>
      </c>
      <c r="V69" s="6">
        <v>38</v>
      </c>
      <c r="W69" s="6"/>
      <c r="X69" s="27"/>
      <c r="Y69" s="27"/>
      <c r="Z69" s="27"/>
      <c r="AA69" s="27"/>
      <c r="AB69" s="27"/>
      <c r="AC69" s="7"/>
    </row>
    <row r="70" spans="1:29" ht="15" hidden="1" customHeight="1">
      <c r="A70" s="29">
        <v>30376609</v>
      </c>
      <c r="B70" s="7" t="s">
        <v>114</v>
      </c>
      <c r="C70" s="43">
        <v>340</v>
      </c>
      <c r="D70" s="31" t="s">
        <v>149</v>
      </c>
      <c r="E70" s="7">
        <f t="shared" si="3"/>
        <v>2040</v>
      </c>
      <c r="F70" s="6"/>
      <c r="G70" s="6">
        <v>6</v>
      </c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6</v>
      </c>
      <c r="U70" s="7">
        <f t="shared" si="5"/>
        <v>0</v>
      </c>
      <c r="V70" s="6"/>
      <c r="W70" s="6">
        <v>1</v>
      </c>
      <c r="X70" s="27"/>
      <c r="Y70" s="27"/>
      <c r="Z70" s="27"/>
      <c r="AA70" s="27"/>
      <c r="AB70" s="27"/>
      <c r="AC70" s="7"/>
    </row>
    <row r="71" spans="1:29" ht="15" customHeight="1">
      <c r="A71" s="30">
        <v>30376609</v>
      </c>
      <c r="B71" s="7" t="s">
        <v>114</v>
      </c>
      <c r="C71" s="43">
        <v>340</v>
      </c>
      <c r="D71" s="51" t="s">
        <v>150</v>
      </c>
      <c r="E71" s="7">
        <f t="shared" si="3"/>
        <v>21760</v>
      </c>
      <c r="F71" s="6">
        <v>64</v>
      </c>
      <c r="G71" s="6"/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64</v>
      </c>
      <c r="U71" s="7">
        <f t="shared" si="5"/>
        <v>0</v>
      </c>
      <c r="V71" s="6">
        <v>2</v>
      </c>
      <c r="W71" s="6"/>
      <c r="X71" s="27"/>
      <c r="Y71" s="27"/>
      <c r="Z71" s="27"/>
      <c r="AA71" s="27"/>
      <c r="AB71" s="27"/>
      <c r="AC71" s="7"/>
    </row>
    <row r="72" spans="1:29" ht="15" hidden="1" customHeight="1">
      <c r="A72" s="30">
        <v>30376709</v>
      </c>
      <c r="B72" s="7" t="s">
        <v>134</v>
      </c>
      <c r="C72" s="43">
        <v>340</v>
      </c>
      <c r="D72" s="51" t="s">
        <v>149</v>
      </c>
      <c r="E72" s="7">
        <f t="shared" si="3"/>
        <v>61880</v>
      </c>
      <c r="F72" s="6"/>
      <c r="G72" s="6">
        <v>182</v>
      </c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182</v>
      </c>
      <c r="U72" s="7">
        <f t="shared" si="5"/>
        <v>0</v>
      </c>
      <c r="V72" s="6"/>
      <c r="W72" s="6">
        <v>6</v>
      </c>
      <c r="X72" s="6"/>
      <c r="Y72" s="6"/>
      <c r="Z72" s="6"/>
      <c r="AA72" s="6"/>
      <c r="AB72" s="6"/>
      <c r="AC72" s="7"/>
    </row>
    <row r="73" spans="1:29" ht="15" hidden="1" customHeight="1">
      <c r="A73" s="30">
        <v>30376809</v>
      </c>
      <c r="B73" s="7" t="s">
        <v>120</v>
      </c>
      <c r="C73" s="43">
        <v>340</v>
      </c>
      <c r="D73" s="51" t="s">
        <v>149</v>
      </c>
      <c r="E73" s="7">
        <f t="shared" si="3"/>
        <v>240040</v>
      </c>
      <c r="F73" s="6"/>
      <c r="G73" s="6">
        <v>706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706</v>
      </c>
      <c r="U73" s="7">
        <f t="shared" si="5"/>
        <v>0</v>
      </c>
      <c r="V73" s="6"/>
      <c r="W73" s="6">
        <v>23</v>
      </c>
      <c r="X73" s="6"/>
      <c r="Y73" s="6"/>
      <c r="Z73" s="6"/>
      <c r="AA73" s="6"/>
      <c r="AB73" s="6"/>
      <c r="AC73" s="7"/>
    </row>
    <row r="74" spans="1:29" ht="15" customHeight="1">
      <c r="A74" s="30">
        <v>30376909</v>
      </c>
      <c r="B74" s="7" t="s">
        <v>145</v>
      </c>
      <c r="C74" s="43">
        <v>340</v>
      </c>
      <c r="D74" s="31" t="s">
        <v>140</v>
      </c>
      <c r="E74" s="7">
        <f t="shared" si="3"/>
        <v>5423000</v>
      </c>
      <c r="F74" s="6">
        <v>11790</v>
      </c>
      <c r="G74" s="6">
        <v>2496</v>
      </c>
      <c r="H74" s="6">
        <v>832</v>
      </c>
      <c r="I74" s="6"/>
      <c r="J74" s="6">
        <v>832</v>
      </c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15950</v>
      </c>
      <c r="U74" s="7">
        <f t="shared" si="5"/>
        <v>0</v>
      </c>
      <c r="V74" s="6">
        <v>369</v>
      </c>
      <c r="W74" s="6">
        <v>78</v>
      </c>
      <c r="X74" s="6">
        <v>26</v>
      </c>
      <c r="Y74" s="6"/>
      <c r="Z74" s="6">
        <v>26</v>
      </c>
      <c r="AA74" s="6"/>
      <c r="AB74" s="6"/>
      <c r="AC74" s="7"/>
    </row>
    <row r="75" spans="1:29" ht="15" customHeight="1">
      <c r="A75" s="30">
        <v>30381259</v>
      </c>
      <c r="B75" s="7" t="s">
        <v>79</v>
      </c>
      <c r="C75" s="43">
        <v>415</v>
      </c>
      <c r="D75" s="31" t="s">
        <v>150</v>
      </c>
      <c r="E75" s="7">
        <f t="shared" ref="E75:E106" si="8">C75*(SUM(F75:S75))</f>
        <v>264770</v>
      </c>
      <c r="F75" s="6">
        <v>638</v>
      </c>
      <c r="G75" s="6"/>
      <c r="H75" s="6"/>
      <c r="I75" s="6"/>
      <c r="J75" s="6"/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ref="T75:T109" si="9">SUM(F75:L75)</f>
        <v>638</v>
      </c>
      <c r="U75" s="7">
        <f t="shared" ref="U75:U109" si="10">SUM(M75:S75)</f>
        <v>0</v>
      </c>
      <c r="V75" s="6">
        <v>22</v>
      </c>
      <c r="W75" s="6"/>
      <c r="X75" s="27"/>
      <c r="Y75" s="27"/>
      <c r="Z75" s="27"/>
      <c r="AA75" s="27"/>
      <c r="AB75" s="27"/>
      <c r="AC75" s="7"/>
    </row>
    <row r="76" spans="1:29" ht="15" customHeight="1">
      <c r="A76" s="30">
        <v>30383260</v>
      </c>
      <c r="B76" s="7" t="s">
        <v>62</v>
      </c>
      <c r="C76" s="43">
        <v>420</v>
      </c>
      <c r="D76" s="51" t="s">
        <v>151</v>
      </c>
      <c r="E76" s="7">
        <f t="shared" si="8"/>
        <v>158340</v>
      </c>
      <c r="F76" s="6">
        <v>116</v>
      </c>
      <c r="G76" s="6"/>
      <c r="H76" s="6"/>
      <c r="I76" s="6">
        <v>261</v>
      </c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si="9"/>
        <v>377</v>
      </c>
      <c r="U76" s="7">
        <f t="shared" si="10"/>
        <v>0</v>
      </c>
      <c r="V76" s="6">
        <v>4</v>
      </c>
      <c r="W76" s="6"/>
      <c r="X76" s="6"/>
      <c r="Y76" s="6">
        <v>9</v>
      </c>
      <c r="Z76" s="6"/>
      <c r="AA76" s="6"/>
      <c r="AB76" s="6"/>
      <c r="AC76" s="7" t="s">
        <v>156</v>
      </c>
    </row>
    <row r="77" spans="1:29" ht="15" customHeight="1">
      <c r="A77" s="30">
        <v>30390155</v>
      </c>
      <c r="B77" s="7" t="s">
        <v>146</v>
      </c>
      <c r="C77" s="43">
        <v>395</v>
      </c>
      <c r="D77" s="31" t="s">
        <v>140</v>
      </c>
      <c r="E77" s="7">
        <f t="shared" si="8"/>
        <v>2022400</v>
      </c>
      <c r="F77" s="6">
        <v>1536</v>
      </c>
      <c r="G77" s="27">
        <v>2816</v>
      </c>
      <c r="H77" s="6"/>
      <c r="I77" s="6"/>
      <c r="J77" s="6">
        <v>768</v>
      </c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5120</v>
      </c>
      <c r="U77" s="7">
        <f t="shared" si="10"/>
        <v>0</v>
      </c>
      <c r="V77" s="6">
        <v>48</v>
      </c>
      <c r="W77" s="6">
        <v>88</v>
      </c>
      <c r="X77" s="27"/>
      <c r="Y77" s="27"/>
      <c r="Z77" s="27">
        <v>24</v>
      </c>
      <c r="AA77" s="27"/>
      <c r="AB77" s="27"/>
      <c r="AC77" s="7"/>
    </row>
    <row r="78" spans="1:29" ht="15" customHeight="1">
      <c r="A78" s="2">
        <v>30390156</v>
      </c>
      <c r="B78" s="1" t="s">
        <v>121</v>
      </c>
      <c r="C78" s="43">
        <v>400</v>
      </c>
      <c r="D78" s="32" t="s">
        <v>140</v>
      </c>
      <c r="E78" s="7">
        <f t="shared" si="8"/>
        <v>24345600</v>
      </c>
      <c r="F78" s="6">
        <v>1632</v>
      </c>
      <c r="G78" s="6">
        <v>56160</v>
      </c>
      <c r="H78" s="6">
        <v>1536</v>
      </c>
      <c r="I78" s="6"/>
      <c r="J78" s="6">
        <v>768</v>
      </c>
      <c r="K78" s="6">
        <v>768</v>
      </c>
      <c r="L78" s="6"/>
      <c r="M78" s="27"/>
      <c r="N78" s="27"/>
      <c r="O78" s="27"/>
      <c r="P78" s="27"/>
      <c r="Q78" s="27"/>
      <c r="R78" s="27"/>
      <c r="S78" s="27"/>
      <c r="T78" s="7">
        <f t="shared" si="9"/>
        <v>60864</v>
      </c>
      <c r="U78" s="7">
        <f t="shared" si="10"/>
        <v>0</v>
      </c>
      <c r="V78" s="6">
        <v>51</v>
      </c>
      <c r="W78" s="6">
        <v>1755</v>
      </c>
      <c r="X78" s="6">
        <v>48</v>
      </c>
      <c r="Y78" s="6"/>
      <c r="Z78" s="6">
        <v>24</v>
      </c>
      <c r="AA78" s="6">
        <v>24</v>
      </c>
      <c r="AB78" s="6"/>
      <c r="AC78" s="7"/>
    </row>
    <row r="79" spans="1:29" ht="15" hidden="1" customHeight="1">
      <c r="A79" s="30">
        <v>30390156</v>
      </c>
      <c r="B79" s="7" t="s">
        <v>121</v>
      </c>
      <c r="C79" s="43">
        <v>400</v>
      </c>
      <c r="D79" s="51" t="s">
        <v>149</v>
      </c>
      <c r="E79" s="7">
        <f t="shared" si="8"/>
        <v>81600</v>
      </c>
      <c r="F79" s="6"/>
      <c r="G79" s="6">
        <v>204</v>
      </c>
      <c r="H79" s="6"/>
      <c r="I79" s="6"/>
      <c r="J79" s="6"/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204</v>
      </c>
      <c r="U79" s="7">
        <f t="shared" si="10"/>
        <v>0</v>
      </c>
      <c r="V79" s="6"/>
      <c r="W79" s="6">
        <v>7</v>
      </c>
      <c r="X79" s="6"/>
      <c r="Y79" s="6"/>
      <c r="Z79" s="6"/>
      <c r="AA79" s="6"/>
      <c r="AB79" s="6"/>
      <c r="AC79" s="7"/>
    </row>
    <row r="80" spans="1:29" ht="15" customHeight="1">
      <c r="A80" s="2">
        <v>30390255</v>
      </c>
      <c r="B80" s="2" t="s">
        <v>133</v>
      </c>
      <c r="C80" s="43">
        <v>395</v>
      </c>
      <c r="D80" s="52" t="s">
        <v>140</v>
      </c>
      <c r="E80" s="7">
        <f t="shared" si="8"/>
        <v>985920</v>
      </c>
      <c r="F80" s="6">
        <v>1872</v>
      </c>
      <c r="G80" s="6"/>
      <c r="H80" s="6"/>
      <c r="I80" s="6"/>
      <c r="J80" s="6">
        <v>624</v>
      </c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2496</v>
      </c>
      <c r="U80" s="7">
        <f t="shared" si="10"/>
        <v>0</v>
      </c>
      <c r="V80" s="6">
        <v>72</v>
      </c>
      <c r="W80" s="6"/>
      <c r="X80" s="6"/>
      <c r="Y80" s="6"/>
      <c r="Z80" s="6">
        <v>24</v>
      </c>
      <c r="AA80" s="6"/>
      <c r="AB80" s="6"/>
      <c r="AC80" s="7"/>
    </row>
    <row r="81" spans="1:29">
      <c r="A81" s="30">
        <v>30390256</v>
      </c>
      <c r="B81" s="7" t="s">
        <v>154</v>
      </c>
      <c r="C81" s="43">
        <v>400</v>
      </c>
      <c r="D81" s="31" t="s">
        <v>140</v>
      </c>
      <c r="E81" s="7">
        <f t="shared" si="8"/>
        <v>5740800</v>
      </c>
      <c r="F81" s="6">
        <v>6864</v>
      </c>
      <c r="G81" s="6">
        <v>1872</v>
      </c>
      <c r="H81" s="6"/>
      <c r="I81" s="6"/>
      <c r="J81" s="6"/>
      <c r="K81" s="6"/>
      <c r="L81" s="6">
        <v>5616</v>
      </c>
      <c r="M81" s="27"/>
      <c r="N81" s="27"/>
      <c r="O81" s="27"/>
      <c r="P81" s="27"/>
      <c r="Q81" s="27"/>
      <c r="R81" s="27"/>
      <c r="S81" s="27"/>
      <c r="T81" s="7">
        <f t="shared" si="9"/>
        <v>14352</v>
      </c>
      <c r="U81" s="7">
        <f t="shared" si="10"/>
        <v>0</v>
      </c>
      <c r="V81" s="6">
        <v>264</v>
      </c>
      <c r="W81" s="6">
        <v>72</v>
      </c>
      <c r="X81" s="27"/>
      <c r="Y81" s="27"/>
      <c r="Z81" s="27"/>
      <c r="AA81" s="27"/>
      <c r="AB81" s="27">
        <v>216</v>
      </c>
      <c r="AC81" s="7"/>
    </row>
    <row r="82" spans="1:29" ht="15" customHeight="1">
      <c r="A82" s="30">
        <v>30390455</v>
      </c>
      <c r="B82" s="7" t="s">
        <v>131</v>
      </c>
      <c r="C82" s="43">
        <v>395</v>
      </c>
      <c r="D82" s="31" t="s">
        <v>140</v>
      </c>
      <c r="E82" s="7">
        <f t="shared" si="8"/>
        <v>9277760</v>
      </c>
      <c r="F82" s="6">
        <v>13824</v>
      </c>
      <c r="G82" s="6">
        <v>8256</v>
      </c>
      <c r="H82" s="6"/>
      <c r="I82" s="6"/>
      <c r="J82" s="6"/>
      <c r="K82" s="6"/>
      <c r="L82" s="6">
        <v>1408</v>
      </c>
      <c r="M82" s="27"/>
      <c r="N82" s="27"/>
      <c r="O82" s="27"/>
      <c r="P82" s="27"/>
      <c r="Q82" s="27"/>
      <c r="R82" s="27"/>
      <c r="S82" s="27"/>
      <c r="T82" s="7">
        <f t="shared" si="9"/>
        <v>23488</v>
      </c>
      <c r="U82" s="7">
        <f t="shared" si="10"/>
        <v>0</v>
      </c>
      <c r="V82" s="6">
        <v>432</v>
      </c>
      <c r="W82" s="6">
        <v>258</v>
      </c>
      <c r="X82" s="6"/>
      <c r="Y82" s="6"/>
      <c r="Z82" s="6"/>
      <c r="AA82" s="6"/>
      <c r="AB82" s="27">
        <v>44</v>
      </c>
      <c r="AC82" s="7"/>
    </row>
    <row r="83" spans="1:29" ht="15" customHeight="1">
      <c r="A83" s="30">
        <v>30390456</v>
      </c>
      <c r="B83" s="7" t="s">
        <v>132</v>
      </c>
      <c r="C83" s="43">
        <v>400</v>
      </c>
      <c r="D83" s="51" t="s">
        <v>140</v>
      </c>
      <c r="E83" s="7">
        <f t="shared" si="8"/>
        <v>26620800</v>
      </c>
      <c r="F83" s="6">
        <v>6464</v>
      </c>
      <c r="G83" s="6">
        <v>50048</v>
      </c>
      <c r="H83" s="6">
        <v>2360</v>
      </c>
      <c r="I83" s="6"/>
      <c r="J83" s="6">
        <v>3840</v>
      </c>
      <c r="K83" s="6">
        <v>3072</v>
      </c>
      <c r="L83" s="6">
        <v>768</v>
      </c>
      <c r="M83" s="27"/>
      <c r="N83" s="27"/>
      <c r="O83" s="27"/>
      <c r="P83" s="27"/>
      <c r="Q83" s="27"/>
      <c r="R83" s="27"/>
      <c r="S83" s="27"/>
      <c r="T83" s="7">
        <f t="shared" si="9"/>
        <v>66552</v>
      </c>
      <c r="U83" s="7">
        <f t="shared" si="10"/>
        <v>0</v>
      </c>
      <c r="V83" s="6">
        <v>202</v>
      </c>
      <c r="W83" s="6">
        <v>1564</v>
      </c>
      <c r="X83" s="6">
        <v>96</v>
      </c>
      <c r="Y83" s="6"/>
      <c r="Z83" s="6">
        <v>120</v>
      </c>
      <c r="AA83" s="6">
        <v>96</v>
      </c>
      <c r="AB83" s="6">
        <v>24</v>
      </c>
      <c r="AC83" s="7"/>
    </row>
    <row r="84" spans="1:29" ht="15" customHeight="1">
      <c r="A84" s="28">
        <v>30390555</v>
      </c>
      <c r="B84" s="7" t="s">
        <v>141</v>
      </c>
      <c r="C84" s="43">
        <v>395</v>
      </c>
      <c r="D84" s="31" t="s">
        <v>149</v>
      </c>
      <c r="E84" s="7">
        <f t="shared" si="8"/>
        <v>5925</v>
      </c>
      <c r="F84" s="6">
        <v>15</v>
      </c>
      <c r="G84" s="6"/>
      <c r="H84" s="6"/>
      <c r="I84" s="6"/>
      <c r="J84" s="6"/>
      <c r="K84" s="6"/>
      <c r="L84" s="6"/>
      <c r="M84" s="27"/>
      <c r="N84" s="27"/>
      <c r="O84" s="27"/>
      <c r="P84" s="27"/>
      <c r="Q84" s="27"/>
      <c r="R84" s="27"/>
      <c r="S84" s="27"/>
      <c r="T84" s="7">
        <f t="shared" si="9"/>
        <v>15</v>
      </c>
      <c r="U84" s="7">
        <f t="shared" si="10"/>
        <v>0</v>
      </c>
      <c r="V84" s="6">
        <v>1</v>
      </c>
      <c r="W84" s="6"/>
      <c r="X84" s="6"/>
      <c r="Y84" s="6"/>
      <c r="Z84" s="6"/>
      <c r="AA84" s="6"/>
      <c r="AB84" s="6"/>
      <c r="AC84" s="7"/>
    </row>
    <row r="85" spans="1:29" ht="15" customHeight="1">
      <c r="A85" s="30">
        <v>30390556</v>
      </c>
      <c r="B85" s="7" t="s">
        <v>136</v>
      </c>
      <c r="C85" s="43">
        <v>400</v>
      </c>
      <c r="D85" s="31" t="s">
        <v>149</v>
      </c>
      <c r="E85" s="7">
        <f t="shared" si="8"/>
        <v>91600</v>
      </c>
      <c r="F85" s="6">
        <v>229</v>
      </c>
      <c r="G85" s="27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229</v>
      </c>
      <c r="U85" s="7">
        <f t="shared" si="10"/>
        <v>0</v>
      </c>
      <c r="V85" s="6">
        <v>8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30396067</v>
      </c>
      <c r="B86" s="7" t="s">
        <v>94</v>
      </c>
      <c r="C86" s="43">
        <v>455</v>
      </c>
      <c r="D86" s="51" t="s">
        <v>150</v>
      </c>
      <c r="E86" s="7">
        <f t="shared" si="8"/>
        <v>263900</v>
      </c>
      <c r="F86" s="6">
        <v>551</v>
      </c>
      <c r="G86" s="6"/>
      <c r="H86" s="6"/>
      <c r="I86" s="6"/>
      <c r="J86" s="6"/>
      <c r="K86" s="6"/>
      <c r="L86" s="6"/>
      <c r="M86" s="27">
        <v>29</v>
      </c>
      <c r="N86" s="27"/>
      <c r="O86" s="27"/>
      <c r="P86" s="27"/>
      <c r="Q86" s="27"/>
      <c r="R86" s="27"/>
      <c r="S86" s="27"/>
      <c r="T86" s="7">
        <f t="shared" si="9"/>
        <v>551</v>
      </c>
      <c r="U86" s="7">
        <f t="shared" si="10"/>
        <v>29</v>
      </c>
      <c r="V86" s="6">
        <v>42</v>
      </c>
      <c r="W86" s="6"/>
      <c r="X86" s="27"/>
      <c r="Y86" s="27"/>
      <c r="Z86" s="27"/>
      <c r="AA86" s="27"/>
      <c r="AB86" s="27"/>
      <c r="AC86" s="7"/>
    </row>
    <row r="87" spans="1:29" ht="15" customHeight="1">
      <c r="A87" s="30">
        <v>30396955</v>
      </c>
      <c r="B87" s="7" t="s">
        <v>101</v>
      </c>
      <c r="C87" s="43">
        <v>395</v>
      </c>
      <c r="D87" s="31" t="s">
        <v>150</v>
      </c>
      <c r="E87" s="7">
        <f t="shared" si="8"/>
        <v>19355</v>
      </c>
      <c r="F87" s="6">
        <v>30</v>
      </c>
      <c r="G87" s="6">
        <v>19</v>
      </c>
      <c r="H87" s="6"/>
      <c r="I87" s="6"/>
      <c r="J87" s="6"/>
      <c r="K87" s="6"/>
      <c r="L87" s="6"/>
      <c r="M87" s="27"/>
      <c r="N87" s="27"/>
      <c r="O87" s="27"/>
      <c r="P87" s="27"/>
      <c r="Q87" s="27"/>
      <c r="R87" s="27"/>
      <c r="S87" s="27"/>
      <c r="T87" s="7">
        <f t="shared" si="9"/>
        <v>49</v>
      </c>
      <c r="U87" s="7">
        <f t="shared" si="10"/>
        <v>0</v>
      </c>
      <c r="V87" s="6">
        <v>1</v>
      </c>
      <c r="W87" s="6">
        <v>1</v>
      </c>
      <c r="X87" s="6"/>
      <c r="Y87" s="6"/>
      <c r="Z87" s="6"/>
      <c r="AA87" s="6"/>
      <c r="AB87" s="6"/>
      <c r="AC87" s="7"/>
    </row>
    <row r="88" spans="1:29" ht="15" hidden="1" customHeight="1">
      <c r="A88" s="30">
        <v>30396956</v>
      </c>
      <c r="B88" s="7" t="s">
        <v>105</v>
      </c>
      <c r="C88" s="43">
        <v>400</v>
      </c>
      <c r="D88" s="31" t="s">
        <v>150</v>
      </c>
      <c r="E88" s="7">
        <f t="shared" si="8"/>
        <v>9200</v>
      </c>
      <c r="F88" s="6"/>
      <c r="G88" s="6">
        <v>23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23</v>
      </c>
      <c r="U88" s="7">
        <f t="shared" si="10"/>
        <v>0</v>
      </c>
      <c r="V88" s="6"/>
      <c r="W88" s="6">
        <v>1</v>
      </c>
      <c r="X88" s="27"/>
      <c r="Y88" s="27"/>
      <c r="Z88" s="27"/>
      <c r="AA88" s="27"/>
      <c r="AB88" s="27"/>
      <c r="AC88" s="7"/>
    </row>
    <row r="89" spans="1:29" ht="15" hidden="1" customHeight="1">
      <c r="A89" s="30">
        <v>30397371</v>
      </c>
      <c r="B89" s="7" t="s">
        <v>108</v>
      </c>
      <c r="C89" s="43">
        <v>475</v>
      </c>
      <c r="D89" s="31" t="s">
        <v>150</v>
      </c>
      <c r="E89" s="7">
        <f t="shared" si="8"/>
        <v>0</v>
      </c>
      <c r="F89" s="6"/>
      <c r="G89" s="6"/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0</v>
      </c>
      <c r="U89" s="7">
        <f t="shared" si="10"/>
        <v>0</v>
      </c>
      <c r="V89" s="6"/>
      <c r="W89" s="6"/>
      <c r="X89" s="27"/>
      <c r="Y89" s="27"/>
      <c r="Z89" s="27"/>
      <c r="AA89" s="27"/>
      <c r="AB89" s="27"/>
      <c r="AC89" s="7"/>
    </row>
    <row r="90" spans="1:29" ht="15" hidden="1" customHeight="1">
      <c r="A90" s="30">
        <v>30397372</v>
      </c>
      <c r="B90" s="7" t="s">
        <v>109</v>
      </c>
      <c r="C90" s="43">
        <v>480</v>
      </c>
      <c r="D90" s="31" t="s">
        <v>150</v>
      </c>
      <c r="E90" s="7">
        <f t="shared" si="8"/>
        <v>8160</v>
      </c>
      <c r="F90" s="6"/>
      <c r="G90" s="6">
        <v>17</v>
      </c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17</v>
      </c>
      <c r="U90" s="7">
        <f t="shared" si="10"/>
        <v>0</v>
      </c>
      <c r="V90" s="6"/>
      <c r="W90" s="6">
        <v>4</v>
      </c>
      <c r="X90" s="27"/>
      <c r="Y90" s="27"/>
      <c r="Z90" s="27"/>
      <c r="AA90" s="27"/>
      <c r="AB90" s="27"/>
      <c r="AC90" s="7"/>
    </row>
    <row r="91" spans="1:29" ht="15" customHeight="1">
      <c r="A91" s="30">
        <v>30397471</v>
      </c>
      <c r="B91" s="7" t="s">
        <v>122</v>
      </c>
      <c r="C91" s="43">
        <v>475</v>
      </c>
      <c r="D91" s="31" t="s">
        <v>149</v>
      </c>
      <c r="E91" s="7">
        <f t="shared" si="8"/>
        <v>521075</v>
      </c>
      <c r="F91" s="6">
        <v>462</v>
      </c>
      <c r="G91" s="27">
        <v>635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1097</v>
      </c>
      <c r="U91" s="7">
        <f t="shared" si="10"/>
        <v>0</v>
      </c>
      <c r="V91" s="6">
        <v>17</v>
      </c>
      <c r="W91" s="6">
        <v>22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30397472</v>
      </c>
      <c r="B92" s="7" t="s">
        <v>129</v>
      </c>
      <c r="C92" s="43">
        <v>480</v>
      </c>
      <c r="D92" s="51" t="s">
        <v>149</v>
      </c>
      <c r="E92" s="7">
        <f t="shared" si="8"/>
        <v>560160</v>
      </c>
      <c r="F92" s="6">
        <v>471</v>
      </c>
      <c r="G92" s="6">
        <v>58</v>
      </c>
      <c r="H92" s="6"/>
      <c r="I92" s="6"/>
      <c r="J92" s="6"/>
      <c r="K92" s="6"/>
      <c r="L92" s="6">
        <v>638</v>
      </c>
      <c r="M92" s="27"/>
      <c r="N92" s="27"/>
      <c r="O92" s="27"/>
      <c r="P92" s="27"/>
      <c r="Q92" s="27"/>
      <c r="R92" s="27"/>
      <c r="S92" s="27"/>
      <c r="T92" s="7">
        <f t="shared" si="9"/>
        <v>1167</v>
      </c>
      <c r="U92" s="7">
        <f t="shared" si="10"/>
        <v>0</v>
      </c>
      <c r="V92" s="6">
        <v>17</v>
      </c>
      <c r="W92" s="6">
        <v>2</v>
      </c>
      <c r="X92" s="6"/>
      <c r="Y92" s="6"/>
      <c r="Z92" s="6"/>
      <c r="AA92" s="6"/>
      <c r="AB92" s="57">
        <v>22</v>
      </c>
      <c r="AC92" s="7"/>
    </row>
    <row r="93" spans="1:29" ht="15" customHeight="1">
      <c r="A93" s="30">
        <v>30397871</v>
      </c>
      <c r="B93" s="7" t="s">
        <v>115</v>
      </c>
      <c r="C93" s="43">
        <v>475</v>
      </c>
      <c r="D93" s="51" t="s">
        <v>150</v>
      </c>
      <c r="E93" s="7">
        <f t="shared" si="8"/>
        <v>385225</v>
      </c>
      <c r="F93" s="6">
        <v>232</v>
      </c>
      <c r="G93" s="6">
        <v>579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811</v>
      </c>
      <c r="U93" s="7">
        <f t="shared" si="10"/>
        <v>0</v>
      </c>
      <c r="V93" s="6">
        <v>8</v>
      </c>
      <c r="W93" s="6">
        <v>21</v>
      </c>
      <c r="X93" s="6"/>
      <c r="Y93" s="6"/>
      <c r="Z93" s="6"/>
      <c r="AA93" s="6"/>
      <c r="AB93" s="6"/>
      <c r="AC93" s="7"/>
    </row>
    <row r="94" spans="1:29" ht="15" customHeight="1">
      <c r="A94" s="30">
        <v>43202124</v>
      </c>
      <c r="B94" s="7" t="s">
        <v>89</v>
      </c>
      <c r="C94" s="43">
        <v>320</v>
      </c>
      <c r="D94" s="31" t="s">
        <v>148</v>
      </c>
      <c r="E94" s="7">
        <f t="shared" si="8"/>
        <v>40960</v>
      </c>
      <c r="F94" s="6">
        <v>127</v>
      </c>
      <c r="G94" s="27"/>
      <c r="H94" s="6"/>
      <c r="I94" s="6"/>
      <c r="J94" s="6"/>
      <c r="K94" s="6"/>
      <c r="L94" s="6"/>
      <c r="M94" s="27">
        <v>1</v>
      </c>
      <c r="N94" s="27"/>
      <c r="O94" s="27"/>
      <c r="P94" s="27"/>
      <c r="Q94" s="27"/>
      <c r="R94" s="27"/>
      <c r="S94" s="27"/>
      <c r="T94" s="7">
        <f t="shared" si="9"/>
        <v>127</v>
      </c>
      <c r="U94" s="7">
        <f t="shared" si="10"/>
        <v>1</v>
      </c>
      <c r="V94" s="6">
        <v>5</v>
      </c>
      <c r="W94" s="6"/>
      <c r="X94" s="6"/>
      <c r="Y94" s="6"/>
      <c r="Z94" s="6"/>
      <c r="AA94" s="6"/>
      <c r="AB94" s="6"/>
      <c r="AC94" s="7"/>
    </row>
    <row r="95" spans="1:29" ht="15" hidden="1" customHeight="1">
      <c r="A95" s="28">
        <v>43211124</v>
      </c>
      <c r="B95" s="7" t="s">
        <v>89</v>
      </c>
      <c r="C95" s="43">
        <v>320</v>
      </c>
      <c r="D95" s="56" t="s">
        <v>148</v>
      </c>
      <c r="E95" s="7">
        <f t="shared" si="8"/>
        <v>163840</v>
      </c>
      <c r="F95" s="6"/>
      <c r="G95" s="27">
        <v>512</v>
      </c>
      <c r="H95" s="6"/>
      <c r="I95" s="6"/>
      <c r="J95" s="6"/>
      <c r="K95" s="6"/>
      <c r="L95" s="6"/>
      <c r="M95" s="27"/>
      <c r="N95" s="27"/>
      <c r="O95" s="27"/>
      <c r="P95" s="27"/>
      <c r="Q95" s="27"/>
      <c r="R95" s="27"/>
      <c r="S95" s="27"/>
      <c r="T95" s="7">
        <f t="shared" si="9"/>
        <v>512</v>
      </c>
      <c r="U95" s="7">
        <f t="shared" si="10"/>
        <v>0</v>
      </c>
      <c r="V95" s="6"/>
      <c r="W95" s="6">
        <v>16</v>
      </c>
      <c r="X95" s="6"/>
      <c r="Y95" s="27"/>
      <c r="Z95" s="27"/>
      <c r="AA95" s="27"/>
      <c r="AB95" s="27"/>
      <c r="AC95" s="7"/>
    </row>
    <row r="96" spans="1:29" ht="15" customHeight="1">
      <c r="A96" s="30">
        <v>46105143</v>
      </c>
      <c r="B96" s="7" t="s">
        <v>93</v>
      </c>
      <c r="C96" s="43">
        <v>415</v>
      </c>
      <c r="D96" s="31" t="s">
        <v>148</v>
      </c>
      <c r="E96" s="7">
        <f t="shared" si="8"/>
        <v>415</v>
      </c>
      <c r="F96" s="6"/>
      <c r="G96" s="6"/>
      <c r="H96" s="6"/>
      <c r="I96" s="6"/>
      <c r="J96" s="6"/>
      <c r="K96" s="6"/>
      <c r="L96" s="6"/>
      <c r="M96" s="27">
        <v>1</v>
      </c>
      <c r="N96" s="27"/>
      <c r="O96" s="27"/>
      <c r="P96" s="27"/>
      <c r="Q96" s="27"/>
      <c r="R96" s="27"/>
      <c r="S96" s="27"/>
      <c r="T96" s="7">
        <f t="shared" si="9"/>
        <v>0</v>
      </c>
      <c r="U96" s="7">
        <f t="shared" si="10"/>
        <v>1</v>
      </c>
      <c r="V96" s="6">
        <v>1</v>
      </c>
      <c r="W96" s="6"/>
      <c r="X96" s="6"/>
      <c r="Y96" s="6"/>
      <c r="Z96" s="6"/>
      <c r="AA96" s="6"/>
      <c r="AB96" s="27"/>
      <c r="AC96" s="7"/>
    </row>
    <row r="97" spans="1:29" ht="15" customHeight="1">
      <c r="A97" s="28">
        <v>46112145</v>
      </c>
      <c r="B97" s="7" t="s">
        <v>111</v>
      </c>
      <c r="C97" s="43">
        <v>425</v>
      </c>
      <c r="D97" s="31" t="s">
        <v>148</v>
      </c>
      <c r="E97" s="7">
        <f t="shared" si="8"/>
        <v>24650</v>
      </c>
      <c r="F97" s="6">
        <v>57</v>
      </c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57</v>
      </c>
      <c r="U97" s="7">
        <f t="shared" si="10"/>
        <v>1</v>
      </c>
      <c r="V97" s="6">
        <v>3</v>
      </c>
      <c r="W97" s="6"/>
      <c r="X97" s="27"/>
      <c r="Y97" s="27"/>
      <c r="Z97" s="27"/>
      <c r="AA97" s="27"/>
      <c r="AB97" s="27"/>
      <c r="AC97" s="7"/>
    </row>
    <row r="98" spans="1:29" ht="15" hidden="1" customHeight="1">
      <c r="A98" s="30">
        <v>46221128</v>
      </c>
      <c r="B98" s="7" t="s">
        <v>119</v>
      </c>
      <c r="C98" s="43">
        <v>340</v>
      </c>
      <c r="D98" s="31" t="s">
        <v>148</v>
      </c>
      <c r="E98" s="7">
        <f t="shared" si="8"/>
        <v>5100</v>
      </c>
      <c r="F98" s="6"/>
      <c r="G98" s="6">
        <v>12</v>
      </c>
      <c r="H98" s="6"/>
      <c r="I98" s="6"/>
      <c r="J98" s="6"/>
      <c r="K98" s="6"/>
      <c r="L98" s="6"/>
      <c r="M98" s="27"/>
      <c r="N98" s="27">
        <v>3</v>
      </c>
      <c r="O98" s="27"/>
      <c r="P98" s="27"/>
      <c r="Q98" s="27"/>
      <c r="R98" s="27"/>
      <c r="S98" s="27"/>
      <c r="T98" s="7">
        <f t="shared" si="9"/>
        <v>12</v>
      </c>
      <c r="U98" s="7">
        <f t="shared" si="10"/>
        <v>3</v>
      </c>
      <c r="V98" s="6"/>
      <c r="W98" s="6">
        <v>2</v>
      </c>
      <c r="X98" s="6"/>
      <c r="Y98" s="6"/>
      <c r="Z98" s="6"/>
      <c r="AA98" s="6"/>
      <c r="AB98" s="6"/>
      <c r="AC98" s="7"/>
    </row>
    <row r="99" spans="1:29" ht="15" hidden="1" customHeight="1">
      <c r="A99" s="30">
        <v>49401140</v>
      </c>
      <c r="B99" s="7" t="s">
        <v>105</v>
      </c>
      <c r="C99" s="43">
        <v>400</v>
      </c>
      <c r="D99" s="31" t="s">
        <v>148</v>
      </c>
      <c r="E99" s="7">
        <f t="shared" si="8"/>
        <v>128000</v>
      </c>
      <c r="F99" s="6"/>
      <c r="G99" s="6"/>
      <c r="H99" s="6"/>
      <c r="I99" s="6"/>
      <c r="J99" s="6"/>
      <c r="K99" s="6"/>
      <c r="L99" s="6"/>
      <c r="M99" s="27"/>
      <c r="N99" s="27">
        <v>320</v>
      </c>
      <c r="O99" s="27"/>
      <c r="P99" s="27"/>
      <c r="Q99" s="27"/>
      <c r="R99" s="27"/>
      <c r="S99" s="27"/>
      <c r="T99" s="7">
        <f t="shared" si="9"/>
        <v>0</v>
      </c>
      <c r="U99" s="7">
        <f t="shared" si="10"/>
        <v>320</v>
      </c>
      <c r="V99" s="6"/>
      <c r="W99" s="6">
        <v>10</v>
      </c>
      <c r="X99" s="6"/>
      <c r="Y99" s="6"/>
      <c r="Z99" s="6"/>
      <c r="AA99" s="6"/>
      <c r="AB99" s="6"/>
      <c r="AC99" s="7"/>
    </row>
    <row r="100" spans="1:29" ht="15" customHeight="1">
      <c r="A100" s="30" t="s">
        <v>9</v>
      </c>
      <c r="B100" s="7" t="s">
        <v>15</v>
      </c>
      <c r="C100" s="43">
        <v>310</v>
      </c>
      <c r="D100" s="31" t="s">
        <v>148</v>
      </c>
      <c r="E100" s="7">
        <f t="shared" si="8"/>
        <v>5270</v>
      </c>
      <c r="F100" s="6">
        <v>17</v>
      </c>
      <c r="G100" s="27"/>
      <c r="H100" s="6"/>
      <c r="I100" s="6"/>
      <c r="J100" s="6"/>
      <c r="K100" s="6"/>
      <c r="L100" s="6"/>
      <c r="M100" s="27"/>
      <c r="N100" s="27"/>
      <c r="O100" s="27"/>
      <c r="P100" s="27"/>
      <c r="Q100" s="27"/>
      <c r="R100" s="27"/>
      <c r="S100" s="27"/>
      <c r="T100" s="7">
        <f t="shared" si="9"/>
        <v>17</v>
      </c>
      <c r="U100" s="7">
        <f t="shared" si="10"/>
        <v>0</v>
      </c>
      <c r="V100" s="6">
        <v>1</v>
      </c>
      <c r="W100" s="27"/>
      <c r="X100" s="6"/>
      <c r="Y100" s="6"/>
      <c r="Z100" s="6"/>
      <c r="AA100" s="6"/>
      <c r="AB100" s="27"/>
      <c r="AC100" s="7"/>
    </row>
    <row r="101" spans="1:29" ht="15" customHeight="1">
      <c r="A101" s="28" t="s">
        <v>10</v>
      </c>
      <c r="B101" s="7" t="s">
        <v>16</v>
      </c>
      <c r="C101" s="43">
        <v>320</v>
      </c>
      <c r="D101" s="31" t="s">
        <v>148</v>
      </c>
      <c r="E101" s="7">
        <f t="shared" si="8"/>
        <v>320</v>
      </c>
      <c r="F101" s="6">
        <v>1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11</v>
      </c>
      <c r="B102" s="7" t="s">
        <v>17</v>
      </c>
      <c r="C102" s="43">
        <v>335</v>
      </c>
      <c r="D102" s="31" t="s">
        <v>147</v>
      </c>
      <c r="E102" s="7">
        <f t="shared" si="8"/>
        <v>1340</v>
      </c>
      <c r="F102" s="6">
        <v>4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4</v>
      </c>
      <c r="U102" s="7">
        <f t="shared" si="10"/>
        <v>0</v>
      </c>
      <c r="V102" s="6">
        <v>1</v>
      </c>
      <c r="W102" s="27"/>
      <c r="X102" s="27"/>
      <c r="Y102" s="27"/>
      <c r="Z102" s="27"/>
      <c r="AA102" s="27"/>
      <c r="AB102" s="27"/>
      <c r="AC102" s="7"/>
    </row>
    <row r="103" spans="1:29" ht="15" customHeight="1">
      <c r="A103" s="30" t="s">
        <v>48</v>
      </c>
      <c r="B103" s="7" t="s">
        <v>52</v>
      </c>
      <c r="C103" s="43">
        <v>275</v>
      </c>
      <c r="D103" s="31" t="s">
        <v>148</v>
      </c>
      <c r="E103" s="7">
        <f t="shared" si="8"/>
        <v>1650</v>
      </c>
      <c r="F103" s="6">
        <v>6</v>
      </c>
      <c r="G103" s="6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6</v>
      </c>
      <c r="U103" s="7">
        <f t="shared" si="10"/>
        <v>0</v>
      </c>
      <c r="V103" s="6">
        <v>1</v>
      </c>
      <c r="W103" s="6"/>
      <c r="X103" s="6"/>
      <c r="Y103" s="6"/>
      <c r="Z103" s="6"/>
      <c r="AA103" s="6"/>
      <c r="AB103" s="6"/>
      <c r="AC103" s="7"/>
    </row>
    <row r="104" spans="1:29" ht="15" customHeight="1">
      <c r="A104" s="30" t="s">
        <v>12</v>
      </c>
      <c r="B104" s="7" t="s">
        <v>26</v>
      </c>
      <c r="C104" s="43">
        <v>310</v>
      </c>
      <c r="D104" s="31" t="s">
        <v>148</v>
      </c>
      <c r="E104" s="7">
        <f t="shared" si="8"/>
        <v>4960</v>
      </c>
      <c r="F104" s="6">
        <v>16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16</v>
      </c>
      <c r="U104" s="7">
        <f t="shared" si="10"/>
        <v>0</v>
      </c>
      <c r="V104" s="6">
        <v>2</v>
      </c>
      <c r="W104" s="6"/>
      <c r="X104" s="6"/>
      <c r="Y104" s="6"/>
      <c r="Z104" s="6"/>
      <c r="AA104" s="6"/>
      <c r="AB104" s="27"/>
      <c r="AC104" s="7"/>
    </row>
    <row r="105" spans="1:29" ht="15" customHeight="1">
      <c r="A105" s="28" t="s">
        <v>13</v>
      </c>
      <c r="B105" s="7" t="s">
        <v>126</v>
      </c>
      <c r="C105" s="43">
        <v>295</v>
      </c>
      <c r="D105" s="31" t="s">
        <v>147</v>
      </c>
      <c r="E105" s="7">
        <f t="shared" si="8"/>
        <v>6195</v>
      </c>
      <c r="F105" s="6">
        <v>21</v>
      </c>
      <c r="G105" s="27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21</v>
      </c>
      <c r="U105" s="7">
        <f t="shared" si="10"/>
        <v>0</v>
      </c>
      <c r="V105" s="6">
        <v>1</v>
      </c>
      <c r="W105" s="6"/>
      <c r="X105" s="27"/>
      <c r="Y105" s="27"/>
      <c r="Z105" s="27"/>
      <c r="AA105" s="27"/>
      <c r="AB105" s="27"/>
      <c r="AC105" s="7"/>
    </row>
    <row r="106" spans="1:29" ht="15" customHeight="1">
      <c r="A106" s="28" t="s">
        <v>14</v>
      </c>
      <c r="B106" s="7" t="s">
        <v>19</v>
      </c>
      <c r="C106" s="43">
        <v>385</v>
      </c>
      <c r="D106" s="31" t="s">
        <v>147</v>
      </c>
      <c r="E106" s="7">
        <f t="shared" si="8"/>
        <v>770</v>
      </c>
      <c r="F106" s="6">
        <v>2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 t="s">
        <v>157</v>
      </c>
    </row>
    <row r="107" spans="1:29" ht="15" customHeight="1">
      <c r="A107" s="30" t="s">
        <v>49</v>
      </c>
      <c r="B107" s="7" t="s">
        <v>44</v>
      </c>
      <c r="C107" s="43">
        <v>390</v>
      </c>
      <c r="D107" s="31" t="s">
        <v>148</v>
      </c>
      <c r="E107" s="7">
        <f t="shared" ref="E107:E109" si="11">C107*(SUM(F107:S107))</f>
        <v>7800</v>
      </c>
      <c r="F107" s="6">
        <v>20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20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/>
    </row>
    <row r="108" spans="1:29" ht="15" customHeight="1">
      <c r="A108" s="30" t="s">
        <v>50</v>
      </c>
      <c r="B108" s="7" t="s">
        <v>47</v>
      </c>
      <c r="C108" s="43">
        <v>330</v>
      </c>
      <c r="D108" s="51" t="s">
        <v>152</v>
      </c>
      <c r="E108" s="7">
        <f t="shared" si="11"/>
        <v>10560</v>
      </c>
      <c r="F108" s="6">
        <v>32</v>
      </c>
      <c r="G108" s="6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32</v>
      </c>
      <c r="U108" s="7">
        <f t="shared" si="10"/>
        <v>0</v>
      </c>
      <c r="V108" s="6">
        <v>1</v>
      </c>
      <c r="W108" s="6"/>
      <c r="X108" s="6"/>
      <c r="Y108" s="6"/>
      <c r="Z108" s="6"/>
      <c r="AA108" s="6"/>
      <c r="AB108" s="6"/>
      <c r="AC108" s="7"/>
    </row>
    <row r="109" spans="1:29" ht="15" customHeight="1">
      <c r="A109" s="30" t="s">
        <v>160</v>
      </c>
      <c r="B109" s="7" t="s">
        <v>56</v>
      </c>
      <c r="C109" s="43">
        <v>415</v>
      </c>
      <c r="D109" s="31" t="s">
        <v>151</v>
      </c>
      <c r="E109" s="7">
        <f t="shared" si="11"/>
        <v>4150</v>
      </c>
      <c r="F109" s="6">
        <v>10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10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27"/>
      <c r="AC109" s="7"/>
    </row>
    <row r="110" spans="1:29" ht="15.75" customHeight="1" thickBot="1">
      <c r="F110" s="47">
        <f t="shared" ref="F110:AB110" si="12">SUM(F12:F109)</f>
        <v>61475</v>
      </c>
      <c r="G110" s="48">
        <f t="shared" si="12"/>
        <v>149716</v>
      </c>
      <c r="H110" s="48">
        <f t="shared" si="12"/>
        <v>4856</v>
      </c>
      <c r="I110" s="48">
        <f t="shared" si="12"/>
        <v>261</v>
      </c>
      <c r="J110" s="48">
        <f t="shared" si="12"/>
        <v>6832</v>
      </c>
      <c r="K110" s="48">
        <f t="shared" si="12"/>
        <v>3840</v>
      </c>
      <c r="L110" s="48">
        <f t="shared" si="12"/>
        <v>8430</v>
      </c>
      <c r="M110" s="48">
        <f t="shared" si="12"/>
        <v>168</v>
      </c>
      <c r="N110" s="48">
        <f t="shared" si="12"/>
        <v>478</v>
      </c>
      <c r="O110" s="48">
        <f t="shared" si="12"/>
        <v>0</v>
      </c>
      <c r="P110" s="48">
        <f t="shared" si="12"/>
        <v>0</v>
      </c>
      <c r="Q110" s="48">
        <f t="shared" si="12"/>
        <v>2</v>
      </c>
      <c r="R110" s="48">
        <f t="shared" si="12"/>
        <v>0</v>
      </c>
      <c r="S110" s="48">
        <f t="shared" si="12"/>
        <v>0</v>
      </c>
      <c r="T110" s="48">
        <f t="shared" si="12"/>
        <v>235410</v>
      </c>
      <c r="U110" s="48">
        <f t="shared" si="12"/>
        <v>648</v>
      </c>
      <c r="V110" s="48">
        <f t="shared" si="12"/>
        <v>2069</v>
      </c>
      <c r="W110" s="48">
        <f t="shared" si="12"/>
        <v>4759</v>
      </c>
      <c r="X110" s="48">
        <f t="shared" si="12"/>
        <v>175</v>
      </c>
      <c r="Y110" s="48">
        <f t="shared" si="12"/>
        <v>9</v>
      </c>
      <c r="Z110" s="48">
        <f t="shared" si="12"/>
        <v>219</v>
      </c>
      <c r="AA110" s="48">
        <f t="shared" si="12"/>
        <v>120</v>
      </c>
      <c r="AB110" s="48">
        <f t="shared" si="12"/>
        <v>306</v>
      </c>
    </row>
    <row r="113" spans="1:2">
      <c r="A113" s="20" t="s">
        <v>39</v>
      </c>
    </row>
    <row r="114" spans="1:2">
      <c r="A114" s="23">
        <f>SUM(F110:S110)</f>
        <v>236058</v>
      </c>
      <c r="B114" t="s">
        <v>32</v>
      </c>
    </row>
    <row r="115" spans="1:2">
      <c r="A115" s="22" t="s">
        <v>33</v>
      </c>
      <c r="B115" s="24">
        <f>B7</f>
        <v>44670</v>
      </c>
    </row>
    <row r="117" spans="1:2">
      <c r="A117" s="21" t="s">
        <v>34</v>
      </c>
    </row>
    <row r="118" spans="1:2">
      <c r="A118" t="s">
        <v>80</v>
      </c>
    </row>
    <row r="119" spans="1:2">
      <c r="A119" t="s">
        <v>40</v>
      </c>
    </row>
    <row r="120" spans="1:2">
      <c r="A120" s="21" t="s">
        <v>35</v>
      </c>
    </row>
    <row r="121" spans="1:2">
      <c r="A121" t="s">
        <v>37</v>
      </c>
    </row>
    <row r="122" spans="1:2">
      <c r="A122" t="s">
        <v>38</v>
      </c>
    </row>
  </sheetData>
  <autoFilter ref="A11:AC110">
    <filterColumn colId="21">
      <customFilters>
        <customFilter operator="notEqual" val=" "/>
      </customFilters>
    </filterColumn>
  </autoFilter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44670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44670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44670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44670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44670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44670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2022-04-20T23:09:53Z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