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ANEXO\FINAL\"/>
    </mc:Choice>
  </mc:AlternateContent>
  <bookViews>
    <workbookView xWindow="0" yWindow="0" windowWidth="20490" windowHeight="7755"/>
  </bookViews>
  <sheets>
    <sheet name="ABR-20" sheetId="1" r:id="rId1"/>
  </sheets>
  <externalReferences>
    <externalReference r:id="rId2"/>
    <externalReference r:id="rId3"/>
    <externalReference r:id="rId4"/>
  </externalReferences>
  <definedNames>
    <definedName name="_xlnm._FilterDatabase" localSheetId="0" hidden="1">'ABR-20'!$B$1:$AI$58</definedName>
    <definedName name="socios_abr">[1]SOCIOS!$A$1:$L$30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I3" i="1"/>
  <c r="K3" i="1"/>
  <c r="O3" i="1" s="1"/>
  <c r="P3" i="1" s="1"/>
  <c r="N3" i="1"/>
  <c r="F4" i="1"/>
  <c r="I4" i="1"/>
  <c r="N4" i="1"/>
  <c r="O4" i="1"/>
  <c r="P4" i="1" s="1"/>
  <c r="F5" i="1"/>
  <c r="I5" i="1"/>
  <c r="N5" i="1"/>
  <c r="O5" i="1"/>
  <c r="P5" i="1"/>
  <c r="Q5" i="1" s="1"/>
  <c r="F6" i="1"/>
  <c r="I6" i="1"/>
  <c r="N6" i="1"/>
  <c r="O6" i="1"/>
  <c r="P6" i="1"/>
  <c r="R6" i="1" s="1"/>
  <c r="Q6" i="1"/>
  <c r="F7" i="1"/>
  <c r="I7" i="1"/>
  <c r="N7" i="1"/>
  <c r="O7" i="1"/>
  <c r="P7" i="1"/>
  <c r="Q7" i="1"/>
  <c r="R7" i="1"/>
  <c r="F8" i="1"/>
  <c r="I8" i="1"/>
  <c r="N8" i="1"/>
  <c r="O8" i="1"/>
  <c r="P8" i="1" s="1"/>
  <c r="F9" i="1"/>
  <c r="I9" i="1"/>
  <c r="N9" i="1"/>
  <c r="O9" i="1"/>
  <c r="P9" i="1"/>
  <c r="Q9" i="1" s="1"/>
  <c r="F10" i="1"/>
  <c r="I10" i="1"/>
  <c r="N10" i="1"/>
  <c r="O10" i="1"/>
  <c r="P10" i="1"/>
  <c r="R10" i="1" s="1"/>
  <c r="Q10" i="1"/>
  <c r="F11" i="1"/>
  <c r="I11" i="1"/>
  <c r="N11" i="1"/>
  <c r="O11" i="1"/>
  <c r="P11" i="1"/>
  <c r="Q11" i="1"/>
  <c r="R11" i="1"/>
  <c r="F12" i="1"/>
  <c r="I12" i="1"/>
  <c r="N12" i="1"/>
  <c r="O12" i="1"/>
  <c r="P12" i="1" s="1"/>
  <c r="F13" i="1"/>
  <c r="I13" i="1"/>
  <c r="N13" i="1"/>
  <c r="O13" i="1"/>
  <c r="P13" i="1"/>
  <c r="Q13" i="1" s="1"/>
  <c r="F14" i="1"/>
  <c r="I14" i="1"/>
  <c r="N14" i="1"/>
  <c r="O14" i="1"/>
  <c r="P14" i="1"/>
  <c r="R14" i="1" s="1"/>
  <c r="Q14" i="1"/>
  <c r="F15" i="1"/>
  <c r="I15" i="1"/>
  <c r="N15" i="1"/>
  <c r="O15" i="1"/>
  <c r="P15" i="1"/>
  <c r="Q15" i="1"/>
  <c r="R15" i="1"/>
  <c r="F16" i="1"/>
  <c r="I16" i="1"/>
  <c r="K16" i="1"/>
  <c r="O16" i="1" s="1"/>
  <c r="P16" i="1" s="1"/>
  <c r="N16" i="1"/>
  <c r="F17" i="1"/>
  <c r="I17" i="1"/>
  <c r="J17" i="1"/>
  <c r="N17" i="1"/>
  <c r="O17" i="1"/>
  <c r="P17" i="1"/>
  <c r="Q17" i="1"/>
  <c r="R17" i="1"/>
  <c r="F18" i="1"/>
  <c r="J18" i="1"/>
  <c r="K18" i="1"/>
  <c r="O18" i="1" s="1"/>
  <c r="P18" i="1" s="1"/>
  <c r="N18" i="1"/>
  <c r="F19" i="1"/>
  <c r="J19" i="1"/>
  <c r="K19" i="1"/>
  <c r="O19" i="1" s="1"/>
  <c r="P19" i="1" s="1"/>
  <c r="N19" i="1"/>
  <c r="F20" i="1"/>
  <c r="J20" i="1"/>
  <c r="K20" i="1"/>
  <c r="O20" i="1" s="1"/>
  <c r="P20" i="1" s="1"/>
  <c r="N20" i="1"/>
  <c r="F21" i="1"/>
  <c r="K21" i="1"/>
  <c r="N21" i="1"/>
  <c r="O21" i="1"/>
  <c r="P21" i="1" s="1"/>
  <c r="F22" i="1"/>
  <c r="K22" i="1"/>
  <c r="N22" i="1"/>
  <c r="O22" i="1"/>
  <c r="P22" i="1"/>
  <c r="F23" i="1"/>
  <c r="K23" i="1"/>
  <c r="O23" i="1" s="1"/>
  <c r="P23" i="1" s="1"/>
  <c r="R23" i="1" s="1"/>
  <c r="N23" i="1"/>
  <c r="F24" i="1"/>
  <c r="N24" i="1"/>
  <c r="O24" i="1"/>
  <c r="P24" i="1" s="1"/>
  <c r="F25" i="1"/>
  <c r="N25" i="1"/>
  <c r="O25" i="1"/>
  <c r="P25" i="1"/>
  <c r="R25" i="1" s="1"/>
  <c r="Q25" i="1"/>
  <c r="F26" i="1"/>
  <c r="K26" i="1"/>
  <c r="O26" i="1" s="1"/>
  <c r="P26" i="1" s="1"/>
  <c r="Q26" i="1" s="1"/>
  <c r="N26" i="1"/>
  <c r="R26" i="1" s="1"/>
  <c r="F27" i="1"/>
  <c r="K27" i="1"/>
  <c r="N27" i="1"/>
  <c r="O27" i="1"/>
  <c r="P27" i="1" s="1"/>
  <c r="F28" i="1"/>
  <c r="K28" i="1"/>
  <c r="N28" i="1"/>
  <c r="O28" i="1"/>
  <c r="P28" i="1"/>
  <c r="F29" i="1"/>
  <c r="K29" i="1"/>
  <c r="O29" i="1" s="1"/>
  <c r="P29" i="1" s="1"/>
  <c r="R29" i="1" s="1"/>
  <c r="N29" i="1"/>
  <c r="F30" i="1"/>
  <c r="K30" i="1"/>
  <c r="O30" i="1" s="1"/>
  <c r="P30" i="1" s="1"/>
  <c r="Q30" i="1" s="1"/>
  <c r="N30" i="1"/>
  <c r="F31" i="1"/>
  <c r="K31" i="1"/>
  <c r="N31" i="1"/>
  <c r="O31" i="1"/>
  <c r="P31" i="1" s="1"/>
  <c r="F32" i="1"/>
  <c r="K32" i="1"/>
  <c r="N32" i="1"/>
  <c r="O32" i="1"/>
  <c r="P32" i="1"/>
  <c r="F33" i="1"/>
  <c r="K33" i="1"/>
  <c r="O33" i="1" s="1"/>
  <c r="P33" i="1" s="1"/>
  <c r="R33" i="1" s="1"/>
  <c r="N33" i="1"/>
  <c r="Q33" i="1"/>
  <c r="F34" i="1"/>
  <c r="K34" i="1"/>
  <c r="O34" i="1" s="1"/>
  <c r="P34" i="1" s="1"/>
  <c r="Q34" i="1" s="1"/>
  <c r="N34" i="1"/>
  <c r="R34" i="1" s="1"/>
  <c r="F35" i="1"/>
  <c r="K35" i="1"/>
  <c r="N35" i="1"/>
  <c r="O35" i="1"/>
  <c r="P35" i="1" s="1"/>
  <c r="F36" i="1"/>
  <c r="K36" i="1"/>
  <c r="N36" i="1"/>
  <c r="O36" i="1"/>
  <c r="P36" i="1"/>
  <c r="F37" i="1"/>
  <c r="K37" i="1"/>
  <c r="O37" i="1" s="1"/>
  <c r="P37" i="1" s="1"/>
  <c r="R37" i="1" s="1"/>
  <c r="N37" i="1"/>
  <c r="Q37" i="1"/>
  <c r="F38" i="1"/>
  <c r="K38" i="1"/>
  <c r="O38" i="1" s="1"/>
  <c r="P38" i="1" s="1"/>
  <c r="Q38" i="1" s="1"/>
  <c r="N38" i="1"/>
  <c r="R38" i="1"/>
  <c r="F39" i="1"/>
  <c r="N39" i="1"/>
  <c r="O39" i="1"/>
  <c r="P39" i="1"/>
  <c r="F40" i="1"/>
  <c r="K40" i="1"/>
  <c r="O40" i="1" s="1"/>
  <c r="P40" i="1" s="1"/>
  <c r="R40" i="1" s="1"/>
  <c r="N40" i="1"/>
  <c r="F41" i="1"/>
  <c r="K41" i="1"/>
  <c r="O41" i="1" s="1"/>
  <c r="P41" i="1" s="1"/>
  <c r="Q41" i="1" s="1"/>
  <c r="N41" i="1"/>
  <c r="F42" i="1"/>
  <c r="N42" i="1"/>
  <c r="O42" i="1"/>
  <c r="P42" i="1"/>
  <c r="F43" i="1"/>
  <c r="K43" i="1"/>
  <c r="O43" i="1" s="1"/>
  <c r="P43" i="1" s="1"/>
  <c r="R43" i="1" s="1"/>
  <c r="N43" i="1"/>
  <c r="F44" i="1"/>
  <c r="K44" i="1"/>
  <c r="O44" i="1" s="1"/>
  <c r="P44" i="1" s="1"/>
  <c r="Q44" i="1" s="1"/>
  <c r="N44" i="1"/>
  <c r="F45" i="1"/>
  <c r="K45" i="1"/>
  <c r="N45" i="1"/>
  <c r="O45" i="1"/>
  <c r="P45" i="1" s="1"/>
  <c r="F46" i="1"/>
  <c r="K46" i="1"/>
  <c r="N46" i="1"/>
  <c r="O46" i="1"/>
  <c r="P46" i="1"/>
  <c r="F47" i="1"/>
  <c r="N47" i="1"/>
  <c r="O47" i="1"/>
  <c r="P47" i="1"/>
  <c r="Q47" i="1"/>
  <c r="R47" i="1"/>
  <c r="F48" i="1"/>
  <c r="N48" i="1"/>
  <c r="O48" i="1"/>
  <c r="P48" i="1"/>
  <c r="F49" i="1"/>
  <c r="N49" i="1"/>
  <c r="O49" i="1"/>
  <c r="P49" i="1"/>
  <c r="Q49" i="1"/>
  <c r="R49" i="1"/>
  <c r="F50" i="1"/>
  <c r="N50" i="1"/>
  <c r="O50" i="1"/>
  <c r="P50" i="1"/>
  <c r="F51" i="1"/>
  <c r="K51" i="1"/>
  <c r="O51" i="1" s="1"/>
  <c r="P51" i="1" s="1"/>
  <c r="R51" i="1" s="1"/>
  <c r="N51" i="1"/>
  <c r="F52" i="1"/>
  <c r="K52" i="1"/>
  <c r="O52" i="1" s="1"/>
  <c r="P52" i="1" s="1"/>
  <c r="Q52" i="1" s="1"/>
  <c r="N52" i="1"/>
  <c r="R52" i="1" s="1"/>
  <c r="F53" i="1"/>
  <c r="K53" i="1"/>
  <c r="N53" i="1"/>
  <c r="O53" i="1"/>
  <c r="P53" i="1" s="1"/>
  <c r="F54" i="1"/>
  <c r="K54" i="1"/>
  <c r="N54" i="1"/>
  <c r="O54" i="1"/>
  <c r="P54" i="1"/>
  <c r="F55" i="1"/>
  <c r="K55" i="1"/>
  <c r="O55" i="1" s="1"/>
  <c r="P55" i="1" s="1"/>
  <c r="R55" i="1" s="1"/>
  <c r="N55" i="1"/>
  <c r="Q55" i="1"/>
  <c r="F56" i="1"/>
  <c r="K56" i="1"/>
  <c r="O56" i="1" s="1"/>
  <c r="P56" i="1" s="1"/>
  <c r="Q56" i="1" s="1"/>
  <c r="N56" i="1"/>
  <c r="R56" i="1"/>
  <c r="F57" i="1"/>
  <c r="K57" i="1"/>
  <c r="N57" i="1"/>
  <c r="O57" i="1"/>
  <c r="P57" i="1" s="1"/>
  <c r="F58" i="1"/>
  <c r="K58" i="1"/>
  <c r="N58" i="1"/>
  <c r="O58" i="1"/>
  <c r="P58" i="1"/>
  <c r="Q31" i="1" l="1"/>
  <c r="R31" i="1"/>
  <c r="R30" i="1"/>
  <c r="Q29" i="1"/>
  <c r="Q28" i="1"/>
  <c r="R28" i="1"/>
  <c r="Q12" i="1"/>
  <c r="R12" i="1"/>
  <c r="Q4" i="1"/>
  <c r="R4" i="1"/>
  <c r="Q53" i="1"/>
  <c r="R53" i="1"/>
  <c r="Q51" i="1"/>
  <c r="Q50" i="1"/>
  <c r="R50" i="1"/>
  <c r="Q46" i="1"/>
  <c r="R46" i="1"/>
  <c r="R27" i="1"/>
  <c r="Q27" i="1"/>
  <c r="Q23" i="1"/>
  <c r="Q22" i="1"/>
  <c r="R22" i="1"/>
  <c r="Q3" i="1"/>
  <c r="R3" i="1"/>
  <c r="Q57" i="1"/>
  <c r="R57" i="1"/>
  <c r="Q54" i="1"/>
  <c r="R54" i="1"/>
  <c r="R45" i="1"/>
  <c r="Q45" i="1"/>
  <c r="R44" i="1"/>
  <c r="Q43" i="1"/>
  <c r="Q42" i="1"/>
  <c r="R42" i="1"/>
  <c r="R41" i="1"/>
  <c r="Q40" i="1"/>
  <c r="Q39" i="1"/>
  <c r="R39" i="1"/>
  <c r="Q36" i="1"/>
  <c r="R36" i="1"/>
  <c r="Q24" i="1"/>
  <c r="R24" i="1"/>
  <c r="Q21" i="1"/>
  <c r="R21" i="1"/>
  <c r="R8" i="1"/>
  <c r="Q8" i="1"/>
  <c r="Q58" i="1"/>
  <c r="R58" i="1"/>
  <c r="Q48" i="1"/>
  <c r="R48" i="1"/>
  <c r="Q35" i="1"/>
  <c r="R35" i="1"/>
  <c r="Q32" i="1"/>
  <c r="R32" i="1"/>
  <c r="R20" i="1"/>
  <c r="Q20" i="1"/>
  <c r="Q19" i="1"/>
  <c r="R19" i="1"/>
  <c r="R18" i="1"/>
  <c r="Q18" i="1"/>
  <c r="Q16" i="1"/>
  <c r="R16" i="1"/>
  <c r="R13" i="1"/>
  <c r="R9" i="1"/>
  <c r="R5" i="1"/>
  <c r="N2" i="1"/>
  <c r="K2" i="1"/>
  <c r="O2" i="1" s="1"/>
  <c r="P2" i="1" s="1"/>
  <c r="Q2" i="1" s="1"/>
  <c r="I2" i="1"/>
  <c r="F2" i="1"/>
  <c r="R2" i="1" l="1"/>
</calcChain>
</file>

<file path=xl/comments1.xml><?xml version="1.0" encoding="utf-8"?>
<comments xmlns="http://schemas.openxmlformats.org/spreadsheetml/2006/main">
  <authors>
    <author>David Kenji Jhoncon Yague</author>
    <author>Edith Alcantara Nuñez</author>
  </authors>
  <commentList>
    <comment ref="A1" authorId="0" shapeId="0">
      <text>
        <r>
          <rPr>
            <b/>
            <sz val="9"/>
            <color indexed="81"/>
            <rFont val="Tahoma"/>
            <charset val="1"/>
          </rPr>
          <t>David Kenji Jhoncon Yague:</t>
        </r>
        <r>
          <rPr>
            <sz val="9"/>
            <color indexed="81"/>
            <rFont val="Tahoma"/>
            <charset val="1"/>
          </rPr>
          <t xml:space="preserve">
Agregar Correlativo desde 1, se incremetará luego</t>
        </r>
      </text>
    </comment>
    <comment ref="Z1" authorId="1" shapeId="0">
      <text>
        <r>
          <rPr>
            <b/>
            <sz val="9"/>
            <color indexed="81"/>
            <rFont val="Tahoma"/>
            <family val="2"/>
          </rPr>
          <t>Edith Alcantara Nuñez:</t>
        </r>
        <r>
          <rPr>
            <sz val="9"/>
            <color indexed="81"/>
            <rFont val="Tahoma"/>
            <family val="2"/>
          </rPr>
          <t xml:space="preserve">
INGRESAR TODO EL CODIGO DEL PRESTAMO</t>
        </r>
      </text>
    </comment>
    <comment ref="AH1" authorId="1" shapeId="0">
      <text>
        <r>
          <rPr>
            <b/>
            <sz val="9"/>
            <color indexed="81"/>
            <rFont val="Tahoma"/>
            <family val="2"/>
          </rPr>
          <t>Edith Alcantara Nuñez:</t>
        </r>
        <r>
          <rPr>
            <sz val="9"/>
            <color indexed="81"/>
            <rFont val="Tahoma"/>
            <family val="2"/>
          </rPr>
          <t xml:space="preserve">
En caso de que la carta fianza sea destinada para la venta de departamentos de las inmobiliarias relacionadas a la Coopac.</t>
        </r>
      </text>
    </comment>
  </commentList>
</comments>
</file>

<file path=xl/sharedStrings.xml><?xml version="1.0" encoding="utf-8"?>
<sst xmlns="http://schemas.openxmlformats.org/spreadsheetml/2006/main" count="675" uniqueCount="343">
  <si>
    <t>CODIGO</t>
  </si>
  <si>
    <t>SOCIO</t>
  </si>
  <si>
    <t>BENEFICIARIO</t>
  </si>
  <si>
    <t>GARANTIZA</t>
  </si>
  <si>
    <t>CLA S</t>
  </si>
  <si>
    <t>CLAD</t>
  </si>
  <si>
    <t>CLA SBS</t>
  </si>
  <si>
    <t>CAL S</t>
  </si>
  <si>
    <t>CAL D</t>
  </si>
  <si>
    <t>CAL SBS</t>
  </si>
  <si>
    <t>FCC</t>
  </si>
  <si>
    <t>Importe</t>
  </si>
  <si>
    <t>Importe en Soles</t>
  </si>
  <si>
    <t>Key</t>
  </si>
  <si>
    <t>%</t>
  </si>
  <si>
    <t>Provisión</t>
  </si>
  <si>
    <t>Provision en Soles</t>
  </si>
  <si>
    <t>CARTA FIANZA</t>
  </si>
  <si>
    <t>MONEDA</t>
  </si>
  <si>
    <t>MONTO</t>
  </si>
  <si>
    <t>FECHA INICIO</t>
  </si>
  <si>
    <t>VENCIMIENTO ORIGINAL</t>
  </si>
  <si>
    <t>FECHA VENCIMIENTO</t>
  </si>
  <si>
    <t>FECHA DEVOLUCIÓN</t>
  </si>
  <si>
    <t>COD DE PRÉSTAMO</t>
  </si>
  <si>
    <t>GARANTÍA</t>
  </si>
  <si>
    <t>MONEDA GARANTIA</t>
  </si>
  <si>
    <t>VALOR REALIZACIÓN</t>
  </si>
  <si>
    <t>COMISIÓN</t>
  </si>
  <si>
    <t>MONTO A COBRAR</t>
  </si>
  <si>
    <t>COMISION QUE COBRA EL BIF</t>
  </si>
  <si>
    <t>FUNCIONARIO COMERCIAL</t>
  </si>
  <si>
    <t>EL DINERO DE LA CF INGRESO A CUENTA COOPAC?</t>
  </si>
  <si>
    <t>OBSERVACIONES</t>
  </si>
  <si>
    <t>0046723</t>
  </si>
  <si>
    <t>ACADAMI PERU SAC</t>
  </si>
  <si>
    <t>ADMINISTRADORA JOCKEY PLAZA SHOPPING CENTER S.A.</t>
  </si>
  <si>
    <t xml:space="preserve">CONTRATO DE ARRENDAMIENTO DEL LOCAL COMERCIAL </t>
  </si>
  <si>
    <t>CMM</t>
  </si>
  <si>
    <t>4410061231.04</t>
  </si>
  <si>
    <t>0046723-PLC-2020-01-79607</t>
  </si>
  <si>
    <t>CDE: 0046723-2-3-003 (US$ 12,236.40)</t>
  </si>
  <si>
    <t>DOLARES</t>
  </si>
  <si>
    <t xml:space="preserve">KEN </t>
  </si>
  <si>
    <t xml:space="preserve"> NORMA KATIUSHKA GARCÍA BELEVAN,  AURA MERCEDES GARCÍA PIKE DE TRUSLOW,  MARIA MARGARITA HERMINIA PLANAS FLAURA DE GARCIA Y BRIDGET EUGENE GARCÍA BELEVAN</t>
  </si>
  <si>
    <t>CONTRATO DE ARRENDAMIENTO DEL LOCAL COMERCIAL SITO EN CALLE MIGUEL DASSO N° 200</t>
  </si>
  <si>
    <t>4410078822.00</t>
  </si>
  <si>
    <t>0046723-PLC-2019-01-78672</t>
  </si>
  <si>
    <t>0046723-2-3-002 (US$ 10,076) y 0046723-2-3-004 (US$ 1,500)</t>
  </si>
  <si>
    <t>0150716</t>
  </si>
  <si>
    <t>AF CONCEPT S.A.C.</t>
  </si>
  <si>
    <t>CAJA MUNICIPAL DE ARRORRO Y CREDITO DE AREQUIPO S.A.</t>
  </si>
  <si>
    <t>SERVICIO DE SUPERVISION DE OBRAS, IMPLEMENTACION DE LA AGENCIA CIUDAD MUNICIPAL DE LA CAJA AREQUIPA</t>
  </si>
  <si>
    <t>MEP</t>
  </si>
  <si>
    <t>NOR</t>
  </si>
  <si>
    <t>905542</t>
  </si>
  <si>
    <t xml:space="preserve"> 0150716-PLC-2019-01-79041</t>
  </si>
  <si>
    <t xml:space="preserve"> 0150716-13-034 (S/ 5,600.00) </t>
  </si>
  <si>
    <t xml:space="preserve">SOLES </t>
  </si>
  <si>
    <t xml:space="preserve">CLAUDIA </t>
  </si>
  <si>
    <t>D193-02078285</t>
  </si>
  <si>
    <t xml:space="preserve">ALEILA </t>
  </si>
  <si>
    <t>AF CONCEPT SAC</t>
  </si>
  <si>
    <t>CAJA MUNICIPAL DE AHORRO Y CREDITO DE AREQUIPA S.A.</t>
  </si>
  <si>
    <t>EL SERVICIO DE SUPERVISIÓN DE LA IMPLEMENTACIÓN DE LA TERCERA ETAPA DE LAS OFICINAS ADMINISTRATIVAS DE SAN ISIDRO DE CAJA AREQUIPA</t>
  </si>
  <si>
    <t>4410078181.05</t>
  </si>
  <si>
    <t>0151716-PLC-2019-01-78430</t>
  </si>
  <si>
    <t>150716-1-3-032 por S/ 12,326.78</t>
  </si>
  <si>
    <t>SOLES</t>
  </si>
  <si>
    <t>OSWER</t>
  </si>
  <si>
    <t>EL SERVICIO DE SUPERVISIÓN E  IMPLEMENTACIÓN DE LA AGENCIA EL PORVENIR</t>
  </si>
  <si>
    <t>0151716-PLC-2019-01-78614</t>
  </si>
  <si>
    <t>0150716-1-3-033 (S/ 5251) y 0150716-1-3-023 (S/.526)</t>
  </si>
  <si>
    <t>EL SERVICIO DE SUPERVISIÓN E  IMPLEMENTACIÓN DE LA AGENCIA MODELO MERCADO (CHICLAYO 3)</t>
  </si>
  <si>
    <t>MEM</t>
  </si>
  <si>
    <t>4410080058.00</t>
  </si>
  <si>
    <t>0151716-PLC-2020-01-79689</t>
  </si>
  <si>
    <t>150716-1-3-035 por S/ 3,211.74</t>
  </si>
  <si>
    <t>EL SERVICIO DE SUPERVISIÓN E  IMPLEMENTACIÓN DE LA AGENCIA WANCHAQ (CUSCO)</t>
  </si>
  <si>
    <t>4410080571.00</t>
  </si>
  <si>
    <t>0151716-PLC-2020-01-80096</t>
  </si>
  <si>
    <t>150716-1-3-036 por S/ 6,500.00</t>
  </si>
  <si>
    <t>CLAUDIA</t>
  </si>
  <si>
    <t>0151370</t>
  </si>
  <si>
    <t>BYBCOM S.A.C.</t>
  </si>
  <si>
    <t>TELEFONICA DEL PERU SAA</t>
  </si>
  <si>
    <t>FIEL CUMPLIMIENTO DE TODAS Y CADA UNA DE LAS OBLIGACIONES A SU CARGO CONTENIDAS EN EL CONTRATO DE AGENCIA Y OTRAS OPERACIONES DERIVADOS DE LA RELACION COMERCIAL CON BYBCOM S.A.C. COMO AGENCIA AUTORIZADA.</t>
  </si>
  <si>
    <t>4410076396.00</t>
  </si>
  <si>
    <t>0151370-PLC-2019-10-14904</t>
  </si>
  <si>
    <t>CDE: 0151370-1-3-002 (S/ 57,000.00)</t>
  </si>
  <si>
    <t>ARTURO</t>
  </si>
  <si>
    <t>4410076394.00</t>
  </si>
  <si>
    <t>0151370-PLC-2019-10-14903</t>
  </si>
  <si>
    <t>0152176</t>
  </si>
  <si>
    <t xml:space="preserve">COCINA Y GASTRONOMIA S.A.C </t>
  </si>
  <si>
    <t>PATRIMONIO EN FIDEICOMISO D.S. N° 093-2002-EF INTERPROPERTIES PERU</t>
  </si>
  <si>
    <t>Garantizar el alquiler del local PCN-04, ubicado en CENTRO COMERCIAL REAL PLAZA.</t>
  </si>
  <si>
    <t>4410078047.00</t>
  </si>
  <si>
    <t>0152176-PLC-2019-01-78347</t>
  </si>
  <si>
    <t>Certifiaco N° 0046938-1-3-007, por un monto de S/. 39,299.24</t>
  </si>
  <si>
    <t>0021724</t>
  </si>
  <si>
    <t>COMPAÑÍA CONSTRUCTORA ATLAS SAC</t>
  </si>
  <si>
    <t>CONSORCIO LIMA: COMPAÑÍA CONSTRUCTORA ATLAS SAC Y AMERITECH  CONSTRUCTORA  E INVERSIONES</t>
  </si>
  <si>
    <t xml:space="preserve">CARTA FIANZA DE ADELANTO DE MATERIALES CORRESPONDIENTE A LA LICITACION PUBLICA N° 003-2017/UNPRG PARA LA CONTRATACION DE LA EJECUCION DE LA OBRA: "EJECUCION DE LA OBRA: MEJORAMIENTO DE LA CALIDAD DEL SERVICIO ACADEMICO DEL CENTRO DE IDIOMAS DE LA UNIVERSIDAD NACIONAL PEDRO RUIZ GALLO DEL DEPARTAMENTO DE LAMBAYEQUE". </t>
  </si>
  <si>
    <t>887796</t>
  </si>
  <si>
    <t>0021721-PLC-2020-01-79628</t>
  </si>
  <si>
    <t xml:space="preserve">HIP0701-18: VC: US$ 623,200 // VRI: US$ 498,560 Partida Nro: 44707365
HIP0702-18:  VC: US$ 1,084,800.00 // VR: US$ 867,840.00 Partida Nro: 11107448
</t>
  </si>
  <si>
    <t>CARTA FIANZA DE ADELANTO CON REDUCCIÓN</t>
  </si>
  <si>
    <t>CLARISSA</t>
  </si>
  <si>
    <t>0042111</t>
  </si>
  <si>
    <t>DELICIAS FAST FOOD SAC</t>
  </si>
  <si>
    <t>PATRIMONIO EN FIDEICOMISO D.S. N°093-2002-EF INTERPROPERTIES PERU</t>
  </si>
  <si>
    <t>CONTRATO DE ALQUILER DE LOCAL COMERCIAL</t>
  </si>
  <si>
    <t>4410068151.02</t>
  </si>
  <si>
    <t>0042111-PLC-2017-01-72035</t>
  </si>
  <si>
    <t>HIP41-17,HIP42-17, HIP43-17</t>
  </si>
  <si>
    <t>david/claudia</t>
  </si>
  <si>
    <t>0041498</t>
  </si>
  <si>
    <t>DERREDORES INVERSIONES S.A.C.</t>
  </si>
  <si>
    <t>BANCO DE CREDITO DEL PERU</t>
  </si>
  <si>
    <t xml:space="preserve"> Venta de departamento a dpto a Sra. Rosa Maria Ruiz Deza</t>
  </si>
  <si>
    <t>4410080792.00</t>
  </si>
  <si>
    <t>0041498-PLC-2020-01-79667</t>
  </si>
  <si>
    <t>DAVID</t>
  </si>
  <si>
    <t>0150601</t>
  </si>
  <si>
    <t>EL ANTIQUA S.A.C.</t>
  </si>
  <si>
    <t>4410068149.02</t>
  </si>
  <si>
    <t>0150601-PLC-2017-01-72089</t>
  </si>
  <si>
    <t>0048744</t>
  </si>
  <si>
    <t>ENERGIGAS SAC</t>
  </si>
  <si>
    <t>PETROLEOS DEL PERU- PETROPERÚ</t>
  </si>
  <si>
    <t xml:space="preserve">FIEL CUMPLIMIENTO DE LAS OBLIGACIONES DERIVADAS DE ADQUISICION DE GAS LICUADO </t>
  </si>
  <si>
    <t>CMG</t>
  </si>
  <si>
    <t>89731-2</t>
  </si>
  <si>
    <t>0048744-PLC-2018-01-75840</t>
  </si>
  <si>
    <t>HIP690-18 (VR = US$ 834,400 ), HIP13-19 (VR = US$ 1,195,200), HIP14-19 (VR = US$ 1,300,000)</t>
  </si>
  <si>
    <t>Oswer</t>
  </si>
  <si>
    <t>ALEILA</t>
  </si>
  <si>
    <t xml:space="preserve">HUNT OIL COMPANY OF PERU </t>
  </si>
  <si>
    <t xml:space="preserve">CUMPLIMIENTO DE PAGO DE FACTURAS  QUE SE EXPIDE A NOMBRE DE ENERGIGAS </t>
  </si>
  <si>
    <t>89732-3</t>
  </si>
  <si>
    <t>0048744-PLC-2018-01-75918</t>
  </si>
  <si>
    <t>$2,466.00</t>
  </si>
  <si>
    <t xml:space="preserve">PLUS PETROL CORPORATION </t>
  </si>
  <si>
    <t xml:space="preserve">100% NORMAL </t>
  </si>
  <si>
    <t>89722-3</t>
  </si>
  <si>
    <t>0048744-PLC-2018-01-75839</t>
  </si>
  <si>
    <t>$223.50</t>
  </si>
  <si>
    <t xml:space="preserve">SONATRACH PERU CORPORATION </t>
  </si>
  <si>
    <t>CUMPLIMIENTO DE PAGO DE FACTURAS  QUE SE EXPIDE A NOMBRE DE ENERGIGAS</t>
  </si>
  <si>
    <t>89724-4</t>
  </si>
  <si>
    <t>0048744-PLC-2018-01-75922</t>
  </si>
  <si>
    <t>$984</t>
  </si>
  <si>
    <t xml:space="preserve">TECPETROL DEL PERÚ S.A.C. y/o TECPETROL BLOQUE 56 S.A.C. </t>
  </si>
  <si>
    <t>89725-3</t>
  </si>
  <si>
    <t>0048744-PLC-2018-01-75920</t>
  </si>
  <si>
    <t>REPSOL EXPLORACIÓN PERÚ, SUCURSAL DEL PERÚ</t>
  </si>
  <si>
    <t>89726-3</t>
  </si>
  <si>
    <t>0048744-PLC-2018-01-75921</t>
  </si>
  <si>
    <t>SK INNOVATION, SUCURSAL PERUANA</t>
  </si>
  <si>
    <t>89727-3</t>
  </si>
  <si>
    <t>0048744-PLC-2018-01-75919</t>
  </si>
  <si>
    <t>PLUSPETROL CAMISEA S.A. y/o PLUSPETROL LOTE 56 S.A.</t>
  </si>
  <si>
    <t>89728-2</t>
  </si>
  <si>
    <t>0048744-PLC-2018-01-75838</t>
  </si>
  <si>
    <t>0152343</t>
  </si>
  <si>
    <t>FARR TOURS S.A.</t>
  </si>
  <si>
    <t>IATA INTERNATIONAL AIR TRANSPORT ASSOCIATION (IATA SUCURSAL DEL PERU)</t>
  </si>
  <si>
    <t>Pago de las obligaciones asumidas por la agencia derivadas de la entrega de documentos valorados, constituidos por boletsos o formas de transporte aéreo que administra ISTA Sucursal Peru</t>
  </si>
  <si>
    <t>100% NORMAL</t>
  </si>
  <si>
    <t>4410078430.00</t>
  </si>
  <si>
    <t>0152343-PLC-2019-01-78625</t>
  </si>
  <si>
    <t xml:space="preserve">CDE: 0007633-2-3-008 (US$ 79,080.00) </t>
  </si>
  <si>
    <t>0150602</t>
  </si>
  <si>
    <t>GASTRONOMIA EYZAGUIRRE SAC</t>
  </si>
  <si>
    <t>SIN DEUDAS</t>
  </si>
  <si>
    <t>4410068150.02</t>
  </si>
  <si>
    <t>0150602-PLC-2017-01-72090</t>
  </si>
  <si>
    <t>0049509</t>
  </si>
  <si>
    <t>GONZALES POSADA DE COSSIO DIEGO ALONSO CARLOS JOSE</t>
  </si>
  <si>
    <t xml:space="preserve">GAS NATURAL DE LIMA Y CALLAO </t>
  </si>
  <si>
    <t xml:space="preserve">El fiel cumplimiento de contrato de suministro de gas </t>
  </si>
  <si>
    <t>90489-1</t>
  </si>
  <si>
    <t>0049509-PLC-2019-01-77160</t>
  </si>
  <si>
    <t>SUB LOTE 14, DEL LOTE 9 DE LA ZONA 9, FUNDO CIENEGUILLA -DISTRITO DE CIENEGUILLA LIMA VR:$ 627,480.00 Y VC:$ 896,400.00
SUB LOTE 15, DEL LOTE 9 DE LA ZONA 9, FUNDO CIENEGUILLA -DISTRITO DE CIENEGUILLA LIMA VR:$ 682,500.00 Y VC:$ 975,000.00
TERRENO CONSTITUIDO POR EL SUB LOTE 11, FUNDO CIENEGUILLA, DISTRITO DE CIENEGUILLA VR: $ 438,060 Y VC: $625,800</t>
  </si>
  <si>
    <t>ROSA</t>
  </si>
  <si>
    <t>87200-3</t>
  </si>
  <si>
    <t>0049509-PLC-2019-01-77658</t>
  </si>
  <si>
    <t>rectificación de texto</t>
  </si>
  <si>
    <t>claudia</t>
  </si>
  <si>
    <t>EDITH A.</t>
  </si>
  <si>
    <t>SONATRACH PERU CORPORATION S.A.C.</t>
  </si>
  <si>
    <t>87201-3</t>
  </si>
  <si>
    <t>0049509-PLC-2019-01-77659</t>
  </si>
  <si>
    <t>87202-3</t>
  </si>
  <si>
    <t>0049509-PLC-2019-01-77660</t>
  </si>
  <si>
    <t>PLUSPETROL PERU CORPORATION S.A.</t>
  </si>
  <si>
    <t>87206-3</t>
  </si>
  <si>
    <t>0049509-PLC-2019-01-77664</t>
  </si>
  <si>
    <t>87205-3</t>
  </si>
  <si>
    <t>0049509-PLC-2019-01-77663</t>
  </si>
  <si>
    <t>87204-3</t>
  </si>
  <si>
    <t>0049509-PLC-2019-01-77662</t>
  </si>
  <si>
    <t>HUNT OIL COMPANY OF PERU L.L.C., SUCURSAL DEL PERÚ</t>
  </si>
  <si>
    <t>87196-3</t>
  </si>
  <si>
    <t>0049509-PLC-2019-01-77661</t>
  </si>
  <si>
    <t>0034333</t>
  </si>
  <si>
    <t xml:space="preserve">IMMOBILIARE ILLUSIONE S.A.C </t>
  </si>
  <si>
    <t>BBVA BANCO CONTINENTAL</t>
  </si>
  <si>
    <t xml:space="preserve">Venta de departamento N° 501 Edificio General Cordova </t>
  </si>
  <si>
    <t>4410078127.00</t>
  </si>
  <si>
    <t>0034333-PLC-2019-01-78354</t>
  </si>
  <si>
    <t>HIPOTECA: INM. AV GENERRAL CÓRDOVA 927</t>
  </si>
  <si>
    <t xml:space="preserve">DAVID </t>
  </si>
  <si>
    <t>BANCO BBVA PERU</t>
  </si>
  <si>
    <t>Venta de departamento a JORGE ANDRES MORI HUISA DPTO N° 403</t>
  </si>
  <si>
    <t>4410078387.01</t>
  </si>
  <si>
    <t>0034333-PLC-2019-01-78562</t>
  </si>
  <si>
    <t>HIP0032-19: Av. General Córdova N° 927 - Urb. Santa Cruz -Distrito de Miraflores. Partida N° 11075966</t>
  </si>
  <si>
    <t xml:space="preserve">Venta de departamento N° 603 Edificio General Cordova </t>
  </si>
  <si>
    <t>4410078722.01</t>
  </si>
  <si>
    <t>0034333-PLC-2019-01-78697</t>
  </si>
  <si>
    <t xml:space="preserve">Venta de departamento flat N° 302 Edificio General Cordova </t>
  </si>
  <si>
    <t>4410079669.00</t>
  </si>
  <si>
    <t>0034333-PLC-2019-01-79396</t>
  </si>
  <si>
    <t>BANCO INTERNACIONAL DEL PERU - INTERBANK</t>
  </si>
  <si>
    <t xml:space="preserve">Venta de departamento flat N° 502 Edificio General Cordova </t>
  </si>
  <si>
    <t>4410080838.00</t>
  </si>
  <si>
    <t>0034333-PLC-2020-01-80440</t>
  </si>
  <si>
    <t>0152268</t>
  </si>
  <si>
    <t>INVERSIONES PALO DEL COLLE E.I.R.L.</t>
  </si>
  <si>
    <t>LILIANA BIANCA RUIZ GALLO</t>
  </si>
  <si>
    <t xml:space="preserve">CONTRATO DE ALQUILER DEL LOCAL COMERCIAL </t>
  </si>
  <si>
    <t>0152268-PLC-2019-01-78367</t>
  </si>
  <si>
    <t>CDE: 01500056-1-3-005 (S/ 10,000.00), 01500056-1-3-006 (S/ 10,000.00) y 01500056-1-3-009 (S/ 112,000.00) de la socia Azabache Pazos Erika Roxana</t>
  </si>
  <si>
    <t>EDITH</t>
  </si>
  <si>
    <t>0048674</t>
  </si>
  <si>
    <t>LA TAVERNETTA SA</t>
  </si>
  <si>
    <t>MEGA PLAZA  NORTE - INMUEBLES PANAMERICANA</t>
  </si>
  <si>
    <t>4410064950.03</t>
  </si>
  <si>
    <t>0048674-PLC-2016-01-66777</t>
  </si>
  <si>
    <t>HIP0044-17</t>
  </si>
  <si>
    <t>0048674-PLC-00001</t>
  </si>
  <si>
    <t>0151131</t>
  </si>
  <si>
    <t>LLOSA EDIFICACIONES SAC</t>
  </si>
  <si>
    <t>BANCO DE CREDITO DEL PERÚ - BCP</t>
  </si>
  <si>
    <t xml:space="preserve"> Venta de departamento a CHRISTIAN BEDRIÑANA ESSPINOZA</t>
  </si>
  <si>
    <t>4410071451.02</t>
  </si>
  <si>
    <t>0151131-PLC-2020-01-79996</t>
  </si>
  <si>
    <t>FID0219-18 (US$ 5,032,236.32) 2do rango</t>
  </si>
  <si>
    <t>KEN</t>
  </si>
  <si>
    <t>Venta de departamentoe a Jaques salomon Rodrich Ackerman</t>
  </si>
  <si>
    <t>4410071765.02</t>
  </si>
  <si>
    <t>0151131-PLC-2020-01-80285</t>
  </si>
  <si>
    <t>0049666</t>
  </si>
  <si>
    <t>MUSIRIS DIAZ JAVIER</t>
  </si>
  <si>
    <t>SCOTIABANK</t>
  </si>
  <si>
    <t>Cumplimiento de todas las obligaciones incluyendo pago principal, intereses ….y todo concepto que derive de las facilidades crediticias bajo la modalida de pagare (s) otorgados bajo la linea total de hasta $ 3MM a favor de Javier Musiris, asi como tambien todas la obligaciones futuras que pudieran derivarse de dichas facilidades"</t>
  </si>
  <si>
    <t>4410065606.03</t>
  </si>
  <si>
    <t>0049666-PLC-01</t>
  </si>
  <si>
    <t xml:space="preserve"> 0049666-2-3-002 (US$ 3,000,000.00)</t>
  </si>
  <si>
    <t>BCP</t>
  </si>
  <si>
    <t>Cumplimiento de todas las obligaciones incluyendo pago principal, intereses ….y todo concepto que derive de las facilidades crediticias bajo la modalida de pagare (s) otorgados bajo la linea total de hasta $ 3'150MM a favor de Javier Musiris, asi como tambien todas la obligaciones futuras que pudieran derivarse de dichas facilidades"</t>
  </si>
  <si>
    <t>4410065937.03</t>
  </si>
  <si>
    <t>0049666-PLC-2019-01-79148</t>
  </si>
  <si>
    <t>0049666-2-3-005 (US$ 1,500,000.00)</t>
  </si>
  <si>
    <t>0150492</t>
  </si>
  <si>
    <t xml:space="preserve">OCTANO PERÚ S.A.C </t>
  </si>
  <si>
    <t xml:space="preserve">GAS NATURAL DE LIMA Y CALLAO S.A.C </t>
  </si>
  <si>
    <t>EL FIEL CUMPLIMIENTO DE  CONTRATO DE SUMINISTRO DE GAS NATURAL A CARGO DE OCTANO PERÚ</t>
  </si>
  <si>
    <t>0150492-PLC-2019-01-77754</t>
  </si>
  <si>
    <t>0150492-PLC-2019-01-77753</t>
  </si>
  <si>
    <t>0151398</t>
  </si>
  <si>
    <t>OPEREADORES MARÍTIMOS Y SUBACUÁTICOS</t>
  </si>
  <si>
    <t>SEGUNDO JUZGADO ESPECIALIZADO DE TRABAJO DEL CALLAO</t>
  </si>
  <si>
    <t>Fiel cumplimiento del proceso judicial expediente 1980-2016-0-0701-JR-LA-02</t>
  </si>
  <si>
    <t>4410073091.01</t>
  </si>
  <si>
    <t>0151398-PLC-2019-01-77190</t>
  </si>
  <si>
    <t>CDE: 0150687-2-3-001 (US$ 30,000.00)</t>
  </si>
  <si>
    <t>0152177</t>
  </si>
  <si>
    <t>PASTIPIQUEOS ITALIANOS S.A.C.</t>
  </si>
  <si>
    <t>MALL AVENTURA S.A.</t>
  </si>
  <si>
    <t>GARANTIZAR CONTRATO DE ALQUILER POR EL LICAL N° 34 DEL C.C. MALL AVENTURA SANTA ANITA</t>
  </si>
  <si>
    <t>4410079672.00</t>
  </si>
  <si>
    <t>0152177-PLC-2019-01-79259</t>
  </si>
  <si>
    <t>0150403</t>
  </si>
  <si>
    <t>RISTORANTE HUANUCO SAC</t>
  </si>
  <si>
    <t>PATRIMONIO EN FIDEICOMISO D.S. 093-2002-EF INTERPROPERTIES PERU</t>
  </si>
  <si>
    <t>CONTRATO DE ALQUILER DE LOCAL</t>
  </si>
  <si>
    <t>4410067042.03</t>
  </si>
  <si>
    <t xml:space="preserve"> 0150402-PLC-2017-01-71490</t>
  </si>
  <si>
    <t>HIP41-17,HIP42-17, HIP43-18</t>
  </si>
  <si>
    <t>0040714</t>
  </si>
  <si>
    <t>RISTORANTE TUMBES SAC</t>
  </si>
  <si>
    <t>PATRIMONIO EN FIDEICOMISO DD No 093-2002-EF INTERPROPERTIES PERU SAC</t>
  </si>
  <si>
    <t>4410076512.00</t>
  </si>
  <si>
    <t>0040714-PLC-01</t>
  </si>
  <si>
    <t>ESTA CF REEEMPLAZA LA No '4410056367.03 'PLC-2015-01-59381 //
 54267 (40714-PLC-01)</t>
  </si>
  <si>
    <t>0150699</t>
  </si>
  <si>
    <t>SALDIAS BECERRA, CARLOS MIGUEL</t>
  </si>
  <si>
    <t>TECSUR S.A.</t>
  </si>
  <si>
    <t>Garantizar a SKAITEKS AMERICA CORP por el fiel cumplimiento de todas y cada una de las obligaciones relacionadas a la carta de adjudicación N° CF-3269-19, correspondiente a la subasta N°0071-19: "Interructores termomagneticos tipo rielden baja tensión".</t>
  </si>
  <si>
    <t xml:space="preserve">100%Normal </t>
  </si>
  <si>
    <t>4410078184.00</t>
  </si>
  <si>
    <t>0150699-PLC-2019-01-78436</t>
  </si>
  <si>
    <t xml:space="preserve"> CDE: 0150699-23-004 (US$ 20,000.00)</t>
  </si>
  <si>
    <t>CRISTI</t>
  </si>
  <si>
    <t>0013209</t>
  </si>
  <si>
    <t>SHICHI FUKU CORPORATION SAC</t>
  </si>
  <si>
    <t>GAS NATURAL DE LIMA Y CALLAO S.A.</t>
  </si>
  <si>
    <t>Fiel cumplimiento de suministro de gas natural</t>
  </si>
  <si>
    <t>4410080298.00</t>
  </si>
  <si>
    <t>0013209-PLC-2020-01-79820</t>
  </si>
  <si>
    <t>HIPOTECA</t>
  </si>
  <si>
    <t>0150807</t>
  </si>
  <si>
    <t>SURQUILLO EDIFICACIONES S.A.C</t>
  </si>
  <si>
    <t>Venta de departamento a MARIA YNES AVEDAÑO JERI DPTO N° 1501</t>
  </si>
  <si>
    <t>4410079640.00</t>
  </si>
  <si>
    <t>0150807-PLC-2019-01-79314</t>
  </si>
  <si>
    <t>FID0163-18 (US$ 5,726,438.76)</t>
  </si>
  <si>
    <t>Venta de departamento a RICARDO NESTOR CHAPARRO  CANO // GABRIELA ROSANA HOLGUIN MATTA</t>
  </si>
  <si>
    <t>4410075009.01</t>
  </si>
  <si>
    <t>0150807-PLC-2018-01-76379</t>
  </si>
  <si>
    <t>FID0163-18 (US$ 5,726,438.76) / FID0219-18 (US$ 5,032,236.32) 2do rango / FID0077-18 (US$ 3,092,240.00) / FID0014-17 (US$ 717,026.40) / FID0015-17 (US$ 391,946.40) / FID0058-17 (US$ 5,801,280.00)</t>
  </si>
  <si>
    <t>Venta de departamento a JOHANNA CASTRO MACERA - dpto N° 1401 Edificio Pacific View</t>
  </si>
  <si>
    <t>4410076991.00</t>
  </si>
  <si>
    <t>0150807-PLC-2019-01-77668</t>
  </si>
  <si>
    <t xml:space="preserve">FID0163-18 (US$ 5,726,438.76) </t>
  </si>
  <si>
    <t>Venta de departamento ADRIANA VALENZUELA HUARCAYA - dpto N° 602 Edificio Pacific View</t>
  </si>
  <si>
    <t>4410078187.00</t>
  </si>
  <si>
    <t>0150807-PLC-2019-01-78445</t>
  </si>
  <si>
    <t>cristi</t>
  </si>
  <si>
    <t>Venta de departamento a GISELE FRANCOISE REMY FERRERO DPTO N° 1901</t>
  </si>
  <si>
    <t>4410079641.00</t>
  </si>
  <si>
    <t>0150807-PLC-2019-01-79210</t>
  </si>
  <si>
    <t>0100006</t>
  </si>
  <si>
    <t>TRADICIÓN Y ARTE CULINARIA SAC</t>
  </si>
  <si>
    <t>TRASTIENDAS INTREGRADAS SAC</t>
  </si>
  <si>
    <t>CONTRATO DE ARRENDAMIENTO DEL LOCAL COMERCIAL</t>
  </si>
  <si>
    <t>4410080367.00</t>
  </si>
  <si>
    <t xml:space="preserve"> 0100006-PLC-2017-01-79927</t>
  </si>
  <si>
    <t xml:space="preserve"> HIP0042-17, HIP0043-17, HIP0041-17</t>
  </si>
  <si>
    <t>NRO</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</si>
</sst>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 &quot;S/.&quot;\ * #,##0.00_ ;_ &quot;S/.&quot;\ * \-#,##0.00_ ;_ &quot;S/.&quot;\ * &quot;-&quot;??_ ;_ @_ "/>
    <numFmt numFmtId="43" formatCode="_ * #,##0.00_ ;_ * \-#,##0.00_ ;_ * &quot;-&quot;??_ ;_ @_ "/>
    <numFmt numFmtId="164" formatCode="0.000"/>
    <numFmt numFmtId="165" formatCode="_-* #,##0.00_-;\-* #,##0.00_-;_-* &quot;-&quot;??_-;_-@_-"/>
    <numFmt numFmtId="166" formatCode="#,##0.00;[Red]#,##0.00"/>
    <numFmt numFmtId="167" formatCode="_ [$S/.-280A]\ * #,##0.00_ ;_ [$S/.-280A]\ * \-#,##0.00_ ;_ [$S/.-280A]\ * &quot;-&quot;??_ ;_ @_ "/>
    <numFmt numFmtId="168" formatCode="&quot;S/.&quot;\ #,##0.00"/>
    <numFmt numFmtId="169" formatCode="[$$-2C0A]\ #,##0.00"/>
    <numFmt numFmtId="170" formatCode="&quot;S/.&quot;#,##0.00;[Red]\-&quot;S/.&quot;#,##0.00"/>
  </numFmts>
  <fonts count="13" x14ac:knownFonts="1">
    <font>
      <sz val="11"/>
      <color theme="1"/>
      <name val="Calibri"/>
      <family val="2"/>
      <scheme val="minor"/>
    </font>
    <font>
      <sz val="11"/>
      <color theme="1"/>
      <name val="Calibri"/>
      <family val="2"/>
      <scheme val="minor"/>
    </font>
    <font>
      <b/>
      <sz val="8"/>
      <color theme="1"/>
      <name val="Calibri"/>
      <family val="2"/>
      <scheme val="minor"/>
    </font>
    <font>
      <b/>
      <sz val="8"/>
      <color rgb="FFFF0000"/>
      <name val="Calibri"/>
      <family val="2"/>
      <scheme val="minor"/>
    </font>
    <font>
      <b/>
      <sz val="8"/>
      <color theme="7" tint="0.39997558519241921"/>
      <name val="Calibri"/>
      <family val="2"/>
      <scheme val="minor"/>
    </font>
    <font>
      <b/>
      <sz val="8"/>
      <color theme="8" tint="-0.249977111117893"/>
      <name val="Calibri"/>
      <family val="2"/>
      <scheme val="minor"/>
    </font>
    <font>
      <sz val="8"/>
      <color theme="1"/>
      <name val="Calibri"/>
      <family val="2"/>
      <scheme val="minor"/>
    </font>
    <font>
      <sz val="8"/>
      <name val="Calibri"/>
      <family val="2"/>
      <scheme val="minor"/>
    </font>
    <font>
      <sz val="8"/>
      <color theme="1"/>
      <name val="Calibri"/>
      <family val="2"/>
    </font>
    <font>
      <b/>
      <sz val="9"/>
      <color indexed="81"/>
      <name val="Tahoma"/>
      <family val="2"/>
    </font>
    <font>
      <sz val="9"/>
      <color indexed="81"/>
      <name val="Tahoma"/>
      <family val="2"/>
    </font>
    <font>
      <sz val="9"/>
      <color indexed="81"/>
      <name val="Tahoma"/>
      <charset val="1"/>
    </font>
    <font>
      <b/>
      <sz val="9"/>
      <color indexed="81"/>
      <name val="Tahoma"/>
      <charset val="1"/>
    </font>
  </fonts>
  <fills count="9">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3399"/>
        <bgColor indexed="64"/>
      </patternFill>
    </fill>
    <fill>
      <patternFill patternType="solid">
        <fgColor theme="0" tint="-0.14999847407452621"/>
        <bgColor indexed="64"/>
      </patternFill>
    </fill>
    <fill>
      <patternFill patternType="solid">
        <fgColor rgb="FF92D050"/>
        <bgColor indexed="64"/>
      </patternFill>
    </fill>
    <fill>
      <patternFill patternType="solid">
        <fgColor theme="4" tint="0.79998168889431442"/>
        <bgColor indexed="64"/>
      </patternFill>
    </fill>
    <fill>
      <patternFill patternType="solid">
        <fgColor theme="4"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right style="thin">
        <color auto="1"/>
      </right>
      <top style="thin">
        <color auto="1"/>
      </top>
      <bottom style="thin">
        <color auto="1"/>
      </bottom>
      <diagonal/>
    </border>
    <border>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s>
  <cellStyleXfs count="4">
    <xf numFmtId="0" fontId="0" fillId="0" borderId="0"/>
    <xf numFmtId="165"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43">
    <xf numFmtId="0" fontId="0" fillId="0" borderId="0" xfId="0"/>
    <xf numFmtId="0" fontId="2" fillId="0" borderId="1" xfId="0" applyFont="1" applyBorder="1" applyAlignment="1">
      <alignment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horizontal="center" vertical="center"/>
    </xf>
    <xf numFmtId="0" fontId="3" fillId="2" borderId="1" xfId="0" applyFont="1" applyFill="1" applyBorder="1" applyAlignment="1"/>
    <xf numFmtId="0" fontId="4" fillId="3" borderId="0" xfId="0" applyFont="1" applyFill="1" applyBorder="1" applyAlignment="1">
      <alignment horizontal="center" vertical="center" wrapText="1"/>
    </xf>
    <xf numFmtId="4" fontId="5" fillId="4" borderId="0" xfId="0" applyNumberFormat="1" applyFont="1" applyFill="1" applyBorder="1" applyAlignment="1">
      <alignment horizontal="center" vertical="center" wrapText="1"/>
    </xf>
    <xf numFmtId="4" fontId="2" fillId="5" borderId="2" xfId="0" applyNumberFormat="1" applyFont="1" applyFill="1" applyBorder="1" applyAlignment="1">
      <alignment horizontal="center" vertical="center"/>
    </xf>
    <xf numFmtId="164" fontId="2" fillId="5" borderId="2" xfId="0" applyNumberFormat="1" applyFont="1" applyFill="1" applyBorder="1" applyAlignment="1">
      <alignment horizontal="center" vertical="center"/>
    </xf>
    <xf numFmtId="4" fontId="4" fillId="3" borderId="0" xfId="0" applyNumberFormat="1" applyFont="1" applyFill="1" applyBorder="1" applyAlignment="1">
      <alignment horizontal="center" vertical="center" wrapText="1"/>
    </xf>
    <xf numFmtId="2" fontId="2" fillId="0" borderId="1" xfId="0" applyNumberFormat="1" applyFont="1" applyBorder="1" applyAlignment="1">
      <alignment horizontal="center" vertical="center"/>
    </xf>
    <xf numFmtId="165" fontId="2" fillId="0" borderId="1" xfId="1" applyFont="1" applyBorder="1" applyAlignment="1">
      <alignment horizontal="center" vertical="center" wrapText="1"/>
    </xf>
    <xf numFmtId="165" fontId="2" fillId="0" borderId="1" xfId="1" applyFont="1" applyBorder="1" applyAlignment="1">
      <alignment horizontal="center" vertical="center"/>
    </xf>
    <xf numFmtId="43" fontId="2" fillId="0" borderId="1" xfId="2" applyNumberFormat="1" applyFont="1" applyBorder="1" applyAlignment="1">
      <alignment horizontal="center" vertical="center" wrapText="1"/>
    </xf>
    <xf numFmtId="10" fontId="2" fillId="0" borderId="1" xfId="3" applyNumberFormat="1" applyFont="1" applyBorder="1" applyAlignment="1">
      <alignment horizontal="center" vertical="center" wrapText="1"/>
    </xf>
    <xf numFmtId="0" fontId="2" fillId="0" borderId="1" xfId="0" applyFont="1" applyBorder="1" applyAlignment="1">
      <alignment horizontal="left" wrapText="1"/>
    </xf>
    <xf numFmtId="0" fontId="0" fillId="0" borderId="1" xfId="0" applyBorder="1" applyAlignment="1">
      <alignment horizontal="center"/>
    </xf>
    <xf numFmtId="0" fontId="6" fillId="6" borderId="3" xfId="0" quotePrefix="1" applyFont="1" applyFill="1" applyBorder="1" applyAlignment="1">
      <alignment vertical="top"/>
    </xf>
    <xf numFmtId="0" fontId="6" fillId="6" borderId="4" xfId="0" applyFont="1" applyFill="1" applyBorder="1" applyAlignment="1">
      <alignment vertical="top"/>
    </xf>
    <xf numFmtId="0" fontId="6" fillId="6" borderId="4" xfId="0" applyFont="1" applyFill="1" applyBorder="1" applyAlignment="1">
      <alignment vertical="top" wrapText="1"/>
    </xf>
    <xf numFmtId="0" fontId="6" fillId="6" borderId="4" xfId="0" quotePrefix="1" applyFont="1" applyFill="1" applyBorder="1" applyAlignment="1">
      <alignment vertical="top"/>
    </xf>
    <xf numFmtId="0" fontId="6" fillId="6" borderId="4" xfId="0" quotePrefix="1" applyFont="1" applyFill="1" applyBorder="1" applyAlignment="1">
      <alignment vertical="top" wrapText="1"/>
    </xf>
    <xf numFmtId="0" fontId="6" fillId="6" borderId="4" xfId="0" quotePrefix="1" applyFont="1" applyFill="1" applyBorder="1" applyAlignment="1">
      <alignment wrapText="1"/>
    </xf>
    <xf numFmtId="4" fontId="6" fillId="6" borderId="4" xfId="0" quotePrefix="1" applyNumberFormat="1" applyFont="1" applyFill="1" applyBorder="1" applyAlignment="1">
      <alignment vertical="top" wrapText="1"/>
    </xf>
    <xf numFmtId="0" fontId="7" fillId="6" borderId="4" xfId="0" quotePrefix="1" applyFont="1" applyFill="1" applyBorder="1" applyAlignment="1">
      <alignment vertical="top"/>
    </xf>
    <xf numFmtId="0" fontId="6" fillId="6" borderId="4" xfId="0" applyFont="1" applyFill="1" applyBorder="1" applyAlignment="1">
      <alignment horizontal="right" vertical="top"/>
    </xf>
    <xf numFmtId="166" fontId="6" fillId="6" borderId="4" xfId="0" applyNumberFormat="1" applyFont="1" applyFill="1" applyBorder="1" applyAlignment="1">
      <alignment vertical="top"/>
    </xf>
    <xf numFmtId="14" fontId="6" fillId="6" borderId="4" xfId="0" applyNumberFormat="1" applyFont="1" applyFill="1" applyBorder="1" applyAlignment="1">
      <alignment horizontal="right" vertical="top"/>
    </xf>
    <xf numFmtId="14" fontId="6" fillId="6" borderId="4" xfId="0" applyNumberFormat="1" applyFont="1" applyFill="1" applyBorder="1" applyAlignment="1">
      <alignment vertical="top"/>
    </xf>
    <xf numFmtId="0" fontId="6" fillId="6" borderId="4" xfId="0" applyFont="1" applyFill="1" applyBorder="1" applyAlignment="1">
      <alignment horizontal="center" vertical="top"/>
    </xf>
    <xf numFmtId="0" fontId="6" fillId="6" borderId="4" xfId="0" applyFont="1" applyFill="1" applyBorder="1" applyAlignment="1">
      <alignment horizontal="center" vertical="top" wrapText="1"/>
    </xf>
    <xf numFmtId="166" fontId="6" fillId="6" borderId="4" xfId="0" applyNumberFormat="1" applyFont="1" applyFill="1" applyBorder="1" applyAlignment="1">
      <alignment horizontal="right" vertical="top" wrapText="1"/>
    </xf>
    <xf numFmtId="10" fontId="6" fillId="6" borderId="4" xfId="0" applyNumberFormat="1" applyFont="1" applyFill="1" applyBorder="1" applyAlignment="1">
      <alignment vertical="top"/>
    </xf>
    <xf numFmtId="10" fontId="6" fillId="6" borderId="4" xfId="3" applyNumberFormat="1" applyFont="1" applyFill="1" applyBorder="1" applyAlignment="1">
      <alignment vertical="top"/>
    </xf>
    <xf numFmtId="0" fontId="6" fillId="6" borderId="4" xfId="0" applyFont="1" applyFill="1" applyBorder="1" applyAlignment="1">
      <alignment horizontal="left" vertical="top"/>
    </xf>
    <xf numFmtId="0" fontId="6" fillId="7" borderId="3" xfId="0" quotePrefix="1" applyFont="1" applyFill="1" applyBorder="1" applyAlignment="1">
      <alignment vertical="top"/>
    </xf>
    <xf numFmtId="0" fontId="7" fillId="7" borderId="4" xfId="0" applyFont="1" applyFill="1" applyBorder="1" applyAlignment="1">
      <alignment vertical="top"/>
    </xf>
    <xf numFmtId="0" fontId="7" fillId="7" borderId="4" xfId="0" applyFont="1" applyFill="1" applyBorder="1" applyAlignment="1">
      <alignment horizontal="left" vertical="top" wrapText="1"/>
    </xf>
    <xf numFmtId="0" fontId="6" fillId="7" borderId="4" xfId="0" quotePrefix="1" applyFont="1" applyFill="1" applyBorder="1" applyAlignment="1">
      <alignment vertical="top" wrapText="1"/>
    </xf>
    <xf numFmtId="0" fontId="7" fillId="8" borderId="4" xfId="0" applyFont="1" applyFill="1" applyBorder="1" applyAlignment="1">
      <alignment wrapText="1"/>
    </xf>
    <xf numFmtId="4" fontId="6" fillId="8" borderId="4" xfId="0" applyNumberFormat="1" applyFont="1" applyFill="1" applyBorder="1" applyAlignment="1">
      <alignment vertical="top" wrapText="1"/>
    </xf>
    <xf numFmtId="4" fontId="7" fillId="8" borderId="4" xfId="0" applyNumberFormat="1" applyFont="1" applyFill="1" applyBorder="1" applyAlignment="1">
      <alignment horizontal="left" vertical="top" wrapText="1"/>
    </xf>
    <xf numFmtId="4" fontId="6" fillId="7" borderId="4" xfId="0" quotePrefix="1" applyNumberFormat="1" applyFont="1" applyFill="1" applyBorder="1" applyAlignment="1">
      <alignment vertical="top" wrapText="1"/>
    </xf>
    <xf numFmtId="49" fontId="7" fillId="7" borderId="4" xfId="0" quotePrefix="1" applyNumberFormat="1" applyFont="1" applyFill="1" applyBorder="1" applyAlignment="1">
      <alignment horizontal="left" vertical="top" wrapText="1"/>
    </xf>
    <xf numFmtId="0" fontId="7" fillId="7" borderId="4" xfId="0" applyFont="1" applyFill="1" applyBorder="1" applyAlignment="1">
      <alignment horizontal="right" vertical="top" wrapText="1"/>
    </xf>
    <xf numFmtId="166" fontId="7" fillId="7" borderId="4" xfId="2" applyNumberFormat="1" applyFont="1" applyFill="1" applyBorder="1" applyAlignment="1">
      <alignment horizontal="right" vertical="top"/>
    </xf>
    <xf numFmtId="14" fontId="7" fillId="7" borderId="4" xfId="0" applyNumberFormat="1" applyFont="1" applyFill="1" applyBorder="1" applyAlignment="1">
      <alignment horizontal="right" vertical="top"/>
    </xf>
    <xf numFmtId="0" fontId="7" fillId="7" borderId="4" xfId="0" applyFont="1" applyFill="1" applyBorder="1" applyAlignment="1">
      <alignment horizontal="right" vertical="top"/>
    </xf>
    <xf numFmtId="0" fontId="7" fillId="7" borderId="4" xfId="0" applyFont="1" applyFill="1" applyBorder="1" applyAlignment="1">
      <alignment horizontal="left" vertical="top"/>
    </xf>
    <xf numFmtId="0" fontId="7" fillId="7" borderId="4" xfId="0" applyFont="1" applyFill="1" applyBorder="1" applyAlignment="1">
      <alignment vertical="top" wrapText="1"/>
    </xf>
    <xf numFmtId="4" fontId="7" fillId="7" borderId="4" xfId="0" applyNumberFormat="1" applyFont="1" applyFill="1" applyBorder="1" applyAlignment="1">
      <alignment vertical="top" wrapText="1"/>
    </xf>
    <xf numFmtId="10" fontId="7" fillId="7" borderId="4" xfId="0" applyNumberFormat="1" applyFont="1" applyFill="1" applyBorder="1" applyAlignment="1">
      <alignment vertical="top"/>
    </xf>
    <xf numFmtId="166" fontId="7" fillId="7" borderId="4" xfId="2" applyNumberFormat="1" applyFont="1" applyFill="1" applyBorder="1" applyAlignment="1">
      <alignment vertical="top"/>
    </xf>
    <xf numFmtId="0" fontId="7" fillId="7" borderId="4" xfId="0" applyFont="1" applyFill="1" applyBorder="1" applyAlignment="1">
      <alignment horizontal="center" vertical="top"/>
    </xf>
    <xf numFmtId="49" fontId="7" fillId="7" borderId="4" xfId="0" applyNumberFormat="1" applyFont="1" applyFill="1" applyBorder="1" applyAlignment="1">
      <alignment horizontal="left" vertical="top" wrapText="1"/>
    </xf>
    <xf numFmtId="0" fontId="6" fillId="7" borderId="4" xfId="0" applyFont="1" applyFill="1" applyBorder="1" applyAlignment="1">
      <alignment vertical="top" wrapText="1"/>
    </xf>
    <xf numFmtId="4" fontId="6" fillId="7" borderId="4" xfId="0" applyNumberFormat="1" applyFont="1" applyFill="1" applyBorder="1" applyAlignment="1">
      <alignment vertical="top" wrapText="1"/>
    </xf>
    <xf numFmtId="4" fontId="6" fillId="7" borderId="4" xfId="0" applyNumberFormat="1" applyFont="1" applyFill="1" applyBorder="1" applyAlignment="1">
      <alignment vertical="top"/>
    </xf>
    <xf numFmtId="2" fontId="7" fillId="7" borderId="4" xfId="0" quotePrefix="1" applyNumberFormat="1" applyFont="1" applyFill="1" applyBorder="1" applyAlignment="1">
      <alignment horizontal="left" vertical="top"/>
    </xf>
    <xf numFmtId="0" fontId="6" fillId="7" borderId="4" xfId="0" applyFont="1" applyFill="1" applyBorder="1" applyAlignment="1">
      <alignment horizontal="right" vertical="top" wrapText="1"/>
    </xf>
    <xf numFmtId="166" fontId="7" fillId="7" borderId="4" xfId="0" applyNumberFormat="1" applyFont="1" applyFill="1" applyBorder="1" applyAlignment="1">
      <alignment vertical="top"/>
    </xf>
    <xf numFmtId="14" fontId="7" fillId="7" borderId="4" xfId="0" applyNumberFormat="1" applyFont="1" applyFill="1" applyBorder="1" applyAlignment="1">
      <alignment vertical="top"/>
    </xf>
    <xf numFmtId="0" fontId="6" fillId="7" borderId="4" xfId="0" applyFont="1" applyFill="1" applyBorder="1" applyAlignment="1">
      <alignment horizontal="right" vertical="top"/>
    </xf>
    <xf numFmtId="165" fontId="7" fillId="7" borderId="4" xfId="1" applyFont="1" applyFill="1" applyBorder="1" applyAlignment="1">
      <alignment horizontal="center" vertical="top"/>
    </xf>
    <xf numFmtId="165" fontId="7" fillId="7" borderId="4" xfId="1" applyFont="1" applyFill="1" applyBorder="1" applyAlignment="1">
      <alignment horizontal="center" vertical="top" wrapText="1"/>
    </xf>
    <xf numFmtId="166" fontId="7" fillId="7" borderId="4" xfId="1" applyNumberFormat="1" applyFont="1" applyFill="1" applyBorder="1" applyAlignment="1">
      <alignment horizontal="right" vertical="top" wrapText="1"/>
    </xf>
    <xf numFmtId="10" fontId="6" fillId="7" borderId="4" xfId="3" applyNumberFormat="1" applyFont="1" applyFill="1" applyBorder="1" applyAlignment="1">
      <alignment vertical="top"/>
    </xf>
    <xf numFmtId="44" fontId="6" fillId="7" borderId="4" xfId="2" applyFont="1" applyFill="1" applyBorder="1" applyAlignment="1">
      <alignment vertical="top"/>
    </xf>
    <xf numFmtId="0" fontId="6" fillId="7" borderId="4" xfId="0" applyFont="1" applyFill="1" applyBorder="1" applyAlignment="1">
      <alignment horizontal="center" vertical="top"/>
    </xf>
    <xf numFmtId="165" fontId="7" fillId="7" borderId="4" xfId="1" quotePrefix="1" applyFont="1" applyFill="1" applyBorder="1" applyAlignment="1">
      <alignment horizontal="center" vertical="top"/>
    </xf>
    <xf numFmtId="165" fontId="7" fillId="7" borderId="4" xfId="1" quotePrefix="1" applyFont="1" applyFill="1" applyBorder="1" applyAlignment="1">
      <alignment horizontal="center" vertical="top" wrapText="1"/>
    </xf>
    <xf numFmtId="0" fontId="6" fillId="7" borderId="4" xfId="0" applyFont="1" applyFill="1" applyBorder="1" applyAlignment="1">
      <alignment vertical="top"/>
    </xf>
    <xf numFmtId="0" fontId="7" fillId="7" borderId="4" xfId="0" quotePrefix="1" applyFont="1" applyFill="1" applyBorder="1" applyAlignment="1">
      <alignment vertical="top"/>
    </xf>
    <xf numFmtId="14" fontId="6" fillId="7" borderId="4" xfId="0" applyNumberFormat="1" applyFont="1" applyFill="1" applyBorder="1" applyAlignment="1">
      <alignment horizontal="right" vertical="top"/>
    </xf>
    <xf numFmtId="0" fontId="6" fillId="7" borderId="4" xfId="0" quotePrefix="1" applyFont="1" applyFill="1" applyBorder="1" applyAlignment="1">
      <alignment horizontal="right" vertical="top"/>
    </xf>
    <xf numFmtId="0" fontId="6" fillId="7" borderId="4" xfId="0" applyFont="1" applyFill="1" applyBorder="1" applyAlignment="1">
      <alignment horizontal="center" vertical="top" wrapText="1"/>
    </xf>
    <xf numFmtId="166" fontId="6" fillId="7" borderId="4" xfId="0" applyNumberFormat="1" applyFont="1" applyFill="1" applyBorder="1" applyAlignment="1">
      <alignment horizontal="right" vertical="top" wrapText="1"/>
    </xf>
    <xf numFmtId="10" fontId="6" fillId="7" borderId="4" xfId="0" applyNumberFormat="1" applyFont="1" applyFill="1" applyBorder="1" applyAlignment="1">
      <alignment vertical="top"/>
    </xf>
    <xf numFmtId="167" fontId="7" fillId="7" borderId="4" xfId="0" applyNumberFormat="1" applyFont="1" applyFill="1" applyBorder="1" applyAlignment="1">
      <alignment vertical="top"/>
    </xf>
    <xf numFmtId="10" fontId="7" fillId="7" borderId="4" xfId="3" applyNumberFormat="1" applyFont="1" applyFill="1" applyBorder="1" applyAlignment="1">
      <alignment vertical="top"/>
    </xf>
    <xf numFmtId="0" fontId="7" fillId="7" borderId="4" xfId="0" applyFont="1" applyFill="1" applyBorder="1" applyAlignment="1">
      <alignment horizontal="center" vertical="top" wrapText="1"/>
    </xf>
    <xf numFmtId="49" fontId="7" fillId="7" borderId="4" xfId="0" applyNumberFormat="1" applyFont="1" applyFill="1" applyBorder="1" applyAlignment="1">
      <alignment vertical="top"/>
    </xf>
    <xf numFmtId="4" fontId="7" fillId="7" borderId="4" xfId="0" applyNumberFormat="1" applyFont="1" applyFill="1" applyBorder="1" applyAlignment="1">
      <alignment vertical="top"/>
    </xf>
    <xf numFmtId="0" fontId="7" fillId="7" borderId="4" xfId="0" quotePrefix="1" applyFont="1" applyFill="1" applyBorder="1" applyAlignment="1">
      <alignment horizontal="left" vertical="top" wrapText="1"/>
    </xf>
    <xf numFmtId="166" fontId="7" fillId="7" borderId="4" xfId="0" applyNumberFormat="1" applyFont="1" applyFill="1" applyBorder="1" applyAlignment="1">
      <alignment horizontal="right" vertical="top"/>
    </xf>
    <xf numFmtId="14" fontId="7" fillId="7" borderId="4" xfId="0" applyNumberFormat="1" applyFont="1" applyFill="1" applyBorder="1" applyAlignment="1">
      <alignment horizontal="right" vertical="top" wrapText="1"/>
    </xf>
    <xf numFmtId="166" fontId="6" fillId="7" borderId="4" xfId="0" applyNumberFormat="1" applyFont="1" applyFill="1" applyBorder="1" applyAlignment="1">
      <alignment horizontal="right" vertical="top"/>
    </xf>
    <xf numFmtId="168" fontId="6" fillId="7" borderId="4" xfId="2" applyNumberFormat="1" applyFont="1" applyFill="1" applyBorder="1" applyAlignment="1">
      <alignment vertical="top"/>
    </xf>
    <xf numFmtId="166" fontId="6" fillId="7" borderId="4" xfId="0" applyNumberFormat="1" applyFont="1" applyFill="1" applyBorder="1" applyAlignment="1">
      <alignment vertical="top"/>
    </xf>
    <xf numFmtId="0" fontId="7" fillId="7" borderId="4" xfId="0" quotePrefix="1" applyFont="1" applyFill="1" applyBorder="1" applyAlignment="1">
      <alignment horizontal="left" vertical="top"/>
    </xf>
    <xf numFmtId="168" fontId="6" fillId="7" borderId="4" xfId="0" applyNumberFormat="1" applyFont="1" applyFill="1" applyBorder="1" applyAlignment="1">
      <alignment vertical="top"/>
    </xf>
    <xf numFmtId="0" fontId="6" fillId="7" borderId="4" xfId="0" applyFont="1" applyFill="1" applyBorder="1" applyAlignment="1">
      <alignment horizontal="left" vertical="top"/>
    </xf>
    <xf numFmtId="4" fontId="6" fillId="6" borderId="4" xfId="0" applyNumberFormat="1" applyFont="1" applyFill="1" applyBorder="1" applyAlignment="1">
      <alignment vertical="top" wrapText="1"/>
    </xf>
    <xf numFmtId="49" fontId="6" fillId="6" borderId="4" xfId="0" quotePrefix="1" applyNumberFormat="1" applyFont="1" applyFill="1" applyBorder="1" applyAlignment="1">
      <alignment horizontal="left" vertical="top" wrapText="1"/>
    </xf>
    <xf numFmtId="0" fontId="6" fillId="6" borderId="4" xfId="0" applyFont="1" applyFill="1" applyBorder="1" applyAlignment="1">
      <alignment horizontal="right" vertical="top" wrapText="1"/>
    </xf>
    <xf numFmtId="166" fontId="6" fillId="6" borderId="4" xfId="1" applyNumberFormat="1" applyFont="1" applyFill="1" applyBorder="1" applyAlignment="1">
      <alignment vertical="top" wrapText="1"/>
    </xf>
    <xf numFmtId="166" fontId="6" fillId="6" borderId="4" xfId="0" applyNumberFormat="1" applyFont="1" applyFill="1" applyBorder="1" applyAlignment="1">
      <alignment horizontal="right" vertical="top"/>
    </xf>
    <xf numFmtId="166" fontId="6" fillId="6" borderId="4" xfId="0" applyNumberFormat="1" applyFont="1" applyFill="1" applyBorder="1" applyAlignment="1">
      <alignment vertical="top" wrapText="1"/>
    </xf>
    <xf numFmtId="4" fontId="6" fillId="6" borderId="4" xfId="0" applyNumberFormat="1" applyFont="1" applyFill="1" applyBorder="1" applyAlignment="1">
      <alignment vertical="top"/>
    </xf>
    <xf numFmtId="0" fontId="6" fillId="6" borderId="4" xfId="0" quotePrefix="1" applyFont="1" applyFill="1" applyBorder="1" applyAlignment="1">
      <alignment horizontal="right" vertical="top"/>
    </xf>
    <xf numFmtId="169" fontId="6" fillId="6" borderId="4" xfId="0" applyNumberFormat="1" applyFont="1" applyFill="1" applyBorder="1" applyAlignment="1">
      <alignment vertical="top"/>
    </xf>
    <xf numFmtId="0" fontId="6" fillId="7" borderId="4" xfId="0" quotePrefix="1" applyFont="1" applyFill="1" applyBorder="1" applyAlignment="1">
      <alignment vertical="top"/>
    </xf>
    <xf numFmtId="4" fontId="7" fillId="7" borderId="4" xfId="0" quotePrefix="1" applyNumberFormat="1" applyFont="1" applyFill="1" applyBorder="1" applyAlignment="1">
      <alignment vertical="top" wrapText="1"/>
    </xf>
    <xf numFmtId="0" fontId="7" fillId="7" borderId="4" xfId="0" quotePrefix="1" applyFont="1" applyFill="1" applyBorder="1" applyAlignment="1">
      <alignment vertical="top" wrapText="1"/>
    </xf>
    <xf numFmtId="0" fontId="6" fillId="7" borderId="4" xfId="0" quotePrefix="1" applyFont="1" applyFill="1" applyBorder="1" applyAlignment="1">
      <alignment horizontal="right" vertical="top" wrapText="1"/>
    </xf>
    <xf numFmtId="0" fontId="8" fillId="7" borderId="4" xfId="0" applyFont="1" applyFill="1" applyBorder="1" applyAlignment="1">
      <alignment vertical="top" wrapText="1"/>
    </xf>
    <xf numFmtId="0" fontId="8" fillId="7" borderId="4" xfId="0" applyFont="1" applyFill="1" applyBorder="1" applyAlignment="1">
      <alignment vertical="top"/>
    </xf>
    <xf numFmtId="0" fontId="8" fillId="7" borderId="4" xfId="0" applyFont="1" applyFill="1" applyBorder="1" applyAlignment="1">
      <alignment horizontal="left" vertical="top"/>
    </xf>
    <xf numFmtId="0" fontId="8" fillId="7" borderId="4" xfId="0" applyFont="1" applyFill="1" applyBorder="1" applyAlignment="1">
      <alignment horizontal="left" vertical="top" wrapText="1"/>
    </xf>
    <xf numFmtId="4" fontId="8" fillId="7" borderId="4" xfId="0" applyNumberFormat="1" applyFont="1" applyFill="1" applyBorder="1" applyAlignment="1">
      <alignment horizontal="left" vertical="top" wrapText="1"/>
    </xf>
    <xf numFmtId="0" fontId="8" fillId="7" borderId="4" xfId="0" applyFont="1" applyFill="1" applyBorder="1" applyAlignment="1">
      <alignment horizontal="right" vertical="top" wrapText="1"/>
    </xf>
    <xf numFmtId="166" fontId="8" fillId="7" borderId="4" xfId="2" applyNumberFormat="1" applyFont="1" applyFill="1" applyBorder="1" applyAlignment="1">
      <alignment horizontal="right" vertical="top"/>
    </xf>
    <xf numFmtId="14" fontId="8" fillId="7" borderId="4" xfId="0" applyNumberFormat="1" applyFont="1" applyFill="1" applyBorder="1" applyAlignment="1">
      <alignment vertical="top"/>
    </xf>
    <xf numFmtId="0" fontId="8" fillId="7" borderId="4" xfId="0" applyFont="1" applyFill="1" applyBorder="1" applyAlignment="1">
      <alignment horizontal="right" vertical="top"/>
    </xf>
    <xf numFmtId="166" fontId="6" fillId="7" borderId="4" xfId="0" applyNumberFormat="1" applyFont="1" applyFill="1" applyBorder="1" applyAlignment="1">
      <alignment vertical="top" wrapText="1"/>
    </xf>
    <xf numFmtId="10" fontId="8" fillId="7" borderId="4" xfId="0" applyNumberFormat="1" applyFont="1" applyFill="1" applyBorder="1" applyAlignment="1">
      <alignment vertical="top"/>
    </xf>
    <xf numFmtId="44" fontId="8" fillId="7" borderId="4" xfId="2" applyFont="1" applyFill="1" applyBorder="1" applyAlignment="1">
      <alignment vertical="top"/>
    </xf>
    <xf numFmtId="0" fontId="6" fillId="6" borderId="4" xfId="0" applyFont="1" applyFill="1" applyBorder="1" applyAlignment="1">
      <alignment horizontal="left" vertical="top" wrapText="1"/>
    </xf>
    <xf numFmtId="0" fontId="6" fillId="6" borderId="4" xfId="0" applyFont="1" applyFill="1" applyBorder="1"/>
    <xf numFmtId="0" fontId="6" fillId="6" borderId="4" xfId="0" applyFont="1" applyFill="1" applyBorder="1" applyAlignment="1">
      <alignment horizontal="left"/>
    </xf>
    <xf numFmtId="9" fontId="6" fillId="6" borderId="4" xfId="3" applyFont="1" applyFill="1" applyBorder="1" applyAlignment="1">
      <alignment vertical="top"/>
    </xf>
    <xf numFmtId="10" fontId="6" fillId="6" borderId="4" xfId="0" applyNumberFormat="1" applyFont="1" applyFill="1" applyBorder="1" applyAlignment="1">
      <alignment vertical="top" wrapText="1"/>
    </xf>
    <xf numFmtId="0" fontId="6" fillId="6" borderId="5" xfId="0" quotePrefix="1" applyFont="1" applyFill="1" applyBorder="1" applyAlignment="1">
      <alignment vertical="top"/>
    </xf>
    <xf numFmtId="0" fontId="6" fillId="6" borderId="6" xfId="0" applyFont="1" applyFill="1" applyBorder="1" applyAlignment="1">
      <alignment vertical="top"/>
    </xf>
    <xf numFmtId="0" fontId="6" fillId="6" borderId="6" xfId="0" applyFont="1" applyFill="1" applyBorder="1" applyAlignment="1">
      <alignment vertical="top" wrapText="1"/>
    </xf>
    <xf numFmtId="0" fontId="6" fillId="6" borderId="6" xfId="0" applyFont="1" applyFill="1" applyBorder="1" applyAlignment="1">
      <alignment horizontal="left" vertical="top"/>
    </xf>
    <xf numFmtId="4" fontId="6" fillId="6" borderId="6" xfId="0" applyNumberFormat="1" applyFont="1" applyFill="1" applyBorder="1" applyAlignment="1">
      <alignment vertical="top" wrapText="1"/>
    </xf>
    <xf numFmtId="4" fontId="6" fillId="6" borderId="6" xfId="0" quotePrefix="1" applyNumberFormat="1" applyFont="1" applyFill="1" applyBorder="1" applyAlignment="1">
      <alignment vertical="top" wrapText="1"/>
    </xf>
    <xf numFmtId="0" fontId="7" fillId="6" borderId="6" xfId="0" quotePrefix="1" applyFont="1" applyFill="1" applyBorder="1" applyAlignment="1">
      <alignment vertical="top"/>
    </xf>
    <xf numFmtId="0" fontId="6" fillId="6" borderId="6" xfId="0" applyFont="1" applyFill="1" applyBorder="1" applyAlignment="1">
      <alignment horizontal="right" vertical="top"/>
    </xf>
    <xf numFmtId="166" fontId="6" fillId="6" borderId="6" xfId="0" applyNumberFormat="1" applyFont="1" applyFill="1" applyBorder="1" applyAlignment="1">
      <alignment vertical="top"/>
    </xf>
    <xf numFmtId="14" fontId="6" fillId="6" borderId="6" xfId="0" applyNumberFormat="1" applyFont="1" applyFill="1" applyBorder="1" applyAlignment="1">
      <alignment horizontal="right" vertical="top"/>
    </xf>
    <xf numFmtId="166" fontId="6" fillId="6" borderId="6" xfId="0" applyNumberFormat="1" applyFont="1" applyFill="1" applyBorder="1" applyAlignment="1">
      <alignment horizontal="right" vertical="top" wrapText="1"/>
    </xf>
    <xf numFmtId="10" fontId="6" fillId="6" borderId="6" xfId="0" applyNumberFormat="1" applyFont="1" applyFill="1" applyBorder="1" applyAlignment="1">
      <alignment vertical="top" wrapText="1"/>
    </xf>
    <xf numFmtId="169" fontId="6" fillId="6" borderId="6" xfId="0" applyNumberFormat="1" applyFont="1" applyFill="1" applyBorder="1" applyAlignment="1">
      <alignment vertical="top"/>
    </xf>
    <xf numFmtId="10" fontId="6" fillId="6" borderId="6" xfId="3" applyNumberFormat="1" applyFont="1" applyFill="1" applyBorder="1" applyAlignment="1">
      <alignment vertical="top"/>
    </xf>
    <xf numFmtId="0" fontId="6" fillId="6" borderId="6" xfId="0" applyFont="1" applyFill="1" applyBorder="1" applyAlignment="1">
      <alignment horizontal="center" vertical="top"/>
    </xf>
    <xf numFmtId="0" fontId="6" fillId="6" borderId="7" xfId="0" applyFont="1" applyFill="1" applyBorder="1" applyAlignment="1">
      <alignment horizontal="center" vertical="top"/>
    </xf>
    <xf numFmtId="14" fontId="7" fillId="6" borderId="4" xfId="0" applyNumberFormat="1" applyFont="1" applyFill="1" applyBorder="1" applyAlignment="1">
      <alignment horizontal="right" vertical="top"/>
    </xf>
    <xf numFmtId="10" fontId="6" fillId="6" borderId="4" xfId="0" applyNumberFormat="1" applyFont="1" applyFill="1" applyBorder="1" applyAlignment="1">
      <alignment horizontal="right" vertical="top"/>
    </xf>
    <xf numFmtId="0" fontId="6" fillId="6" borderId="8" xfId="0" applyFont="1" applyFill="1" applyBorder="1" applyAlignment="1">
      <alignment vertical="top"/>
    </xf>
    <xf numFmtId="0" fontId="6" fillId="7" borderId="5" xfId="0" quotePrefix="1" applyFont="1" applyFill="1" applyBorder="1"/>
    <xf numFmtId="49" fontId="7" fillId="7" borderId="0" xfId="0" applyNumberFormat="1" applyFont="1" applyFill="1" applyBorder="1" applyAlignment="1">
      <alignment horizontal="left" vertical="top" wrapText="1"/>
    </xf>
    <xf numFmtId="0" fontId="7" fillId="7" borderId="0" xfId="0" applyFont="1" applyFill="1" applyBorder="1" applyAlignment="1">
      <alignment horizontal="left" vertical="top"/>
    </xf>
    <xf numFmtId="0" fontId="7" fillId="7" borderId="6" xfId="0" applyFont="1" applyFill="1" applyBorder="1" applyAlignment="1">
      <alignment vertical="top"/>
    </xf>
    <xf numFmtId="0" fontId="7" fillId="7" borderId="0" xfId="0" applyFont="1" applyFill="1" applyBorder="1" applyAlignment="1">
      <alignment vertical="top"/>
    </xf>
    <xf numFmtId="4" fontId="7" fillId="7" borderId="0" xfId="0" applyNumberFormat="1" applyFont="1" applyFill="1" applyBorder="1" applyAlignment="1">
      <alignment vertical="top"/>
    </xf>
    <xf numFmtId="0" fontId="7" fillId="7" borderId="0" xfId="0" quotePrefix="1" applyFont="1" applyFill="1" applyBorder="1" applyAlignment="1">
      <alignment horizontal="left" vertical="top" wrapText="1"/>
    </xf>
    <xf numFmtId="0" fontId="7" fillId="7" borderId="0" xfId="0" applyFont="1" applyFill="1" applyBorder="1" applyAlignment="1">
      <alignment horizontal="right" vertical="top"/>
    </xf>
    <xf numFmtId="166" fontId="7" fillId="7" borderId="0" xfId="0" applyNumberFormat="1" applyFont="1" applyFill="1" applyBorder="1" applyAlignment="1">
      <alignment vertical="top"/>
    </xf>
    <xf numFmtId="14" fontId="7" fillId="7" borderId="0" xfId="0" applyNumberFormat="1" applyFont="1" applyFill="1" applyBorder="1" applyAlignment="1">
      <alignment vertical="top"/>
    </xf>
    <xf numFmtId="14" fontId="7" fillId="7" borderId="6" xfId="0" applyNumberFormat="1" applyFont="1" applyFill="1" applyBorder="1" applyAlignment="1">
      <alignment vertical="top"/>
    </xf>
    <xf numFmtId="0" fontId="6" fillId="7" borderId="6" xfId="0" applyFont="1" applyFill="1" applyBorder="1" applyAlignment="1">
      <alignment horizontal="center" vertical="top"/>
    </xf>
    <xf numFmtId="165" fontId="7" fillId="7" borderId="6" xfId="1" applyFont="1" applyFill="1" applyBorder="1" applyAlignment="1">
      <alignment horizontal="right" vertical="top"/>
    </xf>
    <xf numFmtId="14" fontId="7" fillId="7" borderId="6" xfId="0" applyNumberFormat="1" applyFont="1" applyFill="1" applyBorder="1" applyAlignment="1">
      <alignment horizontal="center" vertical="top"/>
    </xf>
    <xf numFmtId="166" fontId="7" fillId="7" borderId="6" xfId="0" applyNumberFormat="1" applyFont="1" applyFill="1" applyBorder="1" applyAlignment="1">
      <alignment horizontal="right" vertical="top"/>
    </xf>
    <xf numFmtId="10" fontId="6" fillId="7" borderId="6" xfId="3" applyNumberFormat="1" applyFont="1" applyFill="1" applyBorder="1" applyAlignment="1">
      <alignment vertical="top"/>
    </xf>
    <xf numFmtId="43" fontId="6" fillId="7" borderId="6" xfId="2" applyNumberFormat="1" applyFont="1" applyFill="1" applyBorder="1" applyAlignment="1">
      <alignment vertical="top"/>
    </xf>
    <xf numFmtId="0" fontId="6" fillId="7" borderId="7" xfId="0" applyFont="1" applyFill="1" applyBorder="1" applyAlignment="1">
      <alignment horizontal="center" vertical="top"/>
    </xf>
    <xf numFmtId="2" fontId="7" fillId="6" borderId="4" xfId="0" quotePrefix="1" applyNumberFormat="1" applyFont="1" applyFill="1" applyBorder="1" applyAlignment="1">
      <alignment horizontal="left" vertical="top"/>
    </xf>
    <xf numFmtId="0" fontId="6" fillId="6" borderId="8" xfId="0" applyFont="1" applyFill="1" applyBorder="1" applyAlignment="1">
      <alignment horizontal="center" vertical="top"/>
    </xf>
    <xf numFmtId="0" fontId="6" fillId="6" borderId="0" xfId="0" applyFont="1" applyFill="1" applyBorder="1" applyAlignment="1">
      <alignment horizontal="left" vertical="top"/>
    </xf>
    <xf numFmtId="0" fontId="6" fillId="6" borderId="0" xfId="0" applyFont="1" applyFill="1" applyBorder="1" applyAlignment="1">
      <alignment horizontal="left" vertical="top" wrapText="1"/>
    </xf>
    <xf numFmtId="4" fontId="6" fillId="6" borderId="0" xfId="0" quotePrefix="1" applyNumberFormat="1" applyFont="1" applyFill="1" applyBorder="1" applyAlignment="1">
      <alignment vertical="top" wrapText="1"/>
    </xf>
    <xf numFmtId="2" fontId="7" fillId="6" borderId="0" xfId="0" quotePrefix="1" applyNumberFormat="1" applyFont="1" applyFill="1" applyBorder="1" applyAlignment="1">
      <alignment horizontal="left" vertical="top"/>
    </xf>
    <xf numFmtId="0" fontId="6" fillId="6" borderId="0" xfId="0" applyFont="1" applyFill="1" applyBorder="1" applyAlignment="1">
      <alignment horizontal="right" vertical="top"/>
    </xf>
    <xf numFmtId="166" fontId="6" fillId="6" borderId="0" xfId="0" applyNumberFormat="1" applyFont="1" applyFill="1" applyBorder="1" applyAlignment="1">
      <alignment horizontal="right" vertical="top"/>
    </xf>
    <xf numFmtId="14" fontId="7" fillId="6" borderId="0" xfId="0" applyNumberFormat="1" applyFont="1" applyFill="1" applyBorder="1" applyAlignment="1">
      <alignment horizontal="right" vertical="top"/>
    </xf>
    <xf numFmtId="14" fontId="7" fillId="6" borderId="6" xfId="0" applyNumberFormat="1" applyFont="1" applyFill="1" applyBorder="1" applyAlignment="1">
      <alignment horizontal="right" vertical="top"/>
    </xf>
    <xf numFmtId="10" fontId="7" fillId="6" borderId="6" xfId="3" applyNumberFormat="1" applyFont="1" applyFill="1" applyBorder="1" applyAlignment="1">
      <alignment vertical="top"/>
    </xf>
    <xf numFmtId="0" fontId="6" fillId="6" borderId="0" xfId="0" applyFont="1" applyFill="1" applyBorder="1" applyAlignment="1">
      <alignment horizontal="center" vertical="top"/>
    </xf>
    <xf numFmtId="10" fontId="6" fillId="6" borderId="9" xfId="3" applyNumberFormat="1" applyFont="1" applyFill="1" applyBorder="1" applyAlignment="1">
      <alignment horizontal="center" vertical="top"/>
    </xf>
    <xf numFmtId="0" fontId="6" fillId="6" borderId="3" xfId="0" quotePrefix="1" applyFont="1" applyFill="1" applyBorder="1"/>
    <xf numFmtId="0" fontId="6" fillId="6" borderId="4" xfId="0" quotePrefix="1" applyFont="1" applyFill="1" applyBorder="1" applyAlignment="1">
      <alignment horizontal="center" vertical="top"/>
    </xf>
    <xf numFmtId="166" fontId="6" fillId="6" borderId="4" xfId="0" quotePrefix="1" applyNumberFormat="1" applyFont="1" applyFill="1" applyBorder="1" applyAlignment="1">
      <alignment horizontal="right" vertical="top"/>
    </xf>
    <xf numFmtId="10" fontId="6" fillId="6" borderId="4" xfId="0" quotePrefix="1" applyNumberFormat="1" applyFont="1" applyFill="1" applyBorder="1" applyAlignment="1">
      <alignment vertical="top"/>
    </xf>
    <xf numFmtId="169" fontId="6" fillId="6" borderId="4" xfId="0" quotePrefix="1" applyNumberFormat="1" applyFont="1" applyFill="1" applyBorder="1" applyAlignment="1">
      <alignment vertical="top"/>
    </xf>
    <xf numFmtId="10" fontId="6" fillId="6" borderId="4" xfId="3" quotePrefix="1" applyNumberFormat="1" applyFont="1" applyFill="1" applyBorder="1" applyAlignment="1">
      <alignment vertical="top"/>
    </xf>
    <xf numFmtId="0" fontId="6" fillId="6" borderId="4" xfId="1" applyNumberFormat="1" applyFont="1" applyFill="1" applyBorder="1" applyAlignment="1">
      <alignment horizontal="center" vertical="top"/>
    </xf>
    <xf numFmtId="10" fontId="6" fillId="6" borderId="4" xfId="3" applyNumberFormat="1" applyFont="1" applyFill="1" applyBorder="1" applyAlignment="1">
      <alignment horizontal="center" vertical="top"/>
    </xf>
    <xf numFmtId="10" fontId="6" fillId="6" borderId="8" xfId="3" applyNumberFormat="1" applyFont="1" applyFill="1" applyBorder="1" applyAlignment="1">
      <alignment horizontal="center" vertical="top"/>
    </xf>
    <xf numFmtId="49" fontId="7" fillId="6" borderId="0" xfId="0" applyNumberFormat="1" applyFont="1" applyFill="1" applyBorder="1" applyAlignment="1">
      <alignment vertical="top" wrapText="1"/>
    </xf>
    <xf numFmtId="0" fontId="7" fillId="6" borderId="0" xfId="0" applyFont="1" applyFill="1" applyBorder="1" applyAlignment="1">
      <alignment vertical="top" wrapText="1"/>
    </xf>
    <xf numFmtId="0" fontId="7" fillId="6" borderId="6" xfId="0" applyFont="1" applyFill="1" applyBorder="1" applyAlignment="1">
      <alignment vertical="top"/>
    </xf>
    <xf numFmtId="0" fontId="7" fillId="6" borderId="0" xfId="0" applyFont="1" applyFill="1" applyBorder="1" applyAlignment="1">
      <alignment vertical="top"/>
    </xf>
    <xf numFmtId="4" fontId="7" fillId="6" borderId="0" xfId="0" applyNumberFormat="1" applyFont="1" applyFill="1" applyBorder="1" applyAlignment="1">
      <alignment vertical="top"/>
    </xf>
    <xf numFmtId="0" fontId="7" fillId="6" borderId="0" xfId="0" quotePrefix="1" applyFont="1" applyFill="1" applyBorder="1" applyAlignment="1">
      <alignment vertical="top"/>
    </xf>
    <xf numFmtId="0" fontId="7" fillId="6" borderId="0" xfId="0" applyFont="1" applyFill="1" applyBorder="1" applyAlignment="1">
      <alignment horizontal="right" vertical="top"/>
    </xf>
    <xf numFmtId="166" fontId="7" fillId="6" borderId="0" xfId="0" applyNumberFormat="1" applyFont="1" applyFill="1" applyBorder="1" applyAlignment="1">
      <alignment vertical="top"/>
    </xf>
    <xf numFmtId="14" fontId="7" fillId="6" borderId="0" xfId="0" applyNumberFormat="1" applyFont="1" applyFill="1" applyBorder="1" applyAlignment="1">
      <alignment vertical="top"/>
    </xf>
    <xf numFmtId="14" fontId="7" fillId="6" borderId="6" xfId="0" applyNumberFormat="1" applyFont="1" applyFill="1" applyBorder="1" applyAlignment="1">
      <alignment vertical="top"/>
    </xf>
    <xf numFmtId="0" fontId="7" fillId="6" borderId="0" xfId="0" applyFont="1" applyFill="1" applyBorder="1" applyAlignment="1">
      <alignment horizontal="center" vertical="top"/>
    </xf>
    <xf numFmtId="166" fontId="7" fillId="6" borderId="0" xfId="0" applyNumberFormat="1" applyFont="1" applyFill="1" applyBorder="1" applyAlignment="1">
      <alignment horizontal="right" vertical="top"/>
    </xf>
    <xf numFmtId="14" fontId="6" fillId="6" borderId="4" xfId="0" applyNumberFormat="1" applyFont="1" applyFill="1" applyBorder="1" applyAlignment="1">
      <alignment horizontal="center" vertical="top"/>
    </xf>
    <xf numFmtId="10" fontId="6" fillId="6" borderId="4" xfId="2" applyNumberFormat="1" applyFont="1" applyFill="1" applyBorder="1" applyAlignment="1">
      <alignment horizontal="right" vertical="top"/>
    </xf>
    <xf numFmtId="0" fontId="6" fillId="6" borderId="0" xfId="0" applyFont="1" applyFill="1" applyBorder="1" applyAlignment="1">
      <alignment vertical="top"/>
    </xf>
    <xf numFmtId="4" fontId="6" fillId="6" borderId="0" xfId="0" applyNumberFormat="1" applyFont="1" applyFill="1" applyBorder="1" applyAlignment="1">
      <alignment vertical="top" wrapText="1"/>
    </xf>
    <xf numFmtId="0" fontId="6" fillId="6" borderId="0" xfId="0" applyFont="1" applyFill="1" applyBorder="1" applyAlignment="1">
      <alignment horizontal="right" vertical="top" wrapText="1"/>
    </xf>
    <xf numFmtId="14" fontId="6" fillId="6" borderId="0" xfId="0" applyNumberFormat="1" applyFont="1" applyFill="1" applyBorder="1" applyAlignment="1">
      <alignment horizontal="right" vertical="top"/>
    </xf>
    <xf numFmtId="14" fontId="6" fillId="6" borderId="6" xfId="0" applyNumberFormat="1" applyFont="1" applyFill="1" applyBorder="1" applyAlignment="1">
      <alignment horizontal="center" vertical="top"/>
    </xf>
    <xf numFmtId="10" fontId="6" fillId="6" borderId="6" xfId="0" applyNumberFormat="1" applyFont="1" applyFill="1" applyBorder="1" applyAlignment="1">
      <alignment horizontal="right" vertical="top"/>
    </xf>
    <xf numFmtId="0" fontId="6" fillId="6" borderId="7" xfId="0" applyFont="1" applyFill="1" applyBorder="1" applyAlignment="1">
      <alignment vertical="top"/>
    </xf>
    <xf numFmtId="2" fontId="7" fillId="7" borderId="4" xfId="0" quotePrefix="1" applyNumberFormat="1" applyFont="1" applyFill="1" applyBorder="1" applyAlignment="1">
      <alignment vertical="top"/>
    </xf>
    <xf numFmtId="166" fontId="6" fillId="7" borderId="4" xfId="2" applyNumberFormat="1" applyFont="1" applyFill="1" applyBorder="1" applyAlignment="1">
      <alignment horizontal="right" vertical="top"/>
    </xf>
    <xf numFmtId="170" fontId="6" fillId="7" borderId="4" xfId="0" applyNumberFormat="1" applyFont="1" applyFill="1" applyBorder="1" applyAlignment="1">
      <alignment vertical="top"/>
    </xf>
    <xf numFmtId="0" fontId="6" fillId="7" borderId="8" xfId="0" applyFont="1" applyFill="1" applyBorder="1" applyAlignment="1">
      <alignment horizontal="center" vertical="top"/>
    </xf>
    <xf numFmtId="0" fontId="6" fillId="7" borderId="5" xfId="0" quotePrefix="1" applyFont="1" applyFill="1" applyBorder="1" applyAlignment="1">
      <alignment vertical="top"/>
    </xf>
    <xf numFmtId="0" fontId="6" fillId="7" borderId="0" xfId="0" applyFont="1" applyFill="1" applyBorder="1" applyAlignment="1">
      <alignment vertical="top"/>
    </xf>
    <xf numFmtId="0" fontId="6" fillId="7" borderId="0" xfId="0" applyFont="1" applyFill="1" applyBorder="1" applyAlignment="1">
      <alignment vertical="top" wrapText="1"/>
    </xf>
    <xf numFmtId="4" fontId="6" fillId="7" borderId="0" xfId="0" applyNumberFormat="1" applyFont="1" applyFill="1" applyBorder="1" applyAlignment="1">
      <alignment vertical="top" wrapText="1"/>
    </xf>
    <xf numFmtId="0" fontId="7" fillId="7" borderId="0" xfId="0" quotePrefix="1" applyFont="1" applyFill="1" applyBorder="1" applyAlignment="1">
      <alignment vertical="top"/>
    </xf>
    <xf numFmtId="0" fontId="6" fillId="7" borderId="0" xfId="0" applyFont="1" applyFill="1" applyBorder="1" applyAlignment="1">
      <alignment horizontal="right" vertical="top" wrapText="1"/>
    </xf>
    <xf numFmtId="166" fontId="6" fillId="7" borderId="0" xfId="0" applyNumberFormat="1" applyFont="1" applyFill="1" applyBorder="1" applyAlignment="1">
      <alignment vertical="top"/>
    </xf>
    <xf numFmtId="14" fontId="6" fillId="7" borderId="0" xfId="0" applyNumberFormat="1" applyFont="1" applyFill="1" applyBorder="1" applyAlignment="1">
      <alignment horizontal="right" vertical="top"/>
    </xf>
    <xf numFmtId="0" fontId="6" fillId="7" borderId="0" xfId="0" quotePrefix="1" applyFont="1" applyFill="1" applyBorder="1" applyAlignment="1">
      <alignment horizontal="right" vertical="top"/>
    </xf>
    <xf numFmtId="0" fontId="6" fillId="7" borderId="0" xfId="0" applyFont="1" applyFill="1" applyBorder="1" applyAlignment="1">
      <alignment horizontal="center" vertical="top" wrapText="1"/>
    </xf>
    <xf numFmtId="166" fontId="6" fillId="7" borderId="0" xfId="0" applyNumberFormat="1" applyFont="1" applyFill="1" applyBorder="1" applyAlignment="1">
      <alignment horizontal="right" vertical="top" wrapText="1"/>
    </xf>
    <xf numFmtId="10" fontId="6" fillId="7" borderId="0" xfId="0" applyNumberFormat="1" applyFont="1" applyFill="1" applyBorder="1" applyAlignment="1">
      <alignment vertical="top"/>
    </xf>
    <xf numFmtId="44" fontId="6" fillId="7" borderId="0" xfId="2" applyFont="1" applyFill="1" applyBorder="1" applyAlignment="1">
      <alignment vertical="top"/>
    </xf>
    <xf numFmtId="10" fontId="6" fillId="7" borderId="0" xfId="3" applyNumberFormat="1" applyFont="1" applyFill="1" applyBorder="1" applyAlignment="1">
      <alignment vertical="top"/>
    </xf>
    <xf numFmtId="0" fontId="6" fillId="7" borderId="0" xfId="0" applyFont="1" applyFill="1" applyBorder="1" applyAlignment="1">
      <alignment horizontal="center" vertical="top"/>
    </xf>
    <xf numFmtId="0" fontId="6" fillId="7" borderId="9" xfId="0" applyFont="1" applyFill="1" applyBorder="1" applyAlignment="1">
      <alignment horizontal="center" vertical="top"/>
    </xf>
    <xf numFmtId="0" fontId="7" fillId="7" borderId="0" xfId="0" applyFont="1" applyFill="1" applyBorder="1" applyAlignment="1">
      <alignment horizontal="left" vertical="top" wrapText="1"/>
    </xf>
    <xf numFmtId="0" fontId="6" fillId="7" borderId="0" xfId="0" quotePrefix="1" applyFont="1" applyFill="1" applyBorder="1" applyAlignment="1">
      <alignment horizontal="right" vertical="top" wrapText="1"/>
    </xf>
    <xf numFmtId="0" fontId="6" fillId="7" borderId="9" xfId="0" applyFont="1" applyFill="1" applyBorder="1" applyAlignment="1">
      <alignment horizontal="center" vertical="top" wrapText="1"/>
    </xf>
    <xf numFmtId="0" fontId="6" fillId="6" borderId="0" xfId="0" applyFont="1" applyFill="1" applyBorder="1" applyAlignment="1">
      <alignment vertical="top" wrapText="1"/>
    </xf>
    <xf numFmtId="49" fontId="7" fillId="6" borderId="0" xfId="0" quotePrefix="1" applyNumberFormat="1" applyFont="1" applyFill="1" applyBorder="1" applyAlignment="1">
      <alignment horizontal="left" vertical="top" wrapText="1"/>
    </xf>
    <xf numFmtId="166" fontId="6" fillId="6" borderId="0" xfId="0" applyNumberFormat="1" applyFont="1" applyFill="1" applyBorder="1" applyAlignment="1">
      <alignment vertical="top"/>
    </xf>
    <xf numFmtId="0" fontId="6" fillId="6" borderId="0" xfId="0" quotePrefix="1" applyFont="1" applyFill="1" applyBorder="1" applyAlignment="1">
      <alignment horizontal="right" vertical="top"/>
    </xf>
    <xf numFmtId="166" fontId="6" fillId="6" borderId="0" xfId="0" applyNumberFormat="1" applyFont="1" applyFill="1" applyBorder="1" applyAlignment="1">
      <alignment horizontal="right" vertical="top" wrapText="1"/>
    </xf>
    <xf numFmtId="10" fontId="6" fillId="6" borderId="0" xfId="0" applyNumberFormat="1" applyFont="1" applyFill="1" applyBorder="1" applyAlignment="1">
      <alignment vertical="top"/>
    </xf>
    <xf numFmtId="169" fontId="6" fillId="6" borderId="0" xfId="0" applyNumberFormat="1" applyFont="1" applyFill="1" applyBorder="1" applyAlignment="1">
      <alignment vertical="top"/>
    </xf>
    <xf numFmtId="10" fontId="6" fillId="6" borderId="0" xfId="3" applyNumberFormat="1" applyFont="1" applyFill="1" applyBorder="1" applyAlignment="1">
      <alignment vertical="top"/>
    </xf>
    <xf numFmtId="49" fontId="7" fillId="6" borderId="4" xfId="0" quotePrefix="1" applyNumberFormat="1" applyFont="1" applyFill="1" applyBorder="1" applyAlignment="1">
      <alignment horizontal="left" vertical="top" wrapText="1"/>
    </xf>
    <xf numFmtId="10" fontId="6" fillId="6" borderId="10" xfId="3" applyNumberFormat="1" applyFont="1" applyFill="1" applyBorder="1" applyAlignment="1">
      <alignment horizontal="center" vertical="top"/>
    </xf>
    <xf numFmtId="0" fontId="6" fillId="6" borderId="11" xfId="0" quotePrefix="1" applyFont="1" applyFill="1" applyBorder="1" applyAlignment="1">
      <alignment vertical="top"/>
    </xf>
    <xf numFmtId="0" fontId="6" fillId="6" borderId="6" xfId="0" applyFont="1" applyFill="1" applyBorder="1" applyAlignment="1">
      <alignment horizontal="right" vertical="top" wrapText="1"/>
    </xf>
    <xf numFmtId="0" fontId="6" fillId="6" borderId="6" xfId="0" quotePrefix="1" applyFont="1" applyFill="1" applyBorder="1" applyAlignment="1">
      <alignment horizontal="right" vertical="top"/>
    </xf>
    <xf numFmtId="10" fontId="6" fillId="6" borderId="6" xfId="0" applyNumberFormat="1" applyFont="1" applyFill="1" applyBorder="1" applyAlignment="1">
      <alignment vertical="top"/>
    </xf>
    <xf numFmtId="0" fontId="0" fillId="0" borderId="0" xfId="0" applyAlignment="1">
      <alignment wrapText="1"/>
    </xf>
    <xf numFmtId="0" fontId="0" fillId="0" borderId="0" xfId="0" applyAlignment="1"/>
    <xf numFmtId="0" fontId="0" fillId="2" borderId="0" xfId="0" applyFill="1"/>
  </cellXfs>
  <cellStyles count="4">
    <cellStyle name="Millares" xfId="1" builtinId="3"/>
    <cellStyle name="Moneda" xfId="2" builtinId="4"/>
    <cellStyle name="Normal" xfId="0" builtinId="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NEXO/Saldo%20Cartas%20Fianza-Modificado%20(5)/Saldo%20Cartas%20Fianza-Modificado%20(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Variaci&#243;n%20de%20Provisiones\Variaciones%20de%20Cartera%202020-04%20vs%202020-03%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Variaci&#243;n%20de%20Provisiones\Variaciones%20de%20Cartera%202020-04%20vs%202020-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SALDOS"/>
      <sheetName val="Resumen Dic-18"/>
      <sheetName val="DIC-18"/>
      <sheetName val="Resumen Ene-19"/>
      <sheetName val="ENE-19"/>
      <sheetName val="Hoja1"/>
      <sheetName val="Resumen Feb-19"/>
      <sheetName val="FEB-19"/>
      <sheetName val="Hoja2"/>
      <sheetName val="Resumen mar-19"/>
      <sheetName val="MAR-19"/>
      <sheetName val="Resumen Abr-19"/>
      <sheetName val="ABR-19"/>
      <sheetName val="Resumen May-19"/>
      <sheetName val="MAY-19"/>
      <sheetName val="Resumen Jun-19"/>
      <sheetName val="JUN-19"/>
      <sheetName val="Resumen Jul-19"/>
      <sheetName val="JUL-19"/>
      <sheetName val="Resumen Ago-19"/>
      <sheetName val="AGO-19"/>
      <sheetName val="Resumen Set-19"/>
      <sheetName val="SET-19"/>
      <sheetName val="Resumen Oct-19"/>
      <sheetName val="OCT-19"/>
      <sheetName val="Resumen Nov-19"/>
      <sheetName val="NOV-19"/>
      <sheetName val="Resumen Dic-19"/>
      <sheetName val="DIC-19"/>
      <sheetName val="Resumen Ene-20"/>
      <sheetName val="ENE-20"/>
      <sheetName val="Resumen Feb-20"/>
      <sheetName val="FEB-20"/>
      <sheetName val="Resumen Mar-20"/>
      <sheetName val="MAR-20"/>
      <sheetName val="Resumen Abr-20"/>
      <sheetName val="ABR-20"/>
      <sheetName val="Hoja3"/>
      <sheetName val="CARTA FIANZA -ABR-20"/>
      <sheetName val="SOCIOS"/>
      <sheetName val="DataTasasProvisionCartera"/>
      <sheetName val="Tabla % Provisió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ow r="1">
          <cell r="A1">
            <v>1</v>
          </cell>
          <cell r="B1">
            <v>2</v>
          </cell>
          <cell r="C1">
            <v>3</v>
          </cell>
          <cell r="D1">
            <v>4</v>
          </cell>
          <cell r="E1">
            <v>5</v>
          </cell>
          <cell r="F1">
            <v>6</v>
          </cell>
          <cell r="G1">
            <v>7</v>
          </cell>
          <cell r="H1">
            <v>8</v>
          </cell>
          <cell r="I1">
            <v>9</v>
          </cell>
          <cell r="J1">
            <v>10</v>
          </cell>
          <cell r="K1">
            <v>11</v>
          </cell>
          <cell r="L1">
            <v>12</v>
          </cell>
        </row>
        <row r="2">
          <cell r="A2" t="str">
            <v>CIP</v>
          </cell>
          <cell r="B2" t="str">
            <v>APE_RAZSOC</v>
          </cell>
          <cell r="C2" t="str">
            <v>FECHA_NACIMIENTO</v>
          </cell>
          <cell r="D2" t="str">
            <v>SEXO</v>
          </cell>
          <cell r="E2" t="str">
            <v>SIGLAEMPRESA</v>
          </cell>
          <cell r="F2" t="str">
            <v>EST_CIVIL</v>
          </cell>
          <cell r="G2" t="str">
            <v>PARTIDA_REGISTRAL</v>
          </cell>
          <cell r="H2" t="str">
            <v>TIPODOCUMENTO</v>
          </cell>
          <cell r="I2" t="str">
            <v>NUMERODOCUMENTO</v>
          </cell>
          <cell r="J2" t="str">
            <v>TIPOPERSONA</v>
          </cell>
          <cell r="K2" t="str">
            <v>DIRECCION</v>
          </cell>
          <cell r="L2" t="str">
            <v>RELACION_LABORAL</v>
          </cell>
        </row>
        <row r="3">
          <cell r="A3" t="str">
            <v>0100006</v>
          </cell>
          <cell r="B3" t="str">
            <v>TRADICION Y ARTE CULINARIA S.A.C.</v>
          </cell>
          <cell r="C3">
            <v>42626</v>
          </cell>
          <cell r="D3" t="str">
            <v>0</v>
          </cell>
          <cell r="E3" t="str">
            <v>TRADICION Y ARTE CULINARIA S.A.C.</v>
          </cell>
          <cell r="F3" t="str">
            <v>0</v>
          </cell>
          <cell r="G3" t="str">
            <v>13676446</v>
          </cell>
          <cell r="H3">
            <v>6</v>
          </cell>
          <cell r="I3" t="str">
            <v>20601500231</v>
          </cell>
          <cell r="J3">
            <v>2</v>
          </cell>
          <cell r="K3" t="str">
            <v>Calle LOS PROCERES  Nro.SN Mz. K Lt. 06 Referencia -  LIMA - LIMA - SANTIAGO DE SURCO</v>
          </cell>
          <cell r="L3">
            <v>0</v>
          </cell>
        </row>
        <row r="4">
          <cell r="A4" t="str">
            <v>0150807</v>
          </cell>
          <cell r="B4" t="str">
            <v>SURQUILLO EDIFICACIONES S.A.C.</v>
          </cell>
          <cell r="C4">
            <v>42138</v>
          </cell>
          <cell r="D4" t="str">
            <v>0</v>
          </cell>
          <cell r="E4" t="str">
            <v>SURQUILLO EDIFICACIONES S.A.C.</v>
          </cell>
          <cell r="F4" t="str">
            <v>0</v>
          </cell>
          <cell r="G4" t="str">
            <v>13424649</v>
          </cell>
          <cell r="H4">
            <v>6</v>
          </cell>
          <cell r="I4" t="str">
            <v>20600372981</v>
          </cell>
          <cell r="J4">
            <v>2</v>
          </cell>
          <cell r="K4" t="str">
            <v>Avenida LA MAR  Nro.832   Referencia -  LIMA - LIMA - MIRAFLORES</v>
          </cell>
          <cell r="L4">
            <v>0</v>
          </cell>
        </row>
        <row r="5">
          <cell r="A5" t="str">
            <v>0013209</v>
          </cell>
          <cell r="B5" t="str">
            <v>SHICHI - FUKU CORPORATION S.A.C.</v>
          </cell>
          <cell r="C5">
            <v>39783</v>
          </cell>
          <cell r="D5" t="str">
            <v>0</v>
          </cell>
          <cell r="E5" t="str">
            <v>SHICHI - FUKU CORPORATION S.A.C.</v>
          </cell>
          <cell r="F5" t="str">
            <v>0</v>
          </cell>
          <cell r="G5" t="str">
            <v>12015501</v>
          </cell>
          <cell r="H5">
            <v>6</v>
          </cell>
          <cell r="I5" t="str">
            <v>20517117421</v>
          </cell>
          <cell r="J5">
            <v>2</v>
          </cell>
          <cell r="K5" t="str">
            <v>Avenida CANADA  Nro.298   Referencia .  LIMA - LIMA - LA VICTORIA</v>
          </cell>
          <cell r="L5">
            <v>0</v>
          </cell>
        </row>
        <row r="6">
          <cell r="A6" t="str">
            <v>0150699</v>
          </cell>
          <cell r="B6" t="str">
            <v>SALDIAS BECERRACARLOS MIGUEL</v>
          </cell>
          <cell r="C6">
            <v>28199</v>
          </cell>
          <cell r="D6" t="str">
            <v>M</v>
          </cell>
          <cell r="F6" t="str">
            <v>C</v>
          </cell>
          <cell r="H6">
            <v>1</v>
          </cell>
          <cell r="I6" t="str">
            <v>10278034</v>
          </cell>
          <cell r="J6">
            <v>1</v>
          </cell>
          <cell r="K6" t="str">
            <v>Calle SANTA ELENA NORTE  Nro.155   Referencia -  LIMA - LIMA - SANTIAGO DE SURCO</v>
          </cell>
          <cell r="L6">
            <v>0</v>
          </cell>
        </row>
        <row r="7">
          <cell r="A7" t="str">
            <v>0040714</v>
          </cell>
          <cell r="B7" t="str">
            <v>RISTORANTE TUMBES S.A.C.</v>
          </cell>
          <cell r="D7" t="str">
            <v>0</v>
          </cell>
          <cell r="E7" t="str">
            <v>RISTORANTE TUMBES S.A.C.</v>
          </cell>
          <cell r="F7" t="str">
            <v>0</v>
          </cell>
          <cell r="G7" t="str">
            <v>13030296</v>
          </cell>
          <cell r="H7">
            <v>6</v>
          </cell>
          <cell r="I7" t="str">
            <v>20552002467</v>
          </cell>
          <cell r="J7">
            <v>2</v>
          </cell>
          <cell r="K7" t="str">
            <v>Avenida GUARDIA CIVIL  Nro.1035   Referencia REAL PLAZA GUARDIA CIVIL  LIMA - LIMA - CHORRILLOS</v>
          </cell>
          <cell r="L7">
            <v>0</v>
          </cell>
        </row>
        <row r="8">
          <cell r="A8" t="str">
            <v>0150403</v>
          </cell>
          <cell r="B8" t="str">
            <v>ALFARO GRANADOSDANTE ANTONIO</v>
          </cell>
          <cell r="C8">
            <v>27536</v>
          </cell>
          <cell r="D8" t="str">
            <v>M</v>
          </cell>
          <cell r="F8" t="str">
            <v>C</v>
          </cell>
          <cell r="H8">
            <v>1</v>
          </cell>
          <cell r="I8" t="str">
            <v>10216094</v>
          </cell>
          <cell r="J8">
            <v>1</v>
          </cell>
          <cell r="K8" t="str">
            <v>Calle MARISCAL OSCAR R. BENAVIDES  Nro.231   Referencia KM 20 AV. TUPAC AMARU  AV. MANUEL PRADO  LIMA - LIMA - CARABAYLLO</v>
          </cell>
          <cell r="L8">
            <v>0</v>
          </cell>
        </row>
        <row r="9">
          <cell r="A9" t="str">
            <v>0152177</v>
          </cell>
          <cell r="B9" t="str">
            <v>PASTIPIQUEOS ITALIANOS S.A.C.</v>
          </cell>
          <cell r="C9">
            <v>42058</v>
          </cell>
          <cell r="D9" t="str">
            <v>0</v>
          </cell>
          <cell r="E9" t="str">
            <v>PASTIPIQUEOS ITALIANOS S.A.C.</v>
          </cell>
          <cell r="F9" t="str">
            <v>0</v>
          </cell>
          <cell r="G9" t="str">
            <v>13338498</v>
          </cell>
          <cell r="H9">
            <v>6</v>
          </cell>
          <cell r="I9" t="str">
            <v>20600161106</v>
          </cell>
          <cell r="J9">
            <v>2</v>
          </cell>
          <cell r="K9" t="str">
            <v>Avenida LAS PALMERAS  Nro.3810   Referencia ALTURA DE LA MUNICIPALIDAD DE LOS OLIVOS  LIMA - LIMA - LOS OLIVOS</v>
          </cell>
          <cell r="L9">
            <v>0</v>
          </cell>
        </row>
        <row r="10">
          <cell r="A10" t="str">
            <v>0151398</v>
          </cell>
          <cell r="B10" t="str">
            <v>OPERADORES MARITIMOS Y SUBACUATICOS SAC</v>
          </cell>
          <cell r="D10" t="str">
            <v>0</v>
          </cell>
          <cell r="E10" t="str">
            <v>OPERADORES MARITIMOS Y SUBACUATICOS SAC</v>
          </cell>
          <cell r="F10" t="str">
            <v>0</v>
          </cell>
          <cell r="G10" t="str">
            <v>11430783</v>
          </cell>
          <cell r="H10">
            <v>6</v>
          </cell>
          <cell r="I10" t="str">
            <v>20505461364</v>
          </cell>
          <cell r="J10">
            <v>2</v>
          </cell>
          <cell r="K10" t="str">
            <v>Avenida ALMIRANTE MIGUEL GRAU  Nro.450     CALLAO - CALLAO - LA PUNTA</v>
          </cell>
          <cell r="L10">
            <v>0</v>
          </cell>
        </row>
        <row r="11">
          <cell r="A11" t="str">
            <v>0150492</v>
          </cell>
          <cell r="B11" t="str">
            <v>OCTANO PERU S.A.C.</v>
          </cell>
          <cell r="C11">
            <v>39308</v>
          </cell>
          <cell r="D11" t="str">
            <v>0</v>
          </cell>
          <cell r="E11" t="str">
            <v>OCTANO PERU S.A.C.</v>
          </cell>
          <cell r="F11" t="str">
            <v>0</v>
          </cell>
          <cell r="G11" t="str">
            <v>12049493</v>
          </cell>
          <cell r="H11">
            <v>6</v>
          </cell>
          <cell r="I11" t="str">
            <v>20516752310</v>
          </cell>
          <cell r="J11">
            <v>2</v>
          </cell>
          <cell r="K11" t="str">
            <v>Avenida TOMAS VALLE  Nro.1207   Referencia URB SAN AMADEO DE GARAGAY  LIMA - LIMA - SAN MARTIN DE PORRES</v>
          </cell>
          <cell r="L11">
            <v>0</v>
          </cell>
        </row>
        <row r="12">
          <cell r="A12" t="str">
            <v>0049666</v>
          </cell>
          <cell r="B12" t="str">
            <v>MUSIRIS DIAZJAVIER ELIAS</v>
          </cell>
          <cell r="C12">
            <v>25508</v>
          </cell>
          <cell r="D12" t="str">
            <v>M</v>
          </cell>
          <cell r="F12" t="str">
            <v>C</v>
          </cell>
          <cell r="H12">
            <v>1</v>
          </cell>
          <cell r="I12" t="str">
            <v>09336452</v>
          </cell>
          <cell r="J12">
            <v>1</v>
          </cell>
          <cell r="K12" t="str">
            <v>Calle LOS NOGALES  Nro.777   Referencia CRUCE CON AURELIO MIROQUESADA  LIMA - LIMA - SAN ISIDRO</v>
          </cell>
          <cell r="L12">
            <v>0</v>
          </cell>
        </row>
        <row r="13">
          <cell r="A13" t="str">
            <v>0151131</v>
          </cell>
          <cell r="B13" t="str">
            <v>LLOSA EDIFICACIONES S.A.C.</v>
          </cell>
          <cell r="C13">
            <v>41487</v>
          </cell>
          <cell r="D13" t="str">
            <v>0</v>
          </cell>
          <cell r="E13" t="str">
            <v>LLOSA EDIFICACIONES S.A.C.</v>
          </cell>
          <cell r="F13" t="str">
            <v>0</v>
          </cell>
          <cell r="G13" t="str">
            <v>13055567</v>
          </cell>
          <cell r="H13">
            <v>6</v>
          </cell>
          <cell r="I13" t="str">
            <v>20553876991</v>
          </cell>
          <cell r="J13">
            <v>2</v>
          </cell>
          <cell r="K13" t="str">
            <v>Calle MARISCAL LA MAR HOY OSCAR VALDEZ  Nro.832   Referencia .  LIMA - LIMA - MIRAFLORES</v>
          </cell>
          <cell r="L13">
            <v>0</v>
          </cell>
        </row>
        <row r="14">
          <cell r="A14" t="str">
            <v>0048674</v>
          </cell>
          <cell r="B14" t="str">
            <v>LA TAVERNETTA S.A.C.</v>
          </cell>
          <cell r="C14">
            <v>42201</v>
          </cell>
          <cell r="D14" t="str">
            <v>0</v>
          </cell>
          <cell r="E14" t="str">
            <v>LA TAVERNETTA S.A.C.</v>
          </cell>
          <cell r="F14" t="str">
            <v>0</v>
          </cell>
          <cell r="G14" t="str">
            <v>13437142</v>
          </cell>
          <cell r="H14">
            <v>6</v>
          </cell>
          <cell r="I14" t="str">
            <v>20600532031</v>
          </cell>
          <cell r="J14">
            <v>2</v>
          </cell>
          <cell r="K14" t="str">
            <v>Avenida LA MARINA  Nro.1600   Referencia CRUCE CON UNIVERSITARIA  LIMA - LIMA - PUEBLO LIBRE</v>
          </cell>
          <cell r="L14">
            <v>0</v>
          </cell>
        </row>
        <row r="15">
          <cell r="A15" t="str">
            <v>0152268</v>
          </cell>
          <cell r="B15" t="str">
            <v>INVERSIONES PALO DEL COLLE E.I.R.L.</v>
          </cell>
          <cell r="C15">
            <v>43143</v>
          </cell>
          <cell r="D15" t="str">
            <v>0</v>
          </cell>
          <cell r="E15" t="str">
            <v>INVERSIONES PALO DEL COLLE E.I.R.L.</v>
          </cell>
          <cell r="F15" t="str">
            <v>0</v>
          </cell>
          <cell r="G15" t="str">
            <v>14024795</v>
          </cell>
          <cell r="H15">
            <v>6</v>
          </cell>
          <cell r="I15" t="str">
            <v>20602865607</v>
          </cell>
          <cell r="J15">
            <v>2</v>
          </cell>
          <cell r="K15" t="str">
            <v>Calle LAS LADERAS DE LAS CASUARINAS  Nro.128     LIMA - LIMA - SANTIAGO DE SURCO</v>
          </cell>
          <cell r="L15">
            <v>0</v>
          </cell>
        </row>
        <row r="16">
          <cell r="A16" t="str">
            <v>0034333</v>
          </cell>
          <cell r="B16" t="str">
            <v>IMMOBILIARE ILLUSIONE S.A.C</v>
          </cell>
          <cell r="C16">
            <v>41395</v>
          </cell>
          <cell r="D16" t="str">
            <v>0</v>
          </cell>
          <cell r="E16" t="str">
            <v>IMMOBILIARE ILLUSIONE S.A.C</v>
          </cell>
          <cell r="F16" t="str">
            <v>0</v>
          </cell>
          <cell r="G16" t="str">
            <v>12948805</v>
          </cell>
          <cell r="H16">
            <v>6</v>
          </cell>
          <cell r="I16" t="str">
            <v>20552613342</v>
          </cell>
          <cell r="J16">
            <v>2</v>
          </cell>
          <cell r="K16" t="str">
            <v>Calle JUAN ROMERO HIDALGO  Nro.0 Mz. K Lt. 3 Referencia URB. LAS BEGONIAS  LIMA - LIMA - SAN BORJA</v>
          </cell>
          <cell r="L16">
            <v>0</v>
          </cell>
        </row>
        <row r="17">
          <cell r="A17" t="str">
            <v>0049509</v>
          </cell>
          <cell r="B17" t="str">
            <v>GONZALES POSADA DE COSSIODIEGO ALONSO CARLOS JOSE</v>
          </cell>
          <cell r="C17">
            <v>28823</v>
          </cell>
          <cell r="D17" t="str">
            <v>M</v>
          </cell>
          <cell r="F17" t="str">
            <v>C</v>
          </cell>
          <cell r="H17">
            <v>1</v>
          </cell>
          <cell r="I17" t="str">
            <v>40057126</v>
          </cell>
          <cell r="J17">
            <v>1</v>
          </cell>
          <cell r="K17" t="str">
            <v>Calle CONDOMAR  Nro.132   Referencia URBANIZACION LA ESTANCIA  LIMA - LIMA - LA MOLINA</v>
          </cell>
          <cell r="L17">
            <v>0</v>
          </cell>
        </row>
        <row r="18">
          <cell r="A18" t="str">
            <v>0150602</v>
          </cell>
          <cell r="B18" t="str">
            <v>GASTRONOMIA EYZAGUIRRE S.A.C.</v>
          </cell>
          <cell r="D18" t="str">
            <v>0</v>
          </cell>
          <cell r="E18" t="str">
            <v>GASTRONOMIA EYZAGUIRRE S.A.C.</v>
          </cell>
          <cell r="F18" t="str">
            <v>0</v>
          </cell>
          <cell r="G18" t="str">
            <v>01302899</v>
          </cell>
          <cell r="H18">
            <v>6</v>
          </cell>
          <cell r="I18" t="str">
            <v>20551944833</v>
          </cell>
          <cell r="J18">
            <v>2</v>
          </cell>
          <cell r="K18" t="str">
            <v>Avenida SANCHEZ CERRO  Nro.234   Referencia CENTRO COMERCIAL REAL PLAZA -2DO PISO  PIURA - PIURA - PIURA</v>
          </cell>
          <cell r="L18">
            <v>0</v>
          </cell>
        </row>
        <row r="19">
          <cell r="A19" t="str">
            <v>0152343</v>
          </cell>
          <cell r="B19" t="str">
            <v>FARR TOURS S.A.</v>
          </cell>
          <cell r="C19">
            <v>22285</v>
          </cell>
          <cell r="D19" t="str">
            <v>0</v>
          </cell>
          <cell r="E19" t="str">
            <v>FARR TOURS S.A.</v>
          </cell>
          <cell r="F19" t="str">
            <v>0</v>
          </cell>
          <cell r="G19" t="str">
            <v>3014853</v>
          </cell>
          <cell r="H19">
            <v>6</v>
          </cell>
          <cell r="I19" t="str">
            <v>20100589967</v>
          </cell>
          <cell r="J19">
            <v>2</v>
          </cell>
          <cell r="K19" t="str">
            <v>Avenida GREGORIO ESCOBEDO EX ORTIZ DE ZEVALLOS  Nro.768   Referencia FRENTE TEATRO PERUANO JAPONÉS  LIMA - LIMA - JESUS MARIA</v>
          </cell>
          <cell r="L19">
            <v>0</v>
          </cell>
        </row>
        <row r="20">
          <cell r="A20" t="str">
            <v>0048744</v>
          </cell>
          <cell r="B20" t="str">
            <v>ENERGIGAS S.A.C.</v>
          </cell>
          <cell r="C20">
            <v>37896</v>
          </cell>
          <cell r="D20" t="str">
            <v>0</v>
          </cell>
          <cell r="E20" t="str">
            <v>ENERGIGAS S.A.C.</v>
          </cell>
          <cell r="F20" t="str">
            <v>0</v>
          </cell>
          <cell r="G20" t="str">
            <v>11492689</v>
          </cell>
          <cell r="H20">
            <v>6</v>
          </cell>
          <cell r="I20" t="str">
            <v>20506151547</v>
          </cell>
          <cell r="J20">
            <v>2</v>
          </cell>
          <cell r="K20" t="str">
            <v>Avenida SANTO TORIBIO  Nro.173   Referencia URBANIACION EL ROSARIO-TORRE REAL FRENTE SWISSOTEL    502  LIMA - LIMA - SAN ISIDRO</v>
          </cell>
          <cell r="L20">
            <v>0</v>
          </cell>
        </row>
        <row r="21">
          <cell r="A21" t="str">
            <v>0150601</v>
          </cell>
          <cell r="B21" t="str">
            <v>EL ANTIQUA S.A.C.</v>
          </cell>
          <cell r="D21" t="str">
            <v>0</v>
          </cell>
          <cell r="E21" t="str">
            <v>EL ANTIQUA S.A.C.</v>
          </cell>
          <cell r="F21" t="str">
            <v>0</v>
          </cell>
          <cell r="G21" t="str">
            <v>12641695</v>
          </cell>
          <cell r="H21">
            <v>6</v>
          </cell>
          <cell r="I21" t="str">
            <v>20538610837</v>
          </cell>
          <cell r="J21">
            <v>2</v>
          </cell>
          <cell r="K21" t="str">
            <v>Avenida SAN JUAN  Nro.1050   Referencia URB SAN JUAN  LIMA - LIMA - SAN JUAN DE MIRAFLORES</v>
          </cell>
          <cell r="L21">
            <v>0</v>
          </cell>
        </row>
        <row r="22">
          <cell r="A22" t="str">
            <v>0041498</v>
          </cell>
          <cell r="B22" t="str">
            <v>DERREDORES INVERSIONES S.A.C.</v>
          </cell>
          <cell r="C22">
            <v>42142</v>
          </cell>
          <cell r="D22" t="str">
            <v>0</v>
          </cell>
          <cell r="E22" t="str">
            <v>DERREDORES INVERSIONES S.A.C.</v>
          </cell>
          <cell r="F22" t="str">
            <v>0</v>
          </cell>
          <cell r="G22" t="str">
            <v>13425705</v>
          </cell>
          <cell r="H22">
            <v>6</v>
          </cell>
          <cell r="I22" t="str">
            <v>20600382005</v>
          </cell>
          <cell r="J22">
            <v>2</v>
          </cell>
          <cell r="K22" t="str">
            <v>Jiron CORONEL LEONCIO PRADO  Nro.1166   Referencia URBANIZACION ORBEA  LIMA - LIMA - MAGDALENA DEL MAR</v>
          </cell>
          <cell r="L22">
            <v>0</v>
          </cell>
        </row>
        <row r="23">
          <cell r="A23" t="str">
            <v>0042111</v>
          </cell>
          <cell r="B23" t="str">
            <v>DELICIAS FAST FOOD S.A.C.</v>
          </cell>
          <cell r="D23" t="str">
            <v>0</v>
          </cell>
          <cell r="E23" t="str">
            <v>DELICIAS FAST FOOD S.A.C.</v>
          </cell>
          <cell r="F23" t="str">
            <v>0</v>
          </cell>
          <cell r="G23" t="str">
            <v>12636857</v>
          </cell>
          <cell r="H23">
            <v>6</v>
          </cell>
          <cell r="I23" t="str">
            <v>20538675611</v>
          </cell>
          <cell r="J23">
            <v>2</v>
          </cell>
          <cell r="K23" t="str">
            <v>Avenida TINGO MARIA  Nro.857   Referencia .  LIMA - LIMA - BREÑA</v>
          </cell>
          <cell r="L23">
            <v>0</v>
          </cell>
        </row>
        <row r="24">
          <cell r="A24" t="str">
            <v>0021724</v>
          </cell>
          <cell r="B24" t="str">
            <v>SONAN ZAKIMI DE HIGAROSALINDA</v>
          </cell>
          <cell r="C24">
            <v>19627</v>
          </cell>
          <cell r="D24" t="str">
            <v>F</v>
          </cell>
          <cell r="F24" t="str">
            <v>C</v>
          </cell>
          <cell r="H24">
            <v>1</v>
          </cell>
          <cell r="I24" t="str">
            <v>07960420</v>
          </cell>
          <cell r="J24">
            <v>1</v>
          </cell>
          <cell r="K24" t="str">
            <v>Calle DEAN SAAVEDRA  Nro.191   Referencia MARANGA  LIMA - LIMA - SAN MIGUEL</v>
          </cell>
          <cell r="L24">
            <v>0</v>
          </cell>
        </row>
        <row r="25">
          <cell r="A25" t="str">
            <v>0152176</v>
          </cell>
          <cell r="B25" t="str">
            <v>COCINA Y GASTRONOMIA S.A.C.</v>
          </cell>
          <cell r="C25">
            <v>42160</v>
          </cell>
          <cell r="D25" t="str">
            <v>0</v>
          </cell>
          <cell r="E25" t="str">
            <v>COCINA Y GASTRONOMIA S.A.C.</v>
          </cell>
          <cell r="F25" t="str">
            <v>0</v>
          </cell>
          <cell r="G25" t="str">
            <v>13415672</v>
          </cell>
          <cell r="H25">
            <v>6</v>
          </cell>
          <cell r="I25" t="str">
            <v>20600431855</v>
          </cell>
          <cell r="J25">
            <v>2</v>
          </cell>
          <cell r="K25" t="str">
            <v>Avenida CARLOS IZAGUIRRE  Nro.271   Referencia AV CARLOS IZAGUIRRE 271 - INDEPENDENCIA  LIMA - LIMA - INDEPENDENCIA</v>
          </cell>
          <cell r="L25">
            <v>0</v>
          </cell>
        </row>
        <row r="26">
          <cell r="A26" t="str">
            <v>0151370</v>
          </cell>
          <cell r="B26" t="str">
            <v>BYBCOM S.A.C.</v>
          </cell>
          <cell r="D26" t="str">
            <v>0</v>
          </cell>
          <cell r="E26" t="str">
            <v>BYBCOM S.A.C.</v>
          </cell>
          <cell r="F26" t="str">
            <v>0</v>
          </cell>
          <cell r="G26" t="str">
            <v>14063488</v>
          </cell>
          <cell r="H26">
            <v>6</v>
          </cell>
          <cell r="I26" t="str">
            <v>20603073828</v>
          </cell>
          <cell r="J26">
            <v>2</v>
          </cell>
          <cell r="K26" t="str">
            <v>Calle LUIS ESPEJO  Nro.1097   Referencia URB. SANTA CATALINA  LIMA - LIMA - LA VICTORIA</v>
          </cell>
          <cell r="L26">
            <v>0</v>
          </cell>
        </row>
        <row r="27">
          <cell r="A27" t="str">
            <v>0150716</v>
          </cell>
          <cell r="B27" t="str">
            <v>AF CONCEPT S.A.C.</v>
          </cell>
          <cell r="D27" t="str">
            <v>0</v>
          </cell>
          <cell r="E27" t="str">
            <v>AF CONCEPT S.A.C.</v>
          </cell>
          <cell r="F27" t="str">
            <v>0</v>
          </cell>
          <cell r="G27" t="str">
            <v>12207081</v>
          </cell>
          <cell r="H27">
            <v>6</v>
          </cell>
          <cell r="I27" t="str">
            <v>20492592049</v>
          </cell>
          <cell r="J27">
            <v>2</v>
          </cell>
          <cell r="K27" t="str">
            <v>Avenida REDUCTO  Nro.1289   Referencia FRENTE A RESTAURANT FIESTA  LIMA - LIMA - MIRAFLORES</v>
          </cell>
          <cell r="L27">
            <v>0</v>
          </cell>
        </row>
        <row r="28">
          <cell r="A28" t="str">
            <v>0046723</v>
          </cell>
          <cell r="B28" t="str">
            <v>ACADAMI PERU S.A.C</v>
          </cell>
          <cell r="C28">
            <v>40981</v>
          </cell>
          <cell r="D28" t="str">
            <v>0</v>
          </cell>
          <cell r="E28" t="str">
            <v>ACADAMI PERU S.A.C</v>
          </cell>
          <cell r="F28" t="str">
            <v>0</v>
          </cell>
          <cell r="G28" t="str">
            <v>12760556</v>
          </cell>
          <cell r="H28">
            <v>6</v>
          </cell>
          <cell r="I28" t="str">
            <v>20545692032</v>
          </cell>
          <cell r="J28">
            <v>2</v>
          </cell>
          <cell r="K28" t="str">
            <v>Calle PABLO USANDIZAGA  Nro.646   Referencia .  LIMA - LIMA - SAN BORJA</v>
          </cell>
          <cell r="L28">
            <v>0</v>
          </cell>
        </row>
        <row r="29">
          <cell r="A29" t="str">
            <v>0021721</v>
          </cell>
          <cell r="B29" t="str">
            <v>COMPAÑIA CONSTRUCTORA ATLAS S.A.C.</v>
          </cell>
          <cell r="C29">
            <v>28460</v>
          </cell>
          <cell r="D29" t="str">
            <v>0</v>
          </cell>
          <cell r="E29" t="str">
            <v>COMPAÑIA CONSTRUCTORA ATLAS S.A.C.</v>
          </cell>
          <cell r="F29" t="str">
            <v>0</v>
          </cell>
          <cell r="G29" t="str">
            <v>3028372</v>
          </cell>
          <cell r="H29">
            <v>6</v>
          </cell>
          <cell r="I29" t="str">
            <v>20101095747</v>
          </cell>
          <cell r="J29">
            <v>2</v>
          </cell>
          <cell r="K29" t="str">
            <v>Jiron MONTERROSA  Nro.256   Referencia CHACARILLA  LIMA - LIMA - SANTIAGO DE SURCO</v>
          </cell>
          <cell r="L29">
            <v>0</v>
          </cell>
        </row>
        <row r="30">
          <cell r="A30" t="str">
            <v>0150402</v>
          </cell>
          <cell r="B30" t="str">
            <v>RISTORANTE HUANUCO S.A.C.</v>
          </cell>
          <cell r="C30">
            <v>41518</v>
          </cell>
          <cell r="D30" t="str">
            <v>0</v>
          </cell>
          <cell r="E30" t="str">
            <v>RISTORANTE HUANUCO S.A.C.</v>
          </cell>
          <cell r="F30" t="str">
            <v>0</v>
          </cell>
          <cell r="G30" t="str">
            <v>11109024</v>
          </cell>
          <cell r="H30">
            <v>6</v>
          </cell>
          <cell r="I30" t="str">
            <v>20573144199</v>
          </cell>
          <cell r="J30">
            <v>2</v>
          </cell>
          <cell r="K30" t="str">
            <v>Avenida PROL.ALAMEDA DE LA REPUBLICA  Nro.SN   Referencia R-02 RESTAURANTE RUSTICA REAL PLAZA  HUANUCO - HUANUCO - HUANUCO</v>
          </cell>
          <cell r="L30">
            <v>0</v>
          </cell>
        </row>
      </sheetData>
      <sheetData sheetId="40">
        <row r="1">
          <cell r="A1" t="str">
            <v>Key</v>
          </cell>
          <cell r="B1" t="str">
            <v>Porcentaje</v>
          </cell>
        </row>
        <row r="2">
          <cell r="A2" t="str">
            <v>NORMEM</v>
          </cell>
          <cell r="B2">
            <v>0.01</v>
          </cell>
        </row>
        <row r="3">
          <cell r="A3" t="str">
            <v>CPPMEM</v>
          </cell>
          <cell r="B3">
            <v>0.05</v>
          </cell>
        </row>
        <row r="4">
          <cell r="A4" t="str">
            <v>DEFMEM</v>
          </cell>
          <cell r="B4">
            <v>0.25</v>
          </cell>
        </row>
        <row r="5">
          <cell r="A5" t="str">
            <v>DUDMEM</v>
          </cell>
          <cell r="B5">
            <v>0.6</v>
          </cell>
        </row>
        <row r="6">
          <cell r="A6" t="str">
            <v>PERMEM</v>
          </cell>
          <cell r="B6">
            <v>1</v>
          </cell>
        </row>
        <row r="7">
          <cell r="A7" t="str">
            <v>CPPCNN</v>
          </cell>
          <cell r="B7">
            <v>0.05</v>
          </cell>
        </row>
        <row r="8">
          <cell r="A8" t="str">
            <v>NORCNN</v>
          </cell>
          <cell r="B8">
            <v>0.01</v>
          </cell>
        </row>
        <row r="9">
          <cell r="A9" t="str">
            <v>DEFCNN</v>
          </cell>
          <cell r="B9">
            <v>0.25</v>
          </cell>
        </row>
        <row r="10">
          <cell r="A10" t="str">
            <v>PERCNN</v>
          </cell>
          <cell r="B10">
            <v>1</v>
          </cell>
        </row>
        <row r="11">
          <cell r="A11" t="str">
            <v>DUDCNN</v>
          </cell>
          <cell r="B11">
            <v>0.6</v>
          </cell>
        </row>
        <row r="12">
          <cell r="A12" t="str">
            <v>NOR-</v>
          </cell>
          <cell r="B12">
            <v>6.9999999999999993E-3</v>
          </cell>
        </row>
        <row r="13">
          <cell r="A13" t="str">
            <v>CPP-</v>
          </cell>
          <cell r="B13">
            <v>0.05</v>
          </cell>
        </row>
        <row r="14">
          <cell r="A14" t="str">
            <v>DUD-</v>
          </cell>
          <cell r="B14">
            <v>0.6</v>
          </cell>
        </row>
        <row r="15">
          <cell r="A15" t="str">
            <v>DEF-</v>
          </cell>
          <cell r="B15">
            <v>0.25</v>
          </cell>
        </row>
        <row r="16">
          <cell r="A16" t="str">
            <v>PER-</v>
          </cell>
          <cell r="B16">
            <v>1</v>
          </cell>
        </row>
        <row r="17">
          <cell r="A17" t="str">
            <v>CPP-</v>
          </cell>
          <cell r="B17">
            <v>0.05</v>
          </cell>
        </row>
        <row r="18">
          <cell r="A18" t="str">
            <v>NOR-</v>
          </cell>
          <cell r="B18">
            <v>0.01</v>
          </cell>
        </row>
        <row r="19">
          <cell r="A19" t="str">
            <v>DEF-</v>
          </cell>
          <cell r="B19">
            <v>0.25</v>
          </cell>
        </row>
        <row r="20">
          <cell r="A20" t="str">
            <v>PER-</v>
          </cell>
          <cell r="B20">
            <v>1</v>
          </cell>
        </row>
        <row r="21">
          <cell r="A21" t="str">
            <v>DUD-</v>
          </cell>
          <cell r="B21">
            <v>0.6</v>
          </cell>
        </row>
        <row r="22">
          <cell r="A22" t="str">
            <v>CPP-</v>
          </cell>
          <cell r="B22">
            <v>0.05</v>
          </cell>
        </row>
        <row r="23">
          <cell r="A23" t="str">
            <v>NOR-</v>
          </cell>
          <cell r="B23">
            <v>0.01</v>
          </cell>
        </row>
        <row r="24">
          <cell r="A24" t="str">
            <v>DEF-</v>
          </cell>
          <cell r="B24">
            <v>0.25</v>
          </cell>
        </row>
        <row r="25">
          <cell r="A25" t="str">
            <v>DUD-</v>
          </cell>
          <cell r="B25">
            <v>0.6</v>
          </cell>
        </row>
        <row r="26">
          <cell r="A26" t="str">
            <v>PER-</v>
          </cell>
          <cell r="B26">
            <v>1</v>
          </cell>
        </row>
        <row r="27">
          <cell r="A27" t="str">
            <v>CPP-</v>
          </cell>
          <cell r="B27">
            <v>0.05</v>
          </cell>
        </row>
        <row r="28">
          <cell r="A28" t="str">
            <v>NOR-</v>
          </cell>
          <cell r="B28">
            <v>0.01</v>
          </cell>
        </row>
        <row r="29">
          <cell r="A29" t="str">
            <v>DEF-</v>
          </cell>
          <cell r="B29">
            <v>0.25</v>
          </cell>
        </row>
        <row r="30">
          <cell r="A30" t="str">
            <v>PER-</v>
          </cell>
          <cell r="B30">
            <v>1</v>
          </cell>
        </row>
        <row r="31">
          <cell r="A31" t="str">
            <v>DUD-</v>
          </cell>
          <cell r="B31">
            <v>0.6</v>
          </cell>
        </row>
        <row r="32">
          <cell r="A32" t="str">
            <v>NOR-</v>
          </cell>
          <cell r="B32">
            <v>0.01</v>
          </cell>
        </row>
        <row r="33">
          <cell r="A33" t="str">
            <v>CPP-</v>
          </cell>
          <cell r="B33">
            <v>0.05</v>
          </cell>
        </row>
        <row r="34">
          <cell r="A34" t="str">
            <v>DEF-</v>
          </cell>
          <cell r="B34">
            <v>0.25</v>
          </cell>
        </row>
        <row r="35">
          <cell r="A35" t="str">
            <v>DUD-</v>
          </cell>
          <cell r="B35">
            <v>0.6</v>
          </cell>
        </row>
        <row r="36">
          <cell r="A36" t="str">
            <v>PER-</v>
          </cell>
          <cell r="B36">
            <v>1</v>
          </cell>
        </row>
        <row r="37">
          <cell r="A37" t="str">
            <v>PER-</v>
          </cell>
          <cell r="B37">
            <v>1</v>
          </cell>
        </row>
        <row r="38">
          <cell r="A38" t="str">
            <v>NOR-</v>
          </cell>
          <cell r="B38">
            <v>0.01</v>
          </cell>
        </row>
        <row r="39">
          <cell r="A39" t="str">
            <v>CPP-</v>
          </cell>
          <cell r="B39">
            <v>0.05</v>
          </cell>
        </row>
        <row r="40">
          <cell r="A40" t="str">
            <v>DEF-</v>
          </cell>
          <cell r="B40">
            <v>0.25</v>
          </cell>
        </row>
        <row r="41">
          <cell r="A41" t="str">
            <v>DUD-</v>
          </cell>
          <cell r="B41">
            <v>0.6</v>
          </cell>
        </row>
        <row r="42">
          <cell r="A42" t="str">
            <v>NORCMC</v>
          </cell>
          <cell r="B42">
            <v>6.9999999999999993E-3</v>
          </cell>
        </row>
        <row r="43">
          <cell r="A43" t="str">
            <v>CPPCMC</v>
          </cell>
          <cell r="B43">
            <v>0.05</v>
          </cell>
        </row>
        <row r="44">
          <cell r="A44" t="str">
            <v>DEFCMC</v>
          </cell>
          <cell r="B44">
            <v>0.25</v>
          </cell>
        </row>
        <row r="45">
          <cell r="A45" t="str">
            <v>PRDCMC</v>
          </cell>
          <cell r="B45">
            <v>1</v>
          </cell>
        </row>
        <row r="46">
          <cell r="A46" t="str">
            <v>DUDCMC</v>
          </cell>
          <cell r="B46">
            <v>0.6</v>
          </cell>
        </row>
        <row r="47">
          <cell r="A47" t="str">
            <v>DUDCMG</v>
          </cell>
          <cell r="B47">
            <v>0.6</v>
          </cell>
        </row>
        <row r="48">
          <cell r="A48" t="str">
            <v>DEFCMG</v>
          </cell>
          <cell r="B48">
            <v>0.25</v>
          </cell>
        </row>
        <row r="49">
          <cell r="A49" t="str">
            <v>NORCMG</v>
          </cell>
          <cell r="B49">
            <v>6.9999999999999993E-3</v>
          </cell>
        </row>
        <row r="50">
          <cell r="A50" t="str">
            <v>CPPCMG</v>
          </cell>
          <cell r="B50">
            <v>0.05</v>
          </cell>
        </row>
        <row r="51">
          <cell r="A51" t="str">
            <v>PERCMG</v>
          </cell>
          <cell r="B51">
            <v>1</v>
          </cell>
        </row>
        <row r="52">
          <cell r="A52" t="str">
            <v>NORMEP</v>
          </cell>
          <cell r="B52">
            <v>0.01</v>
          </cell>
        </row>
        <row r="53">
          <cell r="A53" t="str">
            <v>DUDMEP</v>
          </cell>
          <cell r="B53">
            <v>0.6</v>
          </cell>
        </row>
        <row r="54">
          <cell r="A54" t="str">
            <v>DEFMEP</v>
          </cell>
          <cell r="B54">
            <v>0.25</v>
          </cell>
        </row>
        <row r="55">
          <cell r="A55" t="str">
            <v>PERMEP</v>
          </cell>
          <cell r="B55">
            <v>1</v>
          </cell>
        </row>
        <row r="56">
          <cell r="A56" t="str">
            <v>CPPMEP</v>
          </cell>
          <cell r="B56">
            <v>0.05</v>
          </cell>
        </row>
        <row r="57">
          <cell r="A57" t="str">
            <v>PER-</v>
          </cell>
          <cell r="B57">
            <v>1</v>
          </cell>
        </row>
        <row r="58">
          <cell r="A58" t="str">
            <v>DUD-</v>
          </cell>
          <cell r="B58">
            <v>0.6</v>
          </cell>
        </row>
        <row r="59">
          <cell r="A59" t="str">
            <v>CPP-</v>
          </cell>
          <cell r="B59">
            <v>0.05</v>
          </cell>
        </row>
        <row r="60">
          <cell r="A60" t="str">
            <v>DEF-</v>
          </cell>
          <cell r="B60">
            <v>0.25</v>
          </cell>
        </row>
        <row r="61">
          <cell r="A61" t="str">
            <v>NOR-</v>
          </cell>
          <cell r="B61">
            <v>0.01</v>
          </cell>
        </row>
        <row r="62">
          <cell r="A62" t="str">
            <v>DEF-</v>
          </cell>
          <cell r="B62">
            <v>0.25</v>
          </cell>
        </row>
        <row r="63">
          <cell r="A63" t="str">
            <v>CPP-</v>
          </cell>
          <cell r="B63">
            <v>0.05</v>
          </cell>
        </row>
        <row r="64">
          <cell r="A64" t="str">
            <v>NOR-</v>
          </cell>
          <cell r="B64">
            <v>0.01</v>
          </cell>
        </row>
        <row r="65">
          <cell r="A65" t="str">
            <v>DUD-</v>
          </cell>
          <cell r="B65">
            <v>0.6</v>
          </cell>
        </row>
        <row r="66">
          <cell r="A66" t="str">
            <v>PER-</v>
          </cell>
          <cell r="B66">
            <v>1</v>
          </cell>
        </row>
        <row r="67">
          <cell r="A67" t="str">
            <v>CPPCMM</v>
          </cell>
          <cell r="B67">
            <v>0.05</v>
          </cell>
        </row>
        <row r="68">
          <cell r="A68" t="str">
            <v>NORCMM</v>
          </cell>
          <cell r="B68">
            <v>0.01</v>
          </cell>
        </row>
        <row r="69">
          <cell r="A69" t="str">
            <v>DEFCMM</v>
          </cell>
          <cell r="B69">
            <v>0.25</v>
          </cell>
        </row>
        <row r="70">
          <cell r="A70" t="str">
            <v>DUDCMM</v>
          </cell>
          <cell r="B70">
            <v>0.6</v>
          </cell>
        </row>
        <row r="71">
          <cell r="A71" t="str">
            <v>PRDCMM</v>
          </cell>
          <cell r="B71">
            <v>1</v>
          </cell>
        </row>
        <row r="72">
          <cell r="A72" t="str">
            <v>CPP-</v>
          </cell>
          <cell r="B72">
            <v>0.05</v>
          </cell>
        </row>
        <row r="73">
          <cell r="A73" t="str">
            <v>PER-</v>
          </cell>
          <cell r="B73">
            <v>1</v>
          </cell>
        </row>
        <row r="74">
          <cell r="A74" t="str">
            <v>DUD-</v>
          </cell>
          <cell r="B74">
            <v>0.6</v>
          </cell>
        </row>
        <row r="75">
          <cell r="A75" t="str">
            <v>DEF-</v>
          </cell>
          <cell r="B75">
            <v>0.25</v>
          </cell>
        </row>
      </sheetData>
      <sheetData sheetId="4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es"/>
      <sheetName val="Dolares"/>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3"/>
      <sheetName val="Soles"/>
      <sheetName val="Dolares"/>
      <sheetName val="In S"/>
      <sheetName val="In $"/>
      <sheetName val="Hoja 4"/>
      <sheetName val="Hoja2"/>
      <sheetName val="Hoja5"/>
    </sheetNames>
    <sheetDataSet>
      <sheetData sheetId="0"/>
      <sheetData sheetId="1"/>
      <sheetData sheetId="2">
        <row r="6">
          <cell r="A6" t="str">
            <v>0151481</v>
          </cell>
          <cell r="B6" t="str">
            <v>GRUPO REHAB SAC</v>
          </cell>
          <cell r="C6">
            <v>2020</v>
          </cell>
          <cell r="D6">
            <v>180247</v>
          </cell>
          <cell r="E6" t="str">
            <v>PSF</v>
          </cell>
          <cell r="F6" t="str">
            <v>MEP</v>
          </cell>
          <cell r="G6" t="str">
            <v>NOR</v>
          </cell>
          <cell r="H6">
            <v>1600</v>
          </cell>
          <cell r="I6">
            <v>16</v>
          </cell>
          <cell r="J6">
            <v>8.84</v>
          </cell>
          <cell r="K6">
            <v>0</v>
          </cell>
          <cell r="L6" t="str">
            <v>MEP</v>
          </cell>
          <cell r="M6" t="str">
            <v>NOR</v>
          </cell>
          <cell r="N6">
            <v>1600</v>
          </cell>
          <cell r="O6">
            <v>16</v>
          </cell>
          <cell r="P6">
            <v>19.3</v>
          </cell>
        </row>
        <row r="7">
          <cell r="A7" t="str">
            <v>0003612</v>
          </cell>
          <cell r="B7" t="str">
            <v>OKUYAMA SOEDA GRACE HIFUMI</v>
          </cell>
          <cell r="C7">
            <v>2020</v>
          </cell>
          <cell r="D7">
            <v>217222</v>
          </cell>
          <cell r="E7" t="str">
            <v>PSF</v>
          </cell>
          <cell r="F7" t="str">
            <v>CNN</v>
          </cell>
          <cell r="G7" t="str">
            <v>NOR</v>
          </cell>
          <cell r="H7">
            <v>3537.56</v>
          </cell>
          <cell r="I7">
            <v>35.380000000000003</v>
          </cell>
          <cell r="J7">
            <v>5.64</v>
          </cell>
          <cell r="K7">
            <v>0</v>
          </cell>
          <cell r="L7" t="str">
            <v>CNN</v>
          </cell>
          <cell r="M7" t="str">
            <v>NOR</v>
          </cell>
          <cell r="N7">
            <v>3490.04</v>
          </cell>
          <cell r="O7">
            <v>34.9</v>
          </cell>
          <cell r="P7">
            <v>4.6500000000000004</v>
          </cell>
        </row>
        <row r="8">
          <cell r="A8" t="str">
            <v>0005466</v>
          </cell>
          <cell r="B8" t="str">
            <v>NAGAMINE UEHARA VICTOR RAUL</v>
          </cell>
          <cell r="C8">
            <v>2020</v>
          </cell>
          <cell r="D8">
            <v>217223</v>
          </cell>
          <cell r="E8" t="str">
            <v>PSF</v>
          </cell>
          <cell r="F8" t="str">
            <v>CNN</v>
          </cell>
          <cell r="G8" t="str">
            <v>NOR</v>
          </cell>
          <cell r="H8">
            <v>5000</v>
          </cell>
          <cell r="I8">
            <v>50</v>
          </cell>
          <cell r="J8">
            <v>107.1</v>
          </cell>
          <cell r="K8">
            <v>0</v>
          </cell>
          <cell r="L8" t="str">
            <v>CNN</v>
          </cell>
          <cell r="M8" t="str">
            <v>NOR</v>
          </cell>
          <cell r="N8">
            <v>5000</v>
          </cell>
          <cell r="O8">
            <v>50</v>
          </cell>
          <cell r="P8">
            <v>147.80000000000001</v>
          </cell>
        </row>
        <row r="9">
          <cell r="A9" t="str">
            <v>0039392</v>
          </cell>
          <cell r="B9" t="str">
            <v>GUTIERREZ OLIVERA CARMEN LINA</v>
          </cell>
          <cell r="C9">
            <v>2019</v>
          </cell>
          <cell r="D9">
            <v>178788</v>
          </cell>
          <cell r="E9" t="str">
            <v>PSF</v>
          </cell>
          <cell r="F9" t="str">
            <v>CNN</v>
          </cell>
          <cell r="G9" t="str">
            <v>NOR</v>
          </cell>
          <cell r="H9">
            <v>3735.41</v>
          </cell>
          <cell r="I9">
            <v>37.35</v>
          </cell>
          <cell r="J9">
            <v>25.74</v>
          </cell>
          <cell r="K9">
            <v>0</v>
          </cell>
          <cell r="L9" t="str">
            <v>CNN</v>
          </cell>
          <cell r="M9" t="str">
            <v>NOR</v>
          </cell>
          <cell r="N9">
            <v>3664.82</v>
          </cell>
          <cell r="O9">
            <v>36.65</v>
          </cell>
          <cell r="P9">
            <v>24.25</v>
          </cell>
        </row>
        <row r="10">
          <cell r="A10" t="str">
            <v>0600106</v>
          </cell>
          <cell r="B10" t="str">
            <v>SCHEELJE MARTIN RICARDO LEOPOLDO MARIA</v>
          </cell>
          <cell r="C10">
            <v>2018</v>
          </cell>
          <cell r="D10">
            <v>174252</v>
          </cell>
          <cell r="E10" t="str">
            <v>PCO</v>
          </cell>
          <cell r="F10" t="str">
            <v>CMM</v>
          </cell>
          <cell r="G10" t="str">
            <v>NOR</v>
          </cell>
          <cell r="H10">
            <v>4550000</v>
          </cell>
          <cell r="I10">
            <v>45500</v>
          </cell>
          <cell r="J10">
            <v>15830.43</v>
          </cell>
          <cell r="K10">
            <v>0</v>
          </cell>
          <cell r="L10" t="str">
            <v>CMM</v>
          </cell>
          <cell r="M10" t="str">
            <v>NOR</v>
          </cell>
          <cell r="N10">
            <v>4550000</v>
          </cell>
          <cell r="O10">
            <v>45500</v>
          </cell>
          <cell r="P10">
            <v>14391.3</v>
          </cell>
        </row>
        <row r="11">
          <cell r="A11" t="str">
            <v>0012462</v>
          </cell>
          <cell r="B11" t="str">
            <v>WARTHON GRAJEDA, BETSAIDA REZIA</v>
          </cell>
          <cell r="C11">
            <v>2018</v>
          </cell>
          <cell r="D11">
            <v>174320</v>
          </cell>
          <cell r="E11" t="str">
            <v>PSF</v>
          </cell>
          <cell r="F11" t="str">
            <v>CNN</v>
          </cell>
          <cell r="G11" t="str">
            <v>NOR</v>
          </cell>
          <cell r="H11">
            <v>3413.17</v>
          </cell>
          <cell r="I11">
            <v>34.130000000000003</v>
          </cell>
          <cell r="J11">
            <v>50.05</v>
          </cell>
          <cell r="K11">
            <v>0</v>
          </cell>
          <cell r="L11" t="str">
            <v>CNN</v>
          </cell>
          <cell r="M11" t="str">
            <v>NOR</v>
          </cell>
          <cell r="N11">
            <v>3413.17</v>
          </cell>
          <cell r="O11">
            <v>34.130000000000003</v>
          </cell>
          <cell r="P11">
            <v>77.599999999999994</v>
          </cell>
        </row>
        <row r="12">
          <cell r="A12" t="str">
            <v>0150940</v>
          </cell>
          <cell r="B12" t="str">
            <v>CERUTI D'ONOFRIO FERNANDO ANTONIO</v>
          </cell>
          <cell r="C12">
            <v>2018</v>
          </cell>
          <cell r="D12">
            <v>174322</v>
          </cell>
          <cell r="E12" t="str">
            <v>PCO</v>
          </cell>
          <cell r="F12" t="str">
            <v>CMM</v>
          </cell>
          <cell r="G12" t="str">
            <v>NOR</v>
          </cell>
          <cell r="H12">
            <v>6548000</v>
          </cell>
          <cell r="I12">
            <v>65480</v>
          </cell>
          <cell r="J12">
            <v>0</v>
          </cell>
          <cell r="K12">
            <v>64173.72</v>
          </cell>
          <cell r="L12" t="str">
            <v>CMM</v>
          </cell>
          <cell r="M12" t="str">
            <v>NOR</v>
          </cell>
          <cell r="N12">
            <v>6548000</v>
          </cell>
          <cell r="O12">
            <v>65480</v>
          </cell>
          <cell r="P12">
            <v>0</v>
          </cell>
        </row>
        <row r="13">
          <cell r="A13" t="str">
            <v>0042461</v>
          </cell>
          <cell r="B13" t="str">
            <v>SOTELO CEVASCO, JULIO MARTIN</v>
          </cell>
          <cell r="C13">
            <v>2018</v>
          </cell>
          <cell r="D13">
            <v>174334</v>
          </cell>
          <cell r="E13" t="str">
            <v>PSF</v>
          </cell>
          <cell r="F13" t="str">
            <v>CNN</v>
          </cell>
          <cell r="G13" t="str">
            <v>NOR</v>
          </cell>
          <cell r="H13">
            <v>5750.19</v>
          </cell>
          <cell r="I13">
            <v>57.5</v>
          </cell>
          <cell r="J13">
            <v>31.98</v>
          </cell>
          <cell r="K13">
            <v>0</v>
          </cell>
          <cell r="L13" t="str">
            <v>CNN</v>
          </cell>
          <cell r="M13" t="str">
            <v>NOR</v>
          </cell>
          <cell r="N13">
            <v>5288.49</v>
          </cell>
          <cell r="O13">
            <v>52.88</v>
          </cell>
          <cell r="P13">
            <v>28.25</v>
          </cell>
        </row>
        <row r="14">
          <cell r="A14" t="str">
            <v>0047105</v>
          </cell>
          <cell r="B14" t="str">
            <v>INVERSIONES TENERIFE S.A.C.</v>
          </cell>
          <cell r="C14">
            <v>2018</v>
          </cell>
          <cell r="D14">
            <v>174377</v>
          </cell>
          <cell r="E14" t="str">
            <v>PSF</v>
          </cell>
          <cell r="F14" t="str">
            <v>CMG</v>
          </cell>
          <cell r="G14" t="str">
            <v>NOR</v>
          </cell>
          <cell r="H14">
            <v>219183.99</v>
          </cell>
          <cell r="I14">
            <v>1534.29</v>
          </cell>
          <cell r="J14">
            <v>2041.4</v>
          </cell>
          <cell r="K14">
            <v>0</v>
          </cell>
          <cell r="L14" t="str">
            <v>CMG</v>
          </cell>
          <cell r="M14" t="str">
            <v>NOR</v>
          </cell>
          <cell r="N14">
            <v>219183.99</v>
          </cell>
          <cell r="O14">
            <v>1534.29</v>
          </cell>
          <cell r="P14">
            <v>3805.35</v>
          </cell>
        </row>
        <row r="15">
          <cell r="A15" t="str">
            <v>0013602</v>
          </cell>
          <cell r="B15" t="str">
            <v>LOAYZA CARBAJAL JOSE ARTURO</v>
          </cell>
          <cell r="C15">
            <v>2018</v>
          </cell>
          <cell r="D15">
            <v>174383</v>
          </cell>
          <cell r="E15" t="str">
            <v>PEX</v>
          </cell>
          <cell r="F15" t="str">
            <v>CNN</v>
          </cell>
          <cell r="G15" t="str">
            <v>NOR</v>
          </cell>
          <cell r="H15">
            <v>49452.18</v>
          </cell>
          <cell r="I15">
            <v>494.52</v>
          </cell>
          <cell r="J15">
            <v>932.35</v>
          </cell>
          <cell r="K15">
            <v>0</v>
          </cell>
          <cell r="L15" t="str">
            <v>CNN</v>
          </cell>
          <cell r="M15" t="str">
            <v>NOR</v>
          </cell>
          <cell r="N15">
            <v>49452.18</v>
          </cell>
          <cell r="O15">
            <v>494.52</v>
          </cell>
          <cell r="P15">
            <v>1448.1</v>
          </cell>
        </row>
        <row r="16">
          <cell r="A16" t="str">
            <v>0027481</v>
          </cell>
          <cell r="B16" t="str">
            <v>COPA GESTION DE NEGOCIOS S.A.C.</v>
          </cell>
          <cell r="C16">
            <v>2018</v>
          </cell>
          <cell r="D16">
            <v>174388</v>
          </cell>
          <cell r="E16" t="str">
            <v>PCO</v>
          </cell>
          <cell r="F16" t="str">
            <v>CMM</v>
          </cell>
          <cell r="G16" t="str">
            <v>NOR</v>
          </cell>
          <cell r="H16">
            <v>705641.62</v>
          </cell>
          <cell r="I16">
            <v>7056.42</v>
          </cell>
          <cell r="J16">
            <v>574.98</v>
          </cell>
          <cell r="K16">
            <v>0</v>
          </cell>
          <cell r="L16" t="str">
            <v>CMM</v>
          </cell>
          <cell r="M16" t="str">
            <v>NOR</v>
          </cell>
          <cell r="N16">
            <v>691612.74</v>
          </cell>
          <cell r="O16">
            <v>6916.13</v>
          </cell>
          <cell r="P16">
            <v>469.6</v>
          </cell>
        </row>
        <row r="17">
          <cell r="A17" t="str">
            <v>0150615</v>
          </cell>
          <cell r="B17" t="str">
            <v>HEAVEN PETROLEUM OPERATORS S.A.</v>
          </cell>
          <cell r="C17">
            <v>2018</v>
          </cell>
          <cell r="D17">
            <v>174416</v>
          </cell>
          <cell r="E17" t="str">
            <v>PCO</v>
          </cell>
          <cell r="F17" t="str">
            <v>CMG</v>
          </cell>
          <cell r="G17" t="str">
            <v>NOR</v>
          </cell>
          <cell r="H17">
            <v>4169991.91</v>
          </cell>
          <cell r="I17">
            <v>29189.94</v>
          </cell>
          <cell r="J17">
            <v>52325.8</v>
          </cell>
          <cell r="K17">
            <v>0</v>
          </cell>
          <cell r="L17" t="str">
            <v>CMG</v>
          </cell>
          <cell r="M17" t="str">
            <v>NOR</v>
          </cell>
          <cell r="N17">
            <v>4169991.91</v>
          </cell>
          <cell r="O17">
            <v>29189.94</v>
          </cell>
          <cell r="P17">
            <v>0</v>
          </cell>
        </row>
        <row r="18">
          <cell r="A18" t="str">
            <v>0003511</v>
          </cell>
          <cell r="B18" t="str">
            <v>HIRAHOKA NAKAMURA TOMAS MANUEL</v>
          </cell>
          <cell r="C18">
            <v>2018</v>
          </cell>
          <cell r="D18">
            <v>174457</v>
          </cell>
          <cell r="E18" t="str">
            <v>PSF</v>
          </cell>
          <cell r="F18" t="str">
            <v>CNN</v>
          </cell>
          <cell r="G18" t="str">
            <v>NOR</v>
          </cell>
          <cell r="H18">
            <v>3650.77</v>
          </cell>
          <cell r="I18">
            <v>36.51</v>
          </cell>
          <cell r="J18">
            <v>5.72</v>
          </cell>
          <cell r="K18">
            <v>0</v>
          </cell>
          <cell r="L18" t="str">
            <v>CNN</v>
          </cell>
          <cell r="M18" t="str">
            <v>NOR</v>
          </cell>
          <cell r="N18">
            <v>3373.17</v>
          </cell>
          <cell r="O18">
            <v>33.729999999999997</v>
          </cell>
          <cell r="P18">
            <v>5</v>
          </cell>
        </row>
        <row r="19">
          <cell r="A19" t="str">
            <v>0028963</v>
          </cell>
          <cell r="B19" t="str">
            <v>DIAZ PAZOS SERGIO RENE</v>
          </cell>
          <cell r="C19">
            <v>2020</v>
          </cell>
          <cell r="D19">
            <v>179779</v>
          </cell>
          <cell r="E19" t="str">
            <v>PSF</v>
          </cell>
          <cell r="F19" t="str">
            <v>CNN</v>
          </cell>
          <cell r="G19" t="str">
            <v>NOR</v>
          </cell>
          <cell r="H19">
            <v>1376.86</v>
          </cell>
          <cell r="I19">
            <v>13.77</v>
          </cell>
          <cell r="J19">
            <v>2.08</v>
          </cell>
          <cell r="K19">
            <v>0</v>
          </cell>
          <cell r="L19" t="str">
            <v>CNN</v>
          </cell>
          <cell r="M19" t="str">
            <v>NOR</v>
          </cell>
          <cell r="N19">
            <v>1252.78</v>
          </cell>
          <cell r="O19">
            <v>12.53</v>
          </cell>
          <cell r="P19">
            <v>1.75</v>
          </cell>
        </row>
        <row r="20">
          <cell r="A20" t="str">
            <v>0034666</v>
          </cell>
          <cell r="B20" t="str">
            <v>ANDIA NIÑO DE GUZMAN CARLOS ALFREDO</v>
          </cell>
          <cell r="C20">
            <v>2020</v>
          </cell>
          <cell r="D20">
            <v>179795</v>
          </cell>
          <cell r="E20" t="str">
            <v>PSF</v>
          </cell>
          <cell r="F20" t="str">
            <v>CNN</v>
          </cell>
          <cell r="G20" t="str">
            <v>NOR</v>
          </cell>
          <cell r="H20">
            <v>1350</v>
          </cell>
          <cell r="I20">
            <v>13.5</v>
          </cell>
          <cell r="J20">
            <v>19.43</v>
          </cell>
          <cell r="K20">
            <v>0</v>
          </cell>
          <cell r="L20" t="str">
            <v>CNN</v>
          </cell>
          <cell r="M20" t="str">
            <v>NOR</v>
          </cell>
          <cell r="N20">
            <v>1350</v>
          </cell>
          <cell r="O20">
            <v>13.5</v>
          </cell>
          <cell r="P20">
            <v>28.2</v>
          </cell>
        </row>
        <row r="21">
          <cell r="A21" t="str">
            <v>0011841</v>
          </cell>
          <cell r="B21" t="str">
            <v>OKUMA MARUY DE NOMURA LUIZA HIFUMI</v>
          </cell>
          <cell r="C21">
            <v>2020</v>
          </cell>
          <cell r="D21">
            <v>179805</v>
          </cell>
          <cell r="E21" t="str">
            <v>PSF</v>
          </cell>
          <cell r="F21" t="str">
            <v>CNN</v>
          </cell>
          <cell r="G21" t="str">
            <v>NOR</v>
          </cell>
          <cell r="H21">
            <v>106487.93</v>
          </cell>
          <cell r="I21">
            <v>1064.8800000000001</v>
          </cell>
          <cell r="J21">
            <v>893.94</v>
          </cell>
          <cell r="K21">
            <v>0</v>
          </cell>
          <cell r="L21" t="str">
            <v>CNN</v>
          </cell>
          <cell r="M21" t="str">
            <v>NOR</v>
          </cell>
          <cell r="N21">
            <v>106487.93</v>
          </cell>
          <cell r="O21">
            <v>1064.8800000000001</v>
          </cell>
          <cell r="P21">
            <v>1688.54</v>
          </cell>
        </row>
        <row r="22">
          <cell r="A22" t="str">
            <v>0041135</v>
          </cell>
          <cell r="B22" t="str">
            <v>CASTILLO SANCHEZ, PABLO</v>
          </cell>
          <cell r="C22">
            <v>2019</v>
          </cell>
          <cell r="D22">
            <v>216353</v>
          </cell>
          <cell r="E22" t="str">
            <v>PSF</v>
          </cell>
          <cell r="F22" t="str">
            <v>CNN</v>
          </cell>
          <cell r="G22" t="str">
            <v>NOR</v>
          </cell>
          <cell r="H22">
            <v>34419.35</v>
          </cell>
          <cell r="I22">
            <v>344.19</v>
          </cell>
          <cell r="J22">
            <v>203.58</v>
          </cell>
          <cell r="K22">
            <v>0</v>
          </cell>
          <cell r="L22" t="str">
            <v>CNN</v>
          </cell>
          <cell r="M22" t="str">
            <v>NOR</v>
          </cell>
          <cell r="N22">
            <v>33751.89</v>
          </cell>
          <cell r="O22">
            <v>337.52</v>
          </cell>
          <cell r="P22">
            <v>191.75</v>
          </cell>
        </row>
        <row r="23">
          <cell r="A23" t="str">
            <v>0006576</v>
          </cell>
          <cell r="B23" t="str">
            <v>LEIVA ALVA FLOR DE MARIA</v>
          </cell>
          <cell r="C23">
            <v>2019</v>
          </cell>
          <cell r="D23">
            <v>216356</v>
          </cell>
          <cell r="E23" t="str">
            <v>PSF</v>
          </cell>
          <cell r="F23" t="str">
            <v>CNN</v>
          </cell>
          <cell r="G23" t="str">
            <v>NOR</v>
          </cell>
          <cell r="H23">
            <v>2006.57</v>
          </cell>
          <cell r="I23">
            <v>20.07</v>
          </cell>
          <cell r="J23">
            <v>4.2</v>
          </cell>
          <cell r="K23">
            <v>0</v>
          </cell>
          <cell r="L23" t="str">
            <v>CNN</v>
          </cell>
          <cell r="M23" t="str">
            <v>NOR</v>
          </cell>
          <cell r="N23">
            <v>2006.57</v>
          </cell>
          <cell r="O23">
            <v>20.07</v>
          </cell>
          <cell r="P23">
            <v>7.8</v>
          </cell>
        </row>
        <row r="24">
          <cell r="A24" t="str">
            <v>0007488</v>
          </cell>
          <cell r="B24" t="str">
            <v>SAKAY OKAWA CARLOS</v>
          </cell>
          <cell r="C24">
            <v>2019</v>
          </cell>
          <cell r="D24">
            <v>216357</v>
          </cell>
          <cell r="E24" t="str">
            <v>PSF</v>
          </cell>
          <cell r="F24" t="str">
            <v>CNN</v>
          </cell>
          <cell r="G24" t="str">
            <v>NOR</v>
          </cell>
          <cell r="H24">
            <v>973.17</v>
          </cell>
          <cell r="I24">
            <v>9.73</v>
          </cell>
          <cell r="J24">
            <v>2.86</v>
          </cell>
          <cell r="K24">
            <v>0</v>
          </cell>
          <cell r="L24" t="str">
            <v>CNN</v>
          </cell>
          <cell r="M24" t="str">
            <v>NOR</v>
          </cell>
          <cell r="N24">
            <v>951.99</v>
          </cell>
          <cell r="O24">
            <v>9.52</v>
          </cell>
          <cell r="P24">
            <v>2.5</v>
          </cell>
        </row>
        <row r="25">
          <cell r="A25" t="str">
            <v>0027481</v>
          </cell>
          <cell r="B25" t="str">
            <v>COPA GESTION DE NEGOCIOS S.A.C.</v>
          </cell>
          <cell r="C25">
            <v>2019</v>
          </cell>
          <cell r="D25">
            <v>179246</v>
          </cell>
          <cell r="E25" t="str">
            <v>PCO</v>
          </cell>
          <cell r="F25" t="str">
            <v>CMM</v>
          </cell>
          <cell r="G25" t="str">
            <v>NOR</v>
          </cell>
          <cell r="H25">
            <v>35000</v>
          </cell>
          <cell r="I25">
            <v>350</v>
          </cell>
          <cell r="J25">
            <v>771.6</v>
          </cell>
          <cell r="K25">
            <v>0</v>
          </cell>
          <cell r="L25" t="str">
            <v>CMM</v>
          </cell>
          <cell r="M25" t="str">
            <v>NOR</v>
          </cell>
          <cell r="N25">
            <v>34415.839999999997</v>
          </cell>
          <cell r="O25">
            <v>344.16</v>
          </cell>
          <cell r="P25">
            <v>14.76</v>
          </cell>
        </row>
        <row r="26">
          <cell r="A26" t="str">
            <v>0047105</v>
          </cell>
          <cell r="B26" t="str">
            <v>INVERSIONES TENERIFE S.A.C.</v>
          </cell>
          <cell r="C26">
            <v>2019</v>
          </cell>
          <cell r="D26">
            <v>179248</v>
          </cell>
          <cell r="E26" t="str">
            <v>PSF</v>
          </cell>
          <cell r="F26" t="str">
            <v>CMM</v>
          </cell>
          <cell r="G26" t="str">
            <v>NOR</v>
          </cell>
          <cell r="H26">
            <v>500000</v>
          </cell>
          <cell r="I26">
            <v>5000</v>
          </cell>
          <cell r="J26">
            <v>22888.76</v>
          </cell>
          <cell r="K26">
            <v>0</v>
          </cell>
          <cell r="L26" t="str">
            <v>CMM</v>
          </cell>
          <cell r="M26" t="str">
            <v>NOR</v>
          </cell>
          <cell r="N26">
            <v>500000</v>
          </cell>
          <cell r="O26">
            <v>5000</v>
          </cell>
          <cell r="P26">
            <v>28822.34</v>
          </cell>
        </row>
        <row r="27">
          <cell r="A27" t="str">
            <v>0009342</v>
          </cell>
          <cell r="B27" t="str">
            <v>GALVEZ YAMADA PERCY BENJAMIN</v>
          </cell>
          <cell r="C27">
            <v>2019</v>
          </cell>
          <cell r="D27">
            <v>215417</v>
          </cell>
          <cell r="E27" t="str">
            <v>PSF</v>
          </cell>
          <cell r="F27" t="str">
            <v>CNN</v>
          </cell>
          <cell r="G27" t="str">
            <v>NOR</v>
          </cell>
          <cell r="H27">
            <v>3720.14</v>
          </cell>
          <cell r="I27">
            <v>37.200000000000003</v>
          </cell>
          <cell r="J27">
            <v>5.94</v>
          </cell>
          <cell r="K27">
            <v>0</v>
          </cell>
          <cell r="L27" t="str">
            <v>CNN</v>
          </cell>
          <cell r="M27" t="str">
            <v>NOR</v>
          </cell>
          <cell r="N27">
            <v>3501.97</v>
          </cell>
          <cell r="O27">
            <v>35.020000000000003</v>
          </cell>
          <cell r="P27">
            <v>4.6500000000000004</v>
          </cell>
        </row>
        <row r="28">
          <cell r="A28" t="str">
            <v>0000885</v>
          </cell>
          <cell r="B28" t="str">
            <v>VARGAS CAIRO LUIS ADOLFO</v>
          </cell>
          <cell r="C28">
            <v>2019</v>
          </cell>
          <cell r="D28">
            <v>215435</v>
          </cell>
          <cell r="E28" t="str">
            <v>PSF</v>
          </cell>
          <cell r="F28" t="str">
            <v>CNN</v>
          </cell>
          <cell r="G28" t="str">
            <v>NOR</v>
          </cell>
          <cell r="H28">
            <v>3017.5</v>
          </cell>
          <cell r="I28">
            <v>30.18</v>
          </cell>
          <cell r="J28">
            <v>4.68</v>
          </cell>
          <cell r="K28">
            <v>0</v>
          </cell>
          <cell r="L28" t="str">
            <v/>
          </cell>
          <cell r="M28" t="str">
            <v/>
          </cell>
          <cell r="N28">
            <v>0</v>
          </cell>
          <cell r="O28">
            <v>0</v>
          </cell>
          <cell r="P28">
            <v>0</v>
          </cell>
        </row>
        <row r="29">
          <cell r="A29" t="str">
            <v>0012724</v>
          </cell>
          <cell r="B29" t="str">
            <v>GUTIERREZ HURTADO, MARYURI ISABEL</v>
          </cell>
          <cell r="C29">
            <v>2019</v>
          </cell>
          <cell r="D29">
            <v>215467</v>
          </cell>
          <cell r="E29" t="str">
            <v>PSF</v>
          </cell>
          <cell r="F29" t="str">
            <v>CMM</v>
          </cell>
          <cell r="G29" t="str">
            <v>NOR</v>
          </cell>
          <cell r="H29">
            <v>142486.5</v>
          </cell>
          <cell r="I29">
            <v>1424.87</v>
          </cell>
          <cell r="J29">
            <v>894.66</v>
          </cell>
          <cell r="K29">
            <v>0</v>
          </cell>
          <cell r="L29" t="str">
            <v>CMM</v>
          </cell>
          <cell r="M29" t="str">
            <v>NOR</v>
          </cell>
          <cell r="N29">
            <v>140297.07</v>
          </cell>
          <cell r="O29">
            <v>1402.97</v>
          </cell>
          <cell r="P29">
            <v>847.25</v>
          </cell>
        </row>
        <row r="30">
          <cell r="A30" t="str">
            <v>0028396</v>
          </cell>
          <cell r="B30" t="str">
            <v>ARAKAKI SHIMOTO ANA PATRICIA</v>
          </cell>
          <cell r="C30">
            <v>2019</v>
          </cell>
          <cell r="D30">
            <v>215498</v>
          </cell>
          <cell r="E30" t="str">
            <v>PSF</v>
          </cell>
          <cell r="F30" t="str">
            <v>CNN</v>
          </cell>
          <cell r="G30" t="str">
            <v>NOR</v>
          </cell>
          <cell r="H30">
            <v>1283.33</v>
          </cell>
          <cell r="I30">
            <v>12.83</v>
          </cell>
          <cell r="J30">
            <v>3.74</v>
          </cell>
          <cell r="K30">
            <v>0</v>
          </cell>
          <cell r="L30" t="str">
            <v>CNN</v>
          </cell>
          <cell r="M30" t="str">
            <v>NOR</v>
          </cell>
          <cell r="N30">
            <v>1283.33</v>
          </cell>
          <cell r="O30">
            <v>12.83</v>
          </cell>
          <cell r="P30">
            <v>13.94</v>
          </cell>
        </row>
        <row r="31">
          <cell r="A31" t="str">
            <v>0013149</v>
          </cell>
          <cell r="B31" t="str">
            <v>UEHARA YZENA DE KIYAN ANA</v>
          </cell>
          <cell r="C31">
            <v>2019</v>
          </cell>
          <cell r="D31">
            <v>215508</v>
          </cell>
          <cell r="E31" t="str">
            <v>PSF</v>
          </cell>
          <cell r="F31" t="str">
            <v>CNN</v>
          </cell>
          <cell r="G31" t="str">
            <v>NOR</v>
          </cell>
          <cell r="H31">
            <v>1253.69</v>
          </cell>
          <cell r="I31">
            <v>12.54</v>
          </cell>
          <cell r="J31">
            <v>3.63</v>
          </cell>
          <cell r="K31">
            <v>0</v>
          </cell>
          <cell r="L31" t="str">
            <v>CNN</v>
          </cell>
          <cell r="M31" t="str">
            <v>NOR</v>
          </cell>
          <cell r="N31">
            <v>1253.69</v>
          </cell>
          <cell r="O31">
            <v>12.54</v>
          </cell>
          <cell r="P31">
            <v>13.64</v>
          </cell>
        </row>
        <row r="32">
          <cell r="A32" t="str">
            <v>0011444</v>
          </cell>
          <cell r="B32" t="str">
            <v>MIYAGUSSUKO SHIMABUKURO JAVIER KEI</v>
          </cell>
          <cell r="C32">
            <v>2019</v>
          </cell>
          <cell r="D32">
            <v>215529</v>
          </cell>
          <cell r="E32" t="str">
            <v>PSF</v>
          </cell>
          <cell r="F32" t="str">
            <v>CNN</v>
          </cell>
          <cell r="G32" t="str">
            <v>NOR</v>
          </cell>
          <cell r="H32">
            <v>5652.32</v>
          </cell>
          <cell r="I32">
            <v>56.52</v>
          </cell>
          <cell r="J32">
            <v>37.5</v>
          </cell>
          <cell r="K32">
            <v>0</v>
          </cell>
          <cell r="L32" t="str">
            <v>CNN</v>
          </cell>
          <cell r="M32" t="str">
            <v>NOR</v>
          </cell>
          <cell r="N32">
            <v>5159.5600000000004</v>
          </cell>
          <cell r="O32">
            <v>51.6</v>
          </cell>
          <cell r="P32">
            <v>32.880000000000003</v>
          </cell>
        </row>
        <row r="33">
          <cell r="A33" t="str">
            <v>0015691</v>
          </cell>
          <cell r="B33" t="str">
            <v>GUIBU MIYASHIRO ANA MARIA</v>
          </cell>
          <cell r="C33">
            <v>2019</v>
          </cell>
          <cell r="D33">
            <v>176613</v>
          </cell>
          <cell r="E33" t="str">
            <v>PEX</v>
          </cell>
          <cell r="F33" t="str">
            <v>CMM</v>
          </cell>
          <cell r="G33" t="str">
            <v>NOR</v>
          </cell>
          <cell r="H33">
            <v>264218.17</v>
          </cell>
          <cell r="I33">
            <v>2642.18</v>
          </cell>
          <cell r="J33">
            <v>668.56</v>
          </cell>
          <cell r="K33">
            <v>0</v>
          </cell>
          <cell r="L33" t="str">
            <v>CMM</v>
          </cell>
          <cell r="M33" t="str">
            <v>NOR</v>
          </cell>
          <cell r="N33">
            <v>262913.03999999998</v>
          </cell>
          <cell r="O33">
            <v>2629.13</v>
          </cell>
          <cell r="P33">
            <v>849.94</v>
          </cell>
        </row>
        <row r="34">
          <cell r="A34" t="str">
            <v>0036562</v>
          </cell>
          <cell r="B34" t="str">
            <v>AGRUBAL SOCIEDAD ANONIMA CERRADA</v>
          </cell>
          <cell r="C34">
            <v>2019</v>
          </cell>
          <cell r="D34">
            <v>176615</v>
          </cell>
          <cell r="E34" t="str">
            <v>PSF</v>
          </cell>
          <cell r="F34" t="str">
            <v>CMM</v>
          </cell>
          <cell r="G34" t="str">
            <v>NOR</v>
          </cell>
          <cell r="H34">
            <v>20998.93</v>
          </cell>
          <cell r="I34">
            <v>209.99</v>
          </cell>
          <cell r="J34">
            <v>321.06</v>
          </cell>
          <cell r="K34">
            <v>0</v>
          </cell>
          <cell r="L34" t="str">
            <v>CMM</v>
          </cell>
          <cell r="M34" t="str">
            <v>NOR</v>
          </cell>
          <cell r="N34">
            <v>20998.93</v>
          </cell>
          <cell r="O34">
            <v>209.99</v>
          </cell>
          <cell r="P34">
            <v>458.19</v>
          </cell>
        </row>
        <row r="35">
          <cell r="A35" t="str">
            <v>0011399</v>
          </cell>
          <cell r="B35" t="str">
            <v>PUBLICIDAD SERVICIO VENTAS PETTY SAC</v>
          </cell>
          <cell r="C35">
            <v>2019</v>
          </cell>
          <cell r="D35">
            <v>176684</v>
          </cell>
          <cell r="E35" t="str">
            <v>PCO</v>
          </cell>
          <cell r="F35" t="str">
            <v>CMM</v>
          </cell>
          <cell r="G35" t="str">
            <v>DUD</v>
          </cell>
          <cell r="H35">
            <v>3650000</v>
          </cell>
          <cell r="I35">
            <v>1203104.24</v>
          </cell>
          <cell r="J35">
            <v>0</v>
          </cell>
          <cell r="K35">
            <v>402600.12</v>
          </cell>
          <cell r="L35" t="str">
            <v>CMM</v>
          </cell>
          <cell r="M35" t="str">
            <v>DUD</v>
          </cell>
          <cell r="N35">
            <v>3650000</v>
          </cell>
          <cell r="O35">
            <v>1203104.24</v>
          </cell>
          <cell r="P35">
            <v>0</v>
          </cell>
        </row>
        <row r="36">
          <cell r="A36" t="str">
            <v>0008548</v>
          </cell>
          <cell r="B36" t="str">
            <v>PANEZ ISHIDA CONSUELO EDISA</v>
          </cell>
          <cell r="C36">
            <v>2019</v>
          </cell>
          <cell r="D36">
            <v>176722</v>
          </cell>
          <cell r="E36" t="str">
            <v>PSF</v>
          </cell>
          <cell r="F36" t="str">
            <v>CNN</v>
          </cell>
          <cell r="G36" t="str">
            <v>NOR</v>
          </cell>
          <cell r="H36">
            <v>19436.13</v>
          </cell>
          <cell r="I36">
            <v>194.36</v>
          </cell>
          <cell r="J36">
            <v>37.51</v>
          </cell>
          <cell r="K36">
            <v>0</v>
          </cell>
          <cell r="L36" t="str">
            <v>CNN</v>
          </cell>
          <cell r="M36" t="str">
            <v>NOR</v>
          </cell>
          <cell r="N36">
            <v>19436.13</v>
          </cell>
          <cell r="O36">
            <v>194.36</v>
          </cell>
          <cell r="P36">
            <v>34.1</v>
          </cell>
        </row>
        <row r="37">
          <cell r="A37" t="str">
            <v>0049509</v>
          </cell>
          <cell r="B37" t="str">
            <v>GONZALES POSADA DE COSSIO DIEGO ALONSO CARLOS JOSE</v>
          </cell>
          <cell r="C37">
            <v>2019</v>
          </cell>
          <cell r="D37">
            <v>176738</v>
          </cell>
          <cell r="E37" t="str">
            <v>PLC</v>
          </cell>
          <cell r="F37" t="str">
            <v>CMM</v>
          </cell>
          <cell r="G37" t="str">
            <v>NOR</v>
          </cell>
          <cell r="H37">
            <v>1523403.95</v>
          </cell>
          <cell r="I37">
            <v>15234.04</v>
          </cell>
          <cell r="J37">
            <v>27031.27</v>
          </cell>
          <cell r="K37">
            <v>0</v>
          </cell>
          <cell r="L37" t="str">
            <v>CMM</v>
          </cell>
          <cell r="M37" t="str">
            <v>NOR</v>
          </cell>
          <cell r="N37">
            <v>1523403.95</v>
          </cell>
          <cell r="O37">
            <v>15234.04</v>
          </cell>
          <cell r="P37">
            <v>2.0299999999999998</v>
          </cell>
        </row>
        <row r="38">
          <cell r="A38" t="str">
            <v>0034696</v>
          </cell>
          <cell r="B38" t="str">
            <v>MENA CARHUARUPAY MANUEL ALEJANDRO</v>
          </cell>
          <cell r="C38">
            <v>2017</v>
          </cell>
          <cell r="D38">
            <v>1001340</v>
          </cell>
          <cell r="E38" t="str">
            <v>PSF</v>
          </cell>
          <cell r="F38" t="str">
            <v>CNN</v>
          </cell>
          <cell r="G38" t="str">
            <v>NOR</v>
          </cell>
          <cell r="H38">
            <v>1698.65</v>
          </cell>
          <cell r="I38">
            <v>16.989999999999998</v>
          </cell>
          <cell r="J38">
            <v>11.7</v>
          </cell>
          <cell r="K38">
            <v>0</v>
          </cell>
          <cell r="L38" t="str">
            <v>CNN</v>
          </cell>
          <cell r="M38" t="str">
            <v>NOR</v>
          </cell>
          <cell r="N38">
            <v>1698.65</v>
          </cell>
          <cell r="O38">
            <v>16.989999999999998</v>
          </cell>
          <cell r="P38">
            <v>25.46</v>
          </cell>
        </row>
        <row r="39">
          <cell r="A39" t="str">
            <v>0150527</v>
          </cell>
          <cell r="B39" t="str">
            <v>PEREZ BARRAZA SILVIA ANA</v>
          </cell>
          <cell r="C39">
            <v>2020</v>
          </cell>
          <cell r="D39">
            <v>180248</v>
          </cell>
          <cell r="E39" t="str">
            <v>PSF</v>
          </cell>
          <cell r="F39" t="str">
            <v>CNN</v>
          </cell>
          <cell r="G39" t="str">
            <v>NOR</v>
          </cell>
          <cell r="H39">
            <v>1800</v>
          </cell>
          <cell r="I39">
            <v>18</v>
          </cell>
          <cell r="J39">
            <v>12.96</v>
          </cell>
          <cell r="K39">
            <v>0</v>
          </cell>
          <cell r="L39" t="str">
            <v>CNN</v>
          </cell>
          <cell r="M39" t="str">
            <v>NOR</v>
          </cell>
          <cell r="N39">
            <v>1662.96</v>
          </cell>
          <cell r="O39">
            <v>16.63</v>
          </cell>
          <cell r="P39">
            <v>5.28</v>
          </cell>
        </row>
        <row r="40">
          <cell r="A40" t="str">
            <v>0200729</v>
          </cell>
          <cell r="B40" t="str">
            <v>SHIMABUKURO MAEKI SILVIA MARGARITA</v>
          </cell>
          <cell r="C40">
            <v>2019</v>
          </cell>
          <cell r="D40">
            <v>216107</v>
          </cell>
          <cell r="E40" t="str">
            <v>PSF</v>
          </cell>
          <cell r="F40" t="str">
            <v>CNN</v>
          </cell>
          <cell r="G40" t="str">
            <v>NOR</v>
          </cell>
          <cell r="H40">
            <v>932.52</v>
          </cell>
          <cell r="I40">
            <v>9.33</v>
          </cell>
          <cell r="J40">
            <v>6.75</v>
          </cell>
          <cell r="K40">
            <v>0</v>
          </cell>
          <cell r="L40" t="str">
            <v>CNN</v>
          </cell>
          <cell r="M40" t="str">
            <v>NOR</v>
          </cell>
          <cell r="N40">
            <v>919.19</v>
          </cell>
          <cell r="O40">
            <v>9.19</v>
          </cell>
          <cell r="P40">
            <v>6.24</v>
          </cell>
        </row>
        <row r="41">
          <cell r="A41" t="str">
            <v>0025884</v>
          </cell>
          <cell r="B41" t="str">
            <v>ARANA MATICORENA, EDGARD MARCELO</v>
          </cell>
          <cell r="C41">
            <v>2019</v>
          </cell>
          <cell r="D41">
            <v>216127</v>
          </cell>
          <cell r="E41" t="str">
            <v>PSF</v>
          </cell>
          <cell r="F41" t="str">
            <v>CNN</v>
          </cell>
          <cell r="G41" t="str">
            <v>NOR</v>
          </cell>
          <cell r="H41">
            <v>16178.26</v>
          </cell>
          <cell r="I41">
            <v>161.78</v>
          </cell>
          <cell r="J41">
            <v>127.95</v>
          </cell>
          <cell r="K41">
            <v>0</v>
          </cell>
          <cell r="L41" t="str">
            <v>CNN</v>
          </cell>
          <cell r="M41" t="str">
            <v>NOR</v>
          </cell>
          <cell r="N41">
            <v>16178.26</v>
          </cell>
          <cell r="O41">
            <v>161.78</v>
          </cell>
          <cell r="P41">
            <v>213.75</v>
          </cell>
        </row>
        <row r="42">
          <cell r="A42" t="str">
            <v>0007573</v>
          </cell>
          <cell r="B42" t="str">
            <v>ROJAS DE LA CRUZ MARIANELA</v>
          </cell>
          <cell r="C42">
            <v>2019</v>
          </cell>
          <cell r="D42">
            <v>216231</v>
          </cell>
          <cell r="E42" t="str">
            <v>PSF</v>
          </cell>
          <cell r="F42" t="str">
            <v>CNN</v>
          </cell>
          <cell r="G42" t="str">
            <v>NOR</v>
          </cell>
          <cell r="H42">
            <v>685.8</v>
          </cell>
          <cell r="I42">
            <v>6.86</v>
          </cell>
          <cell r="J42">
            <v>1.6</v>
          </cell>
          <cell r="K42">
            <v>0</v>
          </cell>
          <cell r="L42" t="str">
            <v>CNN</v>
          </cell>
          <cell r="M42" t="str">
            <v>NOR</v>
          </cell>
          <cell r="N42">
            <v>651.99</v>
          </cell>
          <cell r="O42">
            <v>6.52</v>
          </cell>
          <cell r="P42">
            <v>1.64</v>
          </cell>
        </row>
        <row r="43">
          <cell r="A43" t="str">
            <v>0009129</v>
          </cell>
          <cell r="B43" t="str">
            <v>SHIMABUKURO TAKAYA, CARMEN ROSA</v>
          </cell>
          <cell r="C43">
            <v>2019</v>
          </cell>
          <cell r="D43">
            <v>216248</v>
          </cell>
          <cell r="E43" t="str">
            <v>PSF</v>
          </cell>
          <cell r="F43" t="str">
            <v>CNN</v>
          </cell>
          <cell r="G43" t="str">
            <v>NOR</v>
          </cell>
          <cell r="H43">
            <v>1350.4</v>
          </cell>
          <cell r="I43">
            <v>13.5</v>
          </cell>
          <cell r="J43">
            <v>2.08</v>
          </cell>
          <cell r="K43">
            <v>0</v>
          </cell>
          <cell r="L43" t="str">
            <v>CNN</v>
          </cell>
          <cell r="M43" t="str">
            <v>NOR</v>
          </cell>
          <cell r="N43">
            <v>1280.48</v>
          </cell>
          <cell r="O43">
            <v>12.8</v>
          </cell>
          <cell r="P43">
            <v>2</v>
          </cell>
        </row>
        <row r="44">
          <cell r="A44" t="str">
            <v>0008277</v>
          </cell>
          <cell r="B44" t="str">
            <v>WATANABE OYAKAWA CARLO</v>
          </cell>
          <cell r="C44">
            <v>2019</v>
          </cell>
          <cell r="D44">
            <v>1616764</v>
          </cell>
          <cell r="E44" t="str">
            <v>PSF</v>
          </cell>
          <cell r="F44" t="str">
            <v>CNN</v>
          </cell>
          <cell r="G44" t="str">
            <v>NOR</v>
          </cell>
          <cell r="H44">
            <v>5000</v>
          </cell>
          <cell r="I44">
            <v>50</v>
          </cell>
          <cell r="J44">
            <v>36</v>
          </cell>
          <cell r="K44">
            <v>0</v>
          </cell>
          <cell r="L44" t="str">
            <v>CNN</v>
          </cell>
          <cell r="M44" t="str">
            <v>NOR</v>
          </cell>
          <cell r="N44">
            <v>5000</v>
          </cell>
          <cell r="O44">
            <v>50</v>
          </cell>
          <cell r="P44">
            <v>45</v>
          </cell>
        </row>
        <row r="45">
          <cell r="A45" t="str">
            <v>0035604</v>
          </cell>
          <cell r="B45" t="str">
            <v>CARBAJAL ARMAS DE GONZALES EDELMIRA JESUS</v>
          </cell>
          <cell r="C45">
            <v>2019</v>
          </cell>
          <cell r="D45">
            <v>616732</v>
          </cell>
          <cell r="E45" t="str">
            <v>PSF</v>
          </cell>
          <cell r="F45" t="str">
            <v>CNN</v>
          </cell>
          <cell r="G45" t="str">
            <v>NOR</v>
          </cell>
          <cell r="H45">
            <v>7513.42</v>
          </cell>
          <cell r="I45">
            <v>75.13</v>
          </cell>
          <cell r="J45">
            <v>70.05</v>
          </cell>
          <cell r="K45">
            <v>0</v>
          </cell>
          <cell r="L45" t="str">
            <v>CNN</v>
          </cell>
          <cell r="M45" t="str">
            <v>NOR</v>
          </cell>
          <cell r="N45">
            <v>7513.42</v>
          </cell>
          <cell r="O45">
            <v>75.13</v>
          </cell>
          <cell r="P45">
            <v>130.44999999999999</v>
          </cell>
        </row>
        <row r="46">
          <cell r="A46" t="str">
            <v>0008669</v>
          </cell>
          <cell r="B46" t="str">
            <v>OLAGUIBEL GOÑI DE GRANDE EVERILDA AGROMILIA ISABEL</v>
          </cell>
          <cell r="C46">
            <v>2019</v>
          </cell>
          <cell r="D46">
            <v>616771</v>
          </cell>
          <cell r="E46" t="str">
            <v>PSF</v>
          </cell>
          <cell r="F46" t="str">
            <v>CNN</v>
          </cell>
          <cell r="G46" t="str">
            <v>NOR</v>
          </cell>
          <cell r="H46">
            <v>1000</v>
          </cell>
          <cell r="I46">
            <v>10</v>
          </cell>
          <cell r="J46">
            <v>33.21</v>
          </cell>
          <cell r="K46">
            <v>0</v>
          </cell>
          <cell r="L46" t="str">
            <v/>
          </cell>
          <cell r="M46" t="str">
            <v/>
          </cell>
          <cell r="N46">
            <v>0</v>
          </cell>
          <cell r="O46">
            <v>0</v>
          </cell>
          <cell r="P46">
            <v>0</v>
          </cell>
        </row>
        <row r="47">
          <cell r="A47" t="str">
            <v>0000089</v>
          </cell>
          <cell r="B47" t="str">
            <v>MIYASAKI NISHIDA DE CASTILLO, JUANA</v>
          </cell>
          <cell r="C47">
            <v>2019</v>
          </cell>
          <cell r="D47">
            <v>179113</v>
          </cell>
          <cell r="E47" t="str">
            <v>PSF</v>
          </cell>
          <cell r="F47" t="str">
            <v>CNN</v>
          </cell>
          <cell r="G47" t="str">
            <v>NOR</v>
          </cell>
          <cell r="H47">
            <v>560.71</v>
          </cell>
          <cell r="I47">
            <v>5.61</v>
          </cell>
          <cell r="J47">
            <v>1.2</v>
          </cell>
          <cell r="K47">
            <v>0</v>
          </cell>
          <cell r="L47" t="str">
            <v>CNN</v>
          </cell>
          <cell r="M47" t="str">
            <v>NOR</v>
          </cell>
          <cell r="N47">
            <v>546.79999999999995</v>
          </cell>
          <cell r="O47">
            <v>5.47</v>
          </cell>
          <cell r="P47">
            <v>0</v>
          </cell>
        </row>
        <row r="48">
          <cell r="A48" t="str">
            <v>0151481</v>
          </cell>
          <cell r="B48" t="str">
            <v>GRUPO REHAB SAC</v>
          </cell>
          <cell r="C48">
            <v>2019</v>
          </cell>
          <cell r="D48">
            <v>179119</v>
          </cell>
          <cell r="E48" t="str">
            <v>PSF</v>
          </cell>
          <cell r="F48" t="str">
            <v>MEP</v>
          </cell>
          <cell r="G48" t="str">
            <v>NOR</v>
          </cell>
          <cell r="H48">
            <v>1009.81</v>
          </cell>
          <cell r="I48">
            <v>10.1</v>
          </cell>
          <cell r="J48">
            <v>7.7</v>
          </cell>
          <cell r="K48">
            <v>0</v>
          </cell>
          <cell r="L48" t="str">
            <v>MEP</v>
          </cell>
          <cell r="M48" t="str">
            <v>NOR</v>
          </cell>
          <cell r="N48">
            <v>1009.81</v>
          </cell>
          <cell r="O48">
            <v>10.1</v>
          </cell>
          <cell r="P48">
            <v>14.3</v>
          </cell>
        </row>
        <row r="49">
          <cell r="A49" t="str">
            <v>0048538</v>
          </cell>
          <cell r="B49" t="str">
            <v>PAREDES GARCIA MIRIAM ROXANA</v>
          </cell>
          <cell r="C49">
            <v>2019</v>
          </cell>
          <cell r="D49">
            <v>179122</v>
          </cell>
          <cell r="E49" t="str">
            <v>PSF</v>
          </cell>
          <cell r="F49" t="str">
            <v>CMM</v>
          </cell>
          <cell r="G49" t="str">
            <v>NOR</v>
          </cell>
          <cell r="H49">
            <v>313700</v>
          </cell>
          <cell r="I49">
            <v>3137</v>
          </cell>
          <cell r="J49">
            <v>5644.56</v>
          </cell>
          <cell r="K49">
            <v>0</v>
          </cell>
          <cell r="L49" t="str">
            <v>CMM</v>
          </cell>
          <cell r="M49" t="str">
            <v>NOR</v>
          </cell>
          <cell r="N49">
            <v>313700</v>
          </cell>
          <cell r="O49">
            <v>3137</v>
          </cell>
          <cell r="P49">
            <v>1631.25</v>
          </cell>
        </row>
        <row r="50">
          <cell r="A50" t="str">
            <v>0047574</v>
          </cell>
          <cell r="B50" t="str">
            <v>TEKTON CORP. S.A.C.</v>
          </cell>
          <cell r="C50">
            <v>2016</v>
          </cell>
          <cell r="D50">
            <v>165921</v>
          </cell>
          <cell r="E50" t="str">
            <v>PCO</v>
          </cell>
          <cell r="F50" t="str">
            <v>CMM</v>
          </cell>
          <cell r="G50" t="str">
            <v>DUD</v>
          </cell>
          <cell r="H50">
            <v>969761.89</v>
          </cell>
          <cell r="I50">
            <v>358981.13</v>
          </cell>
          <cell r="J50">
            <v>0</v>
          </cell>
          <cell r="K50">
            <v>195004.92</v>
          </cell>
          <cell r="L50" t="str">
            <v>CMM</v>
          </cell>
          <cell r="M50" t="str">
            <v>DUD</v>
          </cell>
          <cell r="N50">
            <v>969761.89</v>
          </cell>
          <cell r="O50">
            <v>358981.13</v>
          </cell>
          <cell r="P50">
            <v>0</v>
          </cell>
        </row>
        <row r="51">
          <cell r="A51" t="str">
            <v>0006790</v>
          </cell>
          <cell r="B51" t="str">
            <v>CORZO CAHUA DE YAMASHIRO CARMEN ROSA</v>
          </cell>
          <cell r="C51">
            <v>2019</v>
          </cell>
          <cell r="D51">
            <v>214912</v>
          </cell>
          <cell r="E51" t="str">
            <v>PSF</v>
          </cell>
          <cell r="F51" t="str">
            <v>CNN</v>
          </cell>
          <cell r="G51" t="str">
            <v>NOR</v>
          </cell>
          <cell r="H51">
            <v>3761.83</v>
          </cell>
          <cell r="I51">
            <v>37.619999999999997</v>
          </cell>
          <cell r="J51">
            <v>16</v>
          </cell>
          <cell r="K51">
            <v>0</v>
          </cell>
          <cell r="L51" t="str">
            <v>CNN</v>
          </cell>
          <cell r="M51" t="str">
            <v>NOR</v>
          </cell>
          <cell r="N51">
            <v>3631.78</v>
          </cell>
          <cell r="O51">
            <v>36.32</v>
          </cell>
          <cell r="P51">
            <v>14.55</v>
          </cell>
        </row>
        <row r="52">
          <cell r="A52" t="str">
            <v>0029941</v>
          </cell>
          <cell r="B52" t="str">
            <v>GUSHIKEN ARAKAKI MARGARITA AKIKO</v>
          </cell>
          <cell r="C52">
            <v>2019</v>
          </cell>
          <cell r="D52">
            <v>214940</v>
          </cell>
          <cell r="E52" t="str">
            <v>PSF</v>
          </cell>
          <cell r="F52" t="str">
            <v>CNN</v>
          </cell>
          <cell r="G52" t="str">
            <v>NOR</v>
          </cell>
          <cell r="H52">
            <v>1335.47</v>
          </cell>
          <cell r="I52">
            <v>13.35</v>
          </cell>
          <cell r="J52">
            <v>5.6</v>
          </cell>
          <cell r="K52">
            <v>0</v>
          </cell>
          <cell r="L52" t="str">
            <v>CNN</v>
          </cell>
          <cell r="M52" t="str">
            <v>NOR</v>
          </cell>
          <cell r="N52">
            <v>1335.47</v>
          </cell>
          <cell r="O52">
            <v>13.35</v>
          </cell>
          <cell r="P52">
            <v>16.260000000000002</v>
          </cell>
        </row>
        <row r="53">
          <cell r="A53" t="str">
            <v>0035556</v>
          </cell>
          <cell r="B53" t="str">
            <v>SAITO OKA CESAR ALBERTO</v>
          </cell>
          <cell r="C53">
            <v>2019</v>
          </cell>
          <cell r="D53">
            <v>214961</v>
          </cell>
          <cell r="E53" t="str">
            <v>PSF</v>
          </cell>
          <cell r="F53" t="str">
            <v>CNN</v>
          </cell>
          <cell r="G53" t="str">
            <v>NOR</v>
          </cell>
          <cell r="H53">
            <v>22891.15</v>
          </cell>
          <cell r="I53">
            <v>228.91</v>
          </cell>
          <cell r="J53">
            <v>158.08000000000001</v>
          </cell>
          <cell r="K53">
            <v>0</v>
          </cell>
          <cell r="L53" t="str">
            <v>CNN</v>
          </cell>
          <cell r="M53" t="str">
            <v>NOR</v>
          </cell>
          <cell r="N53">
            <v>22891.15</v>
          </cell>
          <cell r="O53">
            <v>228.91</v>
          </cell>
          <cell r="P53">
            <v>152</v>
          </cell>
        </row>
        <row r="54">
          <cell r="A54" t="str">
            <v>0006065</v>
          </cell>
          <cell r="B54" t="str">
            <v>IKEDA KIYAMU MARCOS CLIFF</v>
          </cell>
          <cell r="C54">
            <v>2019</v>
          </cell>
          <cell r="D54">
            <v>214967</v>
          </cell>
          <cell r="E54" t="str">
            <v>PSF</v>
          </cell>
          <cell r="F54" t="str">
            <v>CNN</v>
          </cell>
          <cell r="G54" t="str">
            <v>NOR</v>
          </cell>
          <cell r="H54">
            <v>2722.42</v>
          </cell>
          <cell r="I54">
            <v>27.22</v>
          </cell>
          <cell r="J54">
            <v>4.16</v>
          </cell>
          <cell r="K54">
            <v>0</v>
          </cell>
          <cell r="L54" t="str">
            <v>CNN</v>
          </cell>
          <cell r="M54" t="str">
            <v>NOR</v>
          </cell>
          <cell r="N54">
            <v>2670.38</v>
          </cell>
          <cell r="O54">
            <v>26.7</v>
          </cell>
          <cell r="P54">
            <v>4</v>
          </cell>
        </row>
        <row r="55">
          <cell r="A55" t="str">
            <v>0033423</v>
          </cell>
          <cell r="B55" t="str">
            <v>EDA RICCIO MONICA ROSS</v>
          </cell>
          <cell r="C55">
            <v>2019</v>
          </cell>
          <cell r="D55">
            <v>214975</v>
          </cell>
          <cell r="E55" t="str">
            <v>PSF</v>
          </cell>
          <cell r="F55" t="str">
            <v>CNN</v>
          </cell>
          <cell r="G55" t="str">
            <v>NOR</v>
          </cell>
          <cell r="H55">
            <v>12630.51</v>
          </cell>
          <cell r="I55">
            <v>126.31</v>
          </cell>
          <cell r="J55">
            <v>114.32</v>
          </cell>
          <cell r="K55">
            <v>0</v>
          </cell>
          <cell r="L55" t="str">
            <v>CNN</v>
          </cell>
          <cell r="M55" t="str">
            <v>NOR</v>
          </cell>
          <cell r="N55">
            <v>12630.51</v>
          </cell>
          <cell r="O55">
            <v>126.31</v>
          </cell>
          <cell r="P55">
            <v>215.84</v>
          </cell>
        </row>
        <row r="56">
          <cell r="A56" t="str">
            <v>0005728</v>
          </cell>
          <cell r="B56" t="str">
            <v>CHUNG OLAGUIBEL NATALIA</v>
          </cell>
          <cell r="C56">
            <v>2019</v>
          </cell>
          <cell r="D56">
            <v>178790</v>
          </cell>
          <cell r="E56" t="str">
            <v>PSF</v>
          </cell>
          <cell r="F56" t="str">
            <v>CNN</v>
          </cell>
          <cell r="G56" t="str">
            <v>NOR</v>
          </cell>
          <cell r="H56">
            <v>2669.55</v>
          </cell>
          <cell r="I56">
            <v>26.7</v>
          </cell>
          <cell r="J56">
            <v>4.16</v>
          </cell>
          <cell r="K56">
            <v>0</v>
          </cell>
          <cell r="L56" t="str">
            <v>CNN</v>
          </cell>
          <cell r="M56" t="str">
            <v>NOR</v>
          </cell>
          <cell r="N56">
            <v>2611.35</v>
          </cell>
          <cell r="O56">
            <v>26.11</v>
          </cell>
          <cell r="P56">
            <v>3.75</v>
          </cell>
        </row>
        <row r="57">
          <cell r="A57" t="str">
            <v>0007242</v>
          </cell>
          <cell r="B57" t="str">
            <v>YSHII YSHII LUIS NOBUO</v>
          </cell>
          <cell r="C57">
            <v>2019</v>
          </cell>
          <cell r="D57">
            <v>1015087</v>
          </cell>
          <cell r="E57" t="str">
            <v>PSF</v>
          </cell>
          <cell r="F57" t="str">
            <v>CNN</v>
          </cell>
          <cell r="G57" t="str">
            <v>NOR</v>
          </cell>
          <cell r="H57">
            <v>155.13999999999999</v>
          </cell>
          <cell r="I57">
            <v>1.55</v>
          </cell>
          <cell r="J57">
            <v>1.04</v>
          </cell>
          <cell r="K57">
            <v>0</v>
          </cell>
          <cell r="L57" t="str">
            <v>CNN</v>
          </cell>
          <cell r="M57" t="str">
            <v>NOR</v>
          </cell>
          <cell r="N57">
            <v>103.66</v>
          </cell>
          <cell r="O57">
            <v>1.04</v>
          </cell>
          <cell r="P57">
            <v>0.75</v>
          </cell>
        </row>
        <row r="58">
          <cell r="A58" t="str">
            <v>0035652</v>
          </cell>
          <cell r="B58" t="str">
            <v>OSHIRO HIGA, ERIKA</v>
          </cell>
          <cell r="C58">
            <v>2019</v>
          </cell>
          <cell r="D58">
            <v>1015146</v>
          </cell>
          <cell r="E58" t="str">
            <v>PSF</v>
          </cell>
          <cell r="F58" t="str">
            <v>CNN</v>
          </cell>
          <cell r="G58" t="str">
            <v>NOR</v>
          </cell>
          <cell r="H58">
            <v>14273.67</v>
          </cell>
          <cell r="I58">
            <v>142.74</v>
          </cell>
          <cell r="J58">
            <v>98.54</v>
          </cell>
          <cell r="K58">
            <v>0</v>
          </cell>
          <cell r="L58" t="str">
            <v>CNN</v>
          </cell>
          <cell r="M58" t="str">
            <v>NOR</v>
          </cell>
          <cell r="N58">
            <v>13962.89</v>
          </cell>
          <cell r="O58">
            <v>139.63</v>
          </cell>
          <cell r="P58">
            <v>92.75</v>
          </cell>
        </row>
        <row r="59">
          <cell r="A59" t="str">
            <v>0006732</v>
          </cell>
          <cell r="B59" t="str">
            <v>UEMA TAMASHIRO JUAN</v>
          </cell>
          <cell r="C59">
            <v>2018</v>
          </cell>
          <cell r="D59">
            <v>174537</v>
          </cell>
          <cell r="E59" t="str">
            <v>PSF</v>
          </cell>
          <cell r="F59" t="str">
            <v>CNN</v>
          </cell>
          <cell r="G59" t="str">
            <v>NOR</v>
          </cell>
          <cell r="H59">
            <v>1101.42</v>
          </cell>
          <cell r="I59">
            <v>11.01</v>
          </cell>
          <cell r="J59">
            <v>0.77</v>
          </cell>
          <cell r="K59">
            <v>0</v>
          </cell>
          <cell r="L59" t="str">
            <v>CNN</v>
          </cell>
          <cell r="M59" t="str">
            <v>CPP</v>
          </cell>
          <cell r="N59">
            <v>1101.42</v>
          </cell>
          <cell r="O59">
            <v>55.07</v>
          </cell>
          <cell r="P59">
            <v>0</v>
          </cell>
        </row>
        <row r="60">
          <cell r="A60" t="str">
            <v>0013375</v>
          </cell>
          <cell r="B60" t="str">
            <v>PACHECO ROJAS BERNABE</v>
          </cell>
          <cell r="C60">
            <v>2019</v>
          </cell>
          <cell r="D60">
            <v>179492</v>
          </cell>
          <cell r="E60" t="str">
            <v>PSF</v>
          </cell>
          <cell r="F60" t="str">
            <v>CNN</v>
          </cell>
          <cell r="G60" t="str">
            <v>NOR</v>
          </cell>
          <cell r="H60">
            <v>909.88</v>
          </cell>
          <cell r="I60">
            <v>9.1</v>
          </cell>
          <cell r="J60">
            <v>6.24</v>
          </cell>
          <cell r="K60">
            <v>0</v>
          </cell>
          <cell r="L60" t="str">
            <v>CNN</v>
          </cell>
          <cell r="M60" t="str">
            <v>NOR</v>
          </cell>
          <cell r="N60">
            <v>909.88</v>
          </cell>
          <cell r="O60">
            <v>9.1</v>
          </cell>
          <cell r="P60">
            <v>13.44</v>
          </cell>
        </row>
        <row r="61">
          <cell r="A61" t="str">
            <v>0034627</v>
          </cell>
          <cell r="B61" t="str">
            <v>KOMATSUDANI TAKAGAKI, PEDRO MARTIN</v>
          </cell>
          <cell r="C61">
            <v>2019</v>
          </cell>
          <cell r="D61">
            <v>179514</v>
          </cell>
          <cell r="E61" t="str">
            <v>PSF</v>
          </cell>
          <cell r="F61" t="str">
            <v>CNN</v>
          </cell>
          <cell r="G61" t="str">
            <v>NOR</v>
          </cell>
          <cell r="H61">
            <v>100000</v>
          </cell>
          <cell r="I61">
            <v>1000</v>
          </cell>
          <cell r="J61">
            <v>1945.15</v>
          </cell>
          <cell r="K61">
            <v>0</v>
          </cell>
          <cell r="L61" t="str">
            <v>CNN</v>
          </cell>
          <cell r="M61" t="str">
            <v>NOR</v>
          </cell>
          <cell r="N61">
            <v>100000</v>
          </cell>
          <cell r="O61">
            <v>1000</v>
          </cell>
          <cell r="P61">
            <v>2640.65</v>
          </cell>
        </row>
        <row r="62">
          <cell r="A62" t="str">
            <v>0152750</v>
          </cell>
          <cell r="B62" t="str">
            <v>COARITA CASTILLA JHONY JESUS</v>
          </cell>
          <cell r="C62">
            <v>2019</v>
          </cell>
          <cell r="D62">
            <v>179542</v>
          </cell>
          <cell r="E62" t="str">
            <v>PEX</v>
          </cell>
          <cell r="F62" t="str">
            <v>CMM</v>
          </cell>
          <cell r="G62" t="str">
            <v>NOR</v>
          </cell>
          <cell r="H62">
            <v>1136772.19</v>
          </cell>
          <cell r="I62">
            <v>11367.72</v>
          </cell>
          <cell r="J62">
            <v>66424.92</v>
          </cell>
          <cell r="K62">
            <v>0</v>
          </cell>
          <cell r="L62" t="str">
            <v>CMM</v>
          </cell>
          <cell r="M62" t="str">
            <v>NOR</v>
          </cell>
          <cell r="N62">
            <v>1136772.19</v>
          </cell>
          <cell r="O62">
            <v>11367.72</v>
          </cell>
          <cell r="P62">
            <v>48620.76</v>
          </cell>
        </row>
        <row r="63">
          <cell r="A63" t="str">
            <v>0010044</v>
          </cell>
          <cell r="B63" t="str">
            <v>HUERTO MIK S.A.C</v>
          </cell>
          <cell r="C63">
            <v>2019</v>
          </cell>
          <cell r="D63">
            <v>178410</v>
          </cell>
          <cell r="E63" t="str">
            <v>PLC</v>
          </cell>
          <cell r="F63" t="str">
            <v>CMM</v>
          </cell>
          <cell r="G63" t="str">
            <v>NOR</v>
          </cell>
          <cell r="H63">
            <v>550000</v>
          </cell>
          <cell r="I63">
            <v>5500</v>
          </cell>
          <cell r="J63">
            <v>5010.8999999999996</v>
          </cell>
          <cell r="K63">
            <v>0</v>
          </cell>
          <cell r="L63" t="str">
            <v>CMM</v>
          </cell>
          <cell r="M63" t="str">
            <v>NOR</v>
          </cell>
          <cell r="N63">
            <v>550000</v>
          </cell>
          <cell r="O63">
            <v>5500</v>
          </cell>
          <cell r="P63">
            <v>8796.7999999999993</v>
          </cell>
        </row>
        <row r="64">
          <cell r="A64" t="str">
            <v>0027481</v>
          </cell>
          <cell r="B64" t="str">
            <v>COPA GESTION DE NEGOCIOS S.A.C.</v>
          </cell>
          <cell r="C64">
            <v>2019</v>
          </cell>
          <cell r="D64">
            <v>178419</v>
          </cell>
          <cell r="E64" t="str">
            <v>PCO</v>
          </cell>
          <cell r="F64" t="str">
            <v>CMM</v>
          </cell>
          <cell r="G64" t="str">
            <v>NOR</v>
          </cell>
          <cell r="H64">
            <v>475000</v>
          </cell>
          <cell r="I64">
            <v>4750</v>
          </cell>
          <cell r="J64">
            <v>20857.77</v>
          </cell>
          <cell r="K64">
            <v>0</v>
          </cell>
          <cell r="L64" t="str">
            <v>CMM</v>
          </cell>
          <cell r="M64" t="str">
            <v>NOR</v>
          </cell>
          <cell r="N64">
            <v>475000</v>
          </cell>
          <cell r="O64">
            <v>4750</v>
          </cell>
          <cell r="P64">
            <v>2268</v>
          </cell>
        </row>
        <row r="65">
          <cell r="A65" t="str">
            <v>0013728</v>
          </cell>
          <cell r="B65" t="str">
            <v>SIU TAMASHIRO PAOLA TATIANA</v>
          </cell>
          <cell r="C65">
            <v>2019</v>
          </cell>
          <cell r="D65">
            <v>178431</v>
          </cell>
          <cell r="E65" t="str">
            <v>PSF</v>
          </cell>
          <cell r="F65" t="str">
            <v>CNN</v>
          </cell>
          <cell r="G65" t="str">
            <v>NOR</v>
          </cell>
          <cell r="H65">
            <v>25299.81</v>
          </cell>
          <cell r="I65">
            <v>253</v>
          </cell>
          <cell r="J65">
            <v>20.399999999999999</v>
          </cell>
          <cell r="K65">
            <v>0</v>
          </cell>
          <cell r="L65" t="str">
            <v>CNN</v>
          </cell>
          <cell r="M65" t="str">
            <v>NOR</v>
          </cell>
          <cell r="N65">
            <v>24668.2</v>
          </cell>
          <cell r="O65">
            <v>246.68</v>
          </cell>
          <cell r="P65">
            <v>4.97</v>
          </cell>
        </row>
        <row r="66">
          <cell r="A66" t="str">
            <v>0014015</v>
          </cell>
          <cell r="B66" t="str">
            <v>PAZOS IPARRAGUIRRE JULIO MANUEL</v>
          </cell>
          <cell r="C66">
            <v>2019</v>
          </cell>
          <cell r="D66">
            <v>178463</v>
          </cell>
          <cell r="E66" t="str">
            <v>PSF</v>
          </cell>
          <cell r="F66" t="str">
            <v>CNN</v>
          </cell>
          <cell r="G66" t="str">
            <v>NOR</v>
          </cell>
          <cell r="H66">
            <v>7435.14</v>
          </cell>
          <cell r="I66">
            <v>74.349999999999994</v>
          </cell>
          <cell r="J66">
            <v>36.299999999999997</v>
          </cell>
          <cell r="K66">
            <v>0</v>
          </cell>
          <cell r="L66" t="str">
            <v>CNN</v>
          </cell>
          <cell r="M66" t="str">
            <v>NOR</v>
          </cell>
          <cell r="N66">
            <v>7317.92</v>
          </cell>
          <cell r="O66">
            <v>73.180000000000007</v>
          </cell>
          <cell r="P66">
            <v>34.51</v>
          </cell>
        </row>
        <row r="67">
          <cell r="A67" t="str">
            <v>0037910</v>
          </cell>
          <cell r="B67" t="str">
            <v>MINING &amp; CONSTRUCTION INDUSTRY S.A.</v>
          </cell>
          <cell r="C67">
            <v>2017</v>
          </cell>
          <cell r="D67">
            <v>173183</v>
          </cell>
          <cell r="E67" t="str">
            <v>PCO</v>
          </cell>
          <cell r="F67" t="str">
            <v>CMM</v>
          </cell>
          <cell r="G67" t="str">
            <v>NOR</v>
          </cell>
          <cell r="H67">
            <v>1739934.89</v>
          </cell>
          <cell r="I67">
            <v>17399.349999999999</v>
          </cell>
          <cell r="J67">
            <v>39909.4</v>
          </cell>
          <cell r="K67">
            <v>0</v>
          </cell>
          <cell r="L67" t="str">
            <v>CMM</v>
          </cell>
          <cell r="M67" t="str">
            <v>NOR</v>
          </cell>
          <cell r="N67">
            <v>1739934.89</v>
          </cell>
          <cell r="O67">
            <v>17399.349999999999</v>
          </cell>
          <cell r="P67">
            <v>0</v>
          </cell>
        </row>
        <row r="68">
          <cell r="A68" t="str">
            <v>0150625</v>
          </cell>
          <cell r="B68" t="str">
            <v>ABUDAYEH GIHA NADER ALFONSO</v>
          </cell>
          <cell r="C68">
            <v>2017</v>
          </cell>
          <cell r="D68">
            <v>173184</v>
          </cell>
          <cell r="E68" t="str">
            <v>PCO</v>
          </cell>
          <cell r="F68" t="str">
            <v>CMM</v>
          </cell>
          <cell r="G68" t="str">
            <v>NOR</v>
          </cell>
          <cell r="H68">
            <v>1741578.55</v>
          </cell>
          <cell r="I68">
            <v>17415.79</v>
          </cell>
          <cell r="J68">
            <v>6610.2</v>
          </cell>
          <cell r="K68">
            <v>0</v>
          </cell>
          <cell r="L68" t="str">
            <v>CMM</v>
          </cell>
          <cell r="M68" t="str">
            <v>NOR</v>
          </cell>
          <cell r="N68">
            <v>1741578.55</v>
          </cell>
          <cell r="O68">
            <v>17415.79</v>
          </cell>
          <cell r="P68">
            <v>0</v>
          </cell>
        </row>
        <row r="69">
          <cell r="A69" t="str">
            <v>0150624</v>
          </cell>
          <cell r="B69" t="str">
            <v>ABUDAYEH GIHA SAMIR GEORGE</v>
          </cell>
          <cell r="C69">
            <v>2017</v>
          </cell>
          <cell r="D69">
            <v>173185</v>
          </cell>
          <cell r="E69" t="str">
            <v>PCO</v>
          </cell>
          <cell r="F69" t="str">
            <v>CMM</v>
          </cell>
          <cell r="G69" t="str">
            <v>NOR</v>
          </cell>
          <cell r="H69">
            <v>3494385.07</v>
          </cell>
          <cell r="I69">
            <v>34943.85</v>
          </cell>
          <cell r="J69">
            <v>37367.5</v>
          </cell>
          <cell r="K69">
            <v>0</v>
          </cell>
          <cell r="L69" t="str">
            <v>CMM</v>
          </cell>
          <cell r="M69" t="str">
            <v>NOR</v>
          </cell>
          <cell r="N69">
            <v>3494385.07</v>
          </cell>
          <cell r="O69">
            <v>34943.85</v>
          </cell>
          <cell r="P69">
            <v>0</v>
          </cell>
        </row>
        <row r="70">
          <cell r="A70" t="str">
            <v>0150623</v>
          </cell>
          <cell r="B70" t="str">
            <v>ABUDAYEH SANSUR ADIB</v>
          </cell>
          <cell r="C70">
            <v>2017</v>
          </cell>
          <cell r="D70">
            <v>173186</v>
          </cell>
          <cell r="E70" t="str">
            <v>PCO</v>
          </cell>
          <cell r="F70" t="str">
            <v>CMM</v>
          </cell>
          <cell r="G70" t="str">
            <v>NOR</v>
          </cell>
          <cell r="H70">
            <v>3494385.07</v>
          </cell>
          <cell r="I70">
            <v>34943.85</v>
          </cell>
          <cell r="J70">
            <v>37367.5</v>
          </cell>
          <cell r="K70">
            <v>0</v>
          </cell>
          <cell r="L70" t="str">
            <v>CMM</v>
          </cell>
          <cell r="M70" t="str">
            <v>NOR</v>
          </cell>
          <cell r="N70">
            <v>3494385.07</v>
          </cell>
          <cell r="O70">
            <v>34943.85</v>
          </cell>
          <cell r="P70">
            <v>0</v>
          </cell>
        </row>
        <row r="71">
          <cell r="A71" t="str">
            <v>0008656</v>
          </cell>
          <cell r="B71" t="str">
            <v>IRRIBARREN CHAMORRO GLICERIA VICTORIA</v>
          </cell>
          <cell r="C71">
            <v>2019</v>
          </cell>
          <cell r="D71">
            <v>1015399</v>
          </cell>
          <cell r="E71" t="str">
            <v>PSF</v>
          </cell>
          <cell r="F71" t="str">
            <v>CNN</v>
          </cell>
          <cell r="G71" t="str">
            <v>NOR</v>
          </cell>
          <cell r="H71">
            <v>1397.34</v>
          </cell>
          <cell r="I71">
            <v>13.97</v>
          </cell>
          <cell r="J71">
            <v>3.2</v>
          </cell>
          <cell r="K71">
            <v>0</v>
          </cell>
          <cell r="L71" t="str">
            <v>CNN</v>
          </cell>
          <cell r="M71" t="str">
            <v>NOR</v>
          </cell>
          <cell r="N71">
            <v>1397.34</v>
          </cell>
          <cell r="O71">
            <v>13.97</v>
          </cell>
          <cell r="P71">
            <v>5.6</v>
          </cell>
        </row>
        <row r="72">
          <cell r="A72" t="str">
            <v>0036335</v>
          </cell>
          <cell r="B72" t="str">
            <v>CANEPA CANO LUIS ENRIQUE</v>
          </cell>
          <cell r="C72">
            <v>2019</v>
          </cell>
          <cell r="D72">
            <v>1015400</v>
          </cell>
          <cell r="E72" t="str">
            <v>PSF</v>
          </cell>
          <cell r="F72" t="str">
            <v>CNN</v>
          </cell>
          <cell r="G72" t="str">
            <v>NOR</v>
          </cell>
          <cell r="H72">
            <v>17244.5</v>
          </cell>
          <cell r="I72">
            <v>172.45</v>
          </cell>
          <cell r="J72">
            <v>27.48</v>
          </cell>
          <cell r="K72">
            <v>0</v>
          </cell>
          <cell r="L72" t="str">
            <v>CNN</v>
          </cell>
          <cell r="M72" t="str">
            <v>NOR</v>
          </cell>
          <cell r="N72">
            <v>17244.5</v>
          </cell>
          <cell r="O72">
            <v>172.45</v>
          </cell>
          <cell r="P72">
            <v>165.12</v>
          </cell>
        </row>
        <row r="73">
          <cell r="A73" t="str">
            <v>0151259</v>
          </cell>
          <cell r="B73" t="str">
            <v>GASOCENTROS DEL PERU S.A.C.</v>
          </cell>
          <cell r="C73">
            <v>2019</v>
          </cell>
          <cell r="D73">
            <v>178729</v>
          </cell>
          <cell r="E73" t="str">
            <v>PCO</v>
          </cell>
          <cell r="F73" t="str">
            <v>CMM</v>
          </cell>
          <cell r="G73" t="str">
            <v>NOR</v>
          </cell>
          <cell r="H73">
            <v>4468142.9000000004</v>
          </cell>
          <cell r="I73">
            <v>44681.43</v>
          </cell>
          <cell r="J73">
            <v>67140.600000000006</v>
          </cell>
          <cell r="K73">
            <v>0</v>
          </cell>
          <cell r="L73" t="str">
            <v>CMM</v>
          </cell>
          <cell r="M73" t="str">
            <v>NOR</v>
          </cell>
          <cell r="N73">
            <v>4468142.9000000004</v>
          </cell>
          <cell r="O73">
            <v>44681.43</v>
          </cell>
          <cell r="P73">
            <v>62534.5</v>
          </cell>
        </row>
        <row r="74">
          <cell r="A74" t="str">
            <v>0012200</v>
          </cell>
          <cell r="B74" t="str">
            <v>C&amp;T REPRESENTACIONES S.A.</v>
          </cell>
          <cell r="C74">
            <v>2019</v>
          </cell>
          <cell r="D74">
            <v>178734</v>
          </cell>
          <cell r="E74" t="str">
            <v>PSF</v>
          </cell>
          <cell r="F74" t="str">
            <v>MEP</v>
          </cell>
          <cell r="G74" t="str">
            <v>NOR</v>
          </cell>
          <cell r="H74">
            <v>14469.93</v>
          </cell>
          <cell r="I74">
            <v>144.69999999999999</v>
          </cell>
          <cell r="J74">
            <v>37.96</v>
          </cell>
          <cell r="K74">
            <v>0</v>
          </cell>
          <cell r="L74" t="str">
            <v>MEP</v>
          </cell>
          <cell r="M74" t="str">
            <v>NOR</v>
          </cell>
          <cell r="N74">
            <v>14469.93</v>
          </cell>
          <cell r="O74">
            <v>144.69999999999999</v>
          </cell>
          <cell r="P74">
            <v>125.69</v>
          </cell>
        </row>
        <row r="75">
          <cell r="A75" t="str">
            <v>0001428</v>
          </cell>
          <cell r="B75" t="str">
            <v>MUROI MUROI JORGE</v>
          </cell>
          <cell r="C75">
            <v>2019</v>
          </cell>
          <cell r="D75">
            <v>178759</v>
          </cell>
          <cell r="E75" t="str">
            <v>PSF</v>
          </cell>
          <cell r="F75" t="str">
            <v>CNN</v>
          </cell>
          <cell r="G75" t="str">
            <v>NOR</v>
          </cell>
          <cell r="H75">
            <v>5000</v>
          </cell>
          <cell r="I75">
            <v>50</v>
          </cell>
          <cell r="J75">
            <v>49.5</v>
          </cell>
          <cell r="K75">
            <v>0</v>
          </cell>
          <cell r="L75" t="str">
            <v>CNN</v>
          </cell>
          <cell r="M75" t="str">
            <v>NOR</v>
          </cell>
          <cell r="N75">
            <v>5000</v>
          </cell>
          <cell r="O75">
            <v>50</v>
          </cell>
          <cell r="P75">
            <v>58.5</v>
          </cell>
        </row>
        <row r="76">
          <cell r="A76" t="str">
            <v>0151481</v>
          </cell>
          <cell r="B76" t="str">
            <v>GRUPO REHAB SAC</v>
          </cell>
          <cell r="C76">
            <v>2019</v>
          </cell>
          <cell r="D76">
            <v>178767</v>
          </cell>
          <cell r="E76" t="str">
            <v>PSF</v>
          </cell>
          <cell r="F76" t="str">
            <v>MEP</v>
          </cell>
          <cell r="G76" t="str">
            <v>NOR</v>
          </cell>
          <cell r="H76">
            <v>1788.25</v>
          </cell>
          <cell r="I76">
            <v>17.88</v>
          </cell>
          <cell r="J76">
            <v>13.35</v>
          </cell>
          <cell r="K76">
            <v>0</v>
          </cell>
          <cell r="L76" t="str">
            <v>MEP</v>
          </cell>
          <cell r="M76" t="str">
            <v>NOR</v>
          </cell>
          <cell r="N76">
            <v>1788.25</v>
          </cell>
          <cell r="O76">
            <v>17.88</v>
          </cell>
          <cell r="P76">
            <v>25.05</v>
          </cell>
        </row>
        <row r="77">
          <cell r="A77" t="str">
            <v>0001552</v>
          </cell>
          <cell r="B77" t="str">
            <v>MOROMIZATO SHIRONOSHITA JULIO CESAR</v>
          </cell>
          <cell r="C77">
            <v>2019</v>
          </cell>
          <cell r="D77">
            <v>178774</v>
          </cell>
          <cell r="E77" t="str">
            <v>PSF</v>
          </cell>
          <cell r="F77" t="str">
            <v>CNN</v>
          </cell>
          <cell r="G77" t="str">
            <v>NOR</v>
          </cell>
          <cell r="H77">
            <v>4045.81</v>
          </cell>
          <cell r="I77">
            <v>40.46</v>
          </cell>
          <cell r="J77">
            <v>6.24</v>
          </cell>
          <cell r="K77">
            <v>0</v>
          </cell>
          <cell r="L77" t="str">
            <v>CNN</v>
          </cell>
          <cell r="M77" t="str">
            <v>NOR</v>
          </cell>
          <cell r="N77">
            <v>3955.38</v>
          </cell>
          <cell r="O77">
            <v>39.549999999999997</v>
          </cell>
          <cell r="P77">
            <v>5.75</v>
          </cell>
        </row>
        <row r="78">
          <cell r="A78" t="str">
            <v>0020931</v>
          </cell>
          <cell r="B78" t="str">
            <v>YAMAMOTO CALLIRGOS OSCAR JULIO</v>
          </cell>
          <cell r="C78">
            <v>2020</v>
          </cell>
          <cell r="D78">
            <v>180235</v>
          </cell>
          <cell r="E78" t="str">
            <v>PSF</v>
          </cell>
          <cell r="F78" t="str">
            <v>CNN</v>
          </cell>
          <cell r="G78" t="str">
            <v>NOR</v>
          </cell>
          <cell r="H78">
            <v>21000</v>
          </cell>
          <cell r="I78">
            <v>210</v>
          </cell>
          <cell r="J78">
            <v>111.6</v>
          </cell>
          <cell r="K78">
            <v>0</v>
          </cell>
          <cell r="L78" t="str">
            <v>CNN</v>
          </cell>
          <cell r="M78" t="str">
            <v>NOR</v>
          </cell>
          <cell r="N78">
            <v>20610.57</v>
          </cell>
          <cell r="O78">
            <v>206.11</v>
          </cell>
          <cell r="P78">
            <v>137</v>
          </cell>
        </row>
        <row r="79">
          <cell r="A79" t="str">
            <v>0151539</v>
          </cell>
          <cell r="B79" t="str">
            <v>CHEPOTE MALATESTA FERNANDO LUIS RAFAEL</v>
          </cell>
          <cell r="C79">
            <v>2020</v>
          </cell>
          <cell r="D79">
            <v>180240</v>
          </cell>
          <cell r="E79" t="str">
            <v>PSF</v>
          </cell>
          <cell r="F79" t="str">
            <v>CNN</v>
          </cell>
          <cell r="G79" t="str">
            <v>NOR</v>
          </cell>
          <cell r="H79">
            <v>4460</v>
          </cell>
          <cell r="I79">
            <v>44.6</v>
          </cell>
          <cell r="J79">
            <v>27.27</v>
          </cell>
          <cell r="K79">
            <v>0</v>
          </cell>
          <cell r="L79" t="str">
            <v>CNN</v>
          </cell>
          <cell r="M79" t="str">
            <v>NOR</v>
          </cell>
          <cell r="N79">
            <v>4460</v>
          </cell>
          <cell r="O79">
            <v>44.6</v>
          </cell>
          <cell r="P79">
            <v>57.84</v>
          </cell>
        </row>
        <row r="80">
          <cell r="A80" t="str">
            <v>0044138</v>
          </cell>
          <cell r="B80" t="str">
            <v>CORRALES SALAZAR, ELARD EDU</v>
          </cell>
          <cell r="C80">
            <v>2015</v>
          </cell>
          <cell r="D80">
            <v>162718</v>
          </cell>
          <cell r="E80" t="str">
            <v>PEX</v>
          </cell>
          <cell r="F80" t="str">
            <v>CMM</v>
          </cell>
          <cell r="G80" t="str">
            <v>NOR</v>
          </cell>
          <cell r="H80">
            <v>307045.06</v>
          </cell>
          <cell r="I80">
            <v>3070.45</v>
          </cell>
          <cell r="J80">
            <v>4936.5</v>
          </cell>
          <cell r="K80">
            <v>0</v>
          </cell>
          <cell r="L80" t="str">
            <v>CMM</v>
          </cell>
          <cell r="M80" t="str">
            <v>NOR</v>
          </cell>
          <cell r="N80">
            <v>307045.06</v>
          </cell>
          <cell r="O80">
            <v>3070.45</v>
          </cell>
          <cell r="P80">
            <v>7661.65</v>
          </cell>
        </row>
        <row r="81">
          <cell r="A81" t="str">
            <v>0003070</v>
          </cell>
          <cell r="B81" t="str">
            <v>YEP FUPUY, ERNESTO BENJAMIN</v>
          </cell>
          <cell r="C81">
            <v>2018</v>
          </cell>
          <cell r="D81">
            <v>613722</v>
          </cell>
          <cell r="E81" t="str">
            <v>PSF</v>
          </cell>
          <cell r="F81" t="str">
            <v>CNN</v>
          </cell>
          <cell r="G81" t="str">
            <v>NOR</v>
          </cell>
          <cell r="H81">
            <v>6677.15</v>
          </cell>
          <cell r="I81">
            <v>66.77</v>
          </cell>
          <cell r="J81">
            <v>6.48</v>
          </cell>
          <cell r="K81">
            <v>0</v>
          </cell>
          <cell r="L81" t="str">
            <v>CNN</v>
          </cell>
          <cell r="M81" t="str">
            <v>NOR</v>
          </cell>
          <cell r="N81">
            <v>6300.08</v>
          </cell>
          <cell r="O81">
            <v>63</v>
          </cell>
          <cell r="P81">
            <v>5.0999999999999996</v>
          </cell>
        </row>
        <row r="82">
          <cell r="A82" t="str">
            <v>0011552</v>
          </cell>
          <cell r="B82" t="str">
            <v>KOCHI KANAGUSHIKU JOSE ANTONIO</v>
          </cell>
          <cell r="C82">
            <v>2018</v>
          </cell>
          <cell r="D82">
            <v>613748</v>
          </cell>
          <cell r="E82" t="str">
            <v>PSF</v>
          </cell>
          <cell r="F82" t="str">
            <v>CNN</v>
          </cell>
          <cell r="G82" t="str">
            <v>CPP</v>
          </cell>
          <cell r="H82">
            <v>6004.44</v>
          </cell>
          <cell r="I82">
            <v>60.04</v>
          </cell>
          <cell r="J82">
            <v>0</v>
          </cell>
          <cell r="K82">
            <v>80.2</v>
          </cell>
          <cell r="L82" t="str">
            <v>CNN</v>
          </cell>
          <cell r="M82" t="str">
            <v>CPP</v>
          </cell>
          <cell r="N82">
            <v>6004.44</v>
          </cell>
          <cell r="O82">
            <v>60.04</v>
          </cell>
          <cell r="P82">
            <v>0</v>
          </cell>
        </row>
        <row r="83">
          <cell r="A83" t="str">
            <v>0000171</v>
          </cell>
          <cell r="B83" t="str">
            <v>NAKACHI MIYAGUI TERESA</v>
          </cell>
          <cell r="C83">
            <v>2018</v>
          </cell>
          <cell r="D83">
            <v>213177</v>
          </cell>
          <cell r="E83" t="str">
            <v>PSF</v>
          </cell>
          <cell r="F83" t="str">
            <v>CNN</v>
          </cell>
          <cell r="G83" t="str">
            <v>NOR</v>
          </cell>
          <cell r="H83">
            <v>369.54</v>
          </cell>
          <cell r="I83">
            <v>3.7</v>
          </cell>
          <cell r="J83">
            <v>0.84</v>
          </cell>
          <cell r="K83">
            <v>0</v>
          </cell>
          <cell r="L83" t="str">
            <v>CNN</v>
          </cell>
          <cell r="M83" t="str">
            <v>NOR</v>
          </cell>
          <cell r="N83">
            <v>369.54</v>
          </cell>
          <cell r="O83">
            <v>3.7</v>
          </cell>
          <cell r="P83">
            <v>1.44</v>
          </cell>
        </row>
        <row r="84">
          <cell r="A84" t="str">
            <v>0047105</v>
          </cell>
          <cell r="B84" t="str">
            <v>INVERSIONES TENERIFE S.A.C.</v>
          </cell>
          <cell r="C84">
            <v>2017</v>
          </cell>
          <cell r="D84">
            <v>172920</v>
          </cell>
          <cell r="E84" t="str">
            <v>PCO</v>
          </cell>
          <cell r="F84" t="str">
            <v>CMG</v>
          </cell>
          <cell r="G84" t="str">
            <v>NOR</v>
          </cell>
          <cell r="H84">
            <v>203209.74</v>
          </cell>
          <cell r="I84">
            <v>1422.47</v>
          </cell>
          <cell r="J84">
            <v>1109.04</v>
          </cell>
          <cell r="K84">
            <v>0</v>
          </cell>
          <cell r="L84" t="str">
            <v>CMG</v>
          </cell>
          <cell r="M84" t="str">
            <v>NOR</v>
          </cell>
          <cell r="N84">
            <v>203209.74</v>
          </cell>
          <cell r="O84">
            <v>1422.47</v>
          </cell>
          <cell r="P84">
            <v>2502.7800000000002</v>
          </cell>
        </row>
        <row r="85">
          <cell r="A85" t="str">
            <v>0150837</v>
          </cell>
          <cell r="B85" t="str">
            <v>JEVTIC LOPEZ JOVAN</v>
          </cell>
          <cell r="C85">
            <v>2017</v>
          </cell>
          <cell r="D85">
            <v>172984</v>
          </cell>
          <cell r="E85" t="str">
            <v>PEX</v>
          </cell>
          <cell r="F85" t="str">
            <v>CNN</v>
          </cell>
          <cell r="G85" t="str">
            <v>NOR</v>
          </cell>
          <cell r="H85">
            <v>11455.93</v>
          </cell>
          <cell r="I85">
            <v>114.56</v>
          </cell>
          <cell r="J85">
            <v>71.510000000000005</v>
          </cell>
          <cell r="K85">
            <v>0</v>
          </cell>
          <cell r="L85" t="str">
            <v>CNN</v>
          </cell>
          <cell r="M85" t="str">
            <v>NOR</v>
          </cell>
          <cell r="N85">
            <v>11142.59</v>
          </cell>
          <cell r="O85">
            <v>111.43</v>
          </cell>
          <cell r="P85">
            <v>67</v>
          </cell>
        </row>
        <row r="86">
          <cell r="A86" t="str">
            <v>0018338</v>
          </cell>
          <cell r="B86" t="str">
            <v>SANCHEZ CASTILLO JOB JOSE</v>
          </cell>
          <cell r="C86">
            <v>2017</v>
          </cell>
          <cell r="D86">
            <v>173272</v>
          </cell>
          <cell r="E86" t="str">
            <v>PSF</v>
          </cell>
          <cell r="F86" t="str">
            <v>CNN</v>
          </cell>
          <cell r="G86" t="str">
            <v>NOR</v>
          </cell>
          <cell r="H86">
            <v>1915.05</v>
          </cell>
          <cell r="I86">
            <v>19.149999999999999</v>
          </cell>
          <cell r="J86">
            <v>20.399999999999999</v>
          </cell>
          <cell r="K86">
            <v>0</v>
          </cell>
          <cell r="L86" t="str">
            <v>CNN</v>
          </cell>
          <cell r="M86" t="str">
            <v>NOR</v>
          </cell>
          <cell r="N86">
            <v>1915.05</v>
          </cell>
          <cell r="O86">
            <v>19.149999999999999</v>
          </cell>
          <cell r="P86">
            <v>35.799999999999997</v>
          </cell>
        </row>
        <row r="87">
          <cell r="A87" t="str">
            <v>0150487</v>
          </cell>
          <cell r="B87" t="str">
            <v>WATCH BOUTIQUE S.A.C.</v>
          </cell>
          <cell r="C87">
            <v>2017</v>
          </cell>
          <cell r="D87">
            <v>173432</v>
          </cell>
          <cell r="E87" t="str">
            <v>PCO</v>
          </cell>
          <cell r="F87" t="str">
            <v>CMG</v>
          </cell>
          <cell r="G87" t="str">
            <v>PRD</v>
          </cell>
          <cell r="H87">
            <v>2947494.78</v>
          </cell>
          <cell r="I87">
            <v>2356438.7799999998</v>
          </cell>
          <cell r="J87">
            <v>0</v>
          </cell>
          <cell r="K87">
            <v>586385.01</v>
          </cell>
          <cell r="L87" t="str">
            <v>CMG</v>
          </cell>
          <cell r="M87" t="str">
            <v>PRD</v>
          </cell>
          <cell r="N87">
            <v>2947494.78</v>
          </cell>
          <cell r="O87">
            <v>2356438.7799999998</v>
          </cell>
          <cell r="P87">
            <v>0</v>
          </cell>
        </row>
        <row r="88">
          <cell r="A88" t="str">
            <v>0012991</v>
          </cell>
          <cell r="B88" t="str">
            <v>PERALTA MANGA VICTOR ENRIQUE</v>
          </cell>
          <cell r="C88">
            <v>2019</v>
          </cell>
          <cell r="D88">
            <v>178921</v>
          </cell>
          <cell r="E88" t="str">
            <v>PSF</v>
          </cell>
          <cell r="F88" t="str">
            <v>CNN</v>
          </cell>
          <cell r="G88" t="str">
            <v>NOR</v>
          </cell>
          <cell r="H88">
            <v>22427.61</v>
          </cell>
          <cell r="I88">
            <v>224.28</v>
          </cell>
          <cell r="J88">
            <v>29.8</v>
          </cell>
          <cell r="K88">
            <v>0</v>
          </cell>
          <cell r="L88" t="str">
            <v>CNN</v>
          </cell>
          <cell r="M88" t="str">
            <v>NOR</v>
          </cell>
          <cell r="N88">
            <v>21992.63</v>
          </cell>
          <cell r="O88">
            <v>219.93</v>
          </cell>
          <cell r="P88">
            <v>23.4</v>
          </cell>
        </row>
        <row r="89">
          <cell r="A89" t="str">
            <v>0034333</v>
          </cell>
          <cell r="B89" t="str">
            <v>IMMOBILIARE ILLUSIONE S.A.C</v>
          </cell>
          <cell r="C89">
            <v>2019</v>
          </cell>
          <cell r="D89">
            <v>178927</v>
          </cell>
          <cell r="E89" t="str">
            <v>PCO</v>
          </cell>
          <cell r="F89" t="str">
            <v>CMM</v>
          </cell>
          <cell r="G89" t="str">
            <v>DEF</v>
          </cell>
          <cell r="H89">
            <v>2083244.55</v>
          </cell>
          <cell r="I89">
            <v>260405.57</v>
          </cell>
          <cell r="J89">
            <v>0</v>
          </cell>
          <cell r="K89">
            <v>85548.04</v>
          </cell>
          <cell r="L89" t="str">
            <v>CMM</v>
          </cell>
          <cell r="M89" t="str">
            <v>DEF</v>
          </cell>
          <cell r="N89">
            <v>2083244.55</v>
          </cell>
          <cell r="O89">
            <v>260405.57</v>
          </cell>
          <cell r="P89">
            <v>0</v>
          </cell>
        </row>
        <row r="90">
          <cell r="A90" t="str">
            <v>0005645</v>
          </cell>
          <cell r="B90" t="str">
            <v>ISHII NISHII, ROXANA</v>
          </cell>
          <cell r="C90">
            <v>2019</v>
          </cell>
          <cell r="D90">
            <v>178935</v>
          </cell>
          <cell r="E90" t="str">
            <v>PEX</v>
          </cell>
          <cell r="F90" t="str">
            <v>CNN</v>
          </cell>
          <cell r="G90" t="str">
            <v>NOR</v>
          </cell>
          <cell r="H90">
            <v>1204.8800000000001</v>
          </cell>
          <cell r="I90">
            <v>12.05</v>
          </cell>
          <cell r="J90">
            <v>10.4</v>
          </cell>
          <cell r="K90">
            <v>0</v>
          </cell>
          <cell r="L90" t="str">
            <v>CNN</v>
          </cell>
          <cell r="M90" t="str">
            <v>NOR</v>
          </cell>
          <cell r="N90">
            <v>1059.78</v>
          </cell>
          <cell r="O90">
            <v>10.6</v>
          </cell>
          <cell r="P90">
            <v>8.75</v>
          </cell>
        </row>
        <row r="91">
          <cell r="A91" t="str">
            <v>0150312</v>
          </cell>
          <cell r="B91" t="str">
            <v>MURAKAMI ONETTO KARINA</v>
          </cell>
          <cell r="C91">
            <v>2019</v>
          </cell>
          <cell r="D91">
            <v>178966</v>
          </cell>
          <cell r="E91" t="str">
            <v>PSF</v>
          </cell>
          <cell r="F91" t="str">
            <v>CNN</v>
          </cell>
          <cell r="G91" t="str">
            <v>NOR</v>
          </cell>
          <cell r="H91">
            <v>571.62</v>
          </cell>
          <cell r="I91">
            <v>5.72</v>
          </cell>
          <cell r="J91">
            <v>2.34</v>
          </cell>
          <cell r="K91">
            <v>0</v>
          </cell>
          <cell r="L91" t="str">
            <v>CNN</v>
          </cell>
          <cell r="M91" t="str">
            <v>NOR</v>
          </cell>
          <cell r="N91">
            <v>286.16000000000003</v>
          </cell>
          <cell r="O91">
            <v>2.86</v>
          </cell>
          <cell r="P91">
            <v>1.25</v>
          </cell>
        </row>
        <row r="92">
          <cell r="A92" t="str">
            <v>0043267</v>
          </cell>
          <cell r="B92" t="str">
            <v>RUIZ BERROSPI, ALVARO</v>
          </cell>
          <cell r="C92">
            <v>2015</v>
          </cell>
          <cell r="D92">
            <v>161892</v>
          </cell>
          <cell r="E92" t="str">
            <v>PEX</v>
          </cell>
          <cell r="F92" t="str">
            <v>CNN</v>
          </cell>
          <cell r="G92" t="str">
            <v>CPP</v>
          </cell>
          <cell r="H92">
            <v>1847.45</v>
          </cell>
          <cell r="I92">
            <v>92.37</v>
          </cell>
          <cell r="J92">
            <v>26.78</v>
          </cell>
          <cell r="K92">
            <v>0</v>
          </cell>
          <cell r="L92" t="str">
            <v>CNN</v>
          </cell>
          <cell r="M92" t="str">
            <v>CPP</v>
          </cell>
          <cell r="N92">
            <v>1847.45</v>
          </cell>
          <cell r="O92">
            <v>92.37</v>
          </cell>
          <cell r="P92">
            <v>41.72</v>
          </cell>
        </row>
        <row r="93">
          <cell r="A93" t="str">
            <v>0005658</v>
          </cell>
          <cell r="B93" t="str">
            <v>NAKASONE NOZOE, FERNANDO</v>
          </cell>
          <cell r="C93">
            <v>2019</v>
          </cell>
          <cell r="D93">
            <v>216073</v>
          </cell>
          <cell r="E93" t="str">
            <v>PSF</v>
          </cell>
          <cell r="F93" t="str">
            <v>CNN</v>
          </cell>
          <cell r="G93" t="str">
            <v>NOR</v>
          </cell>
          <cell r="H93">
            <v>32927.71</v>
          </cell>
          <cell r="I93">
            <v>329.28</v>
          </cell>
          <cell r="J93">
            <v>77.66</v>
          </cell>
          <cell r="K93">
            <v>0</v>
          </cell>
          <cell r="L93" t="str">
            <v>CNN</v>
          </cell>
          <cell r="M93" t="str">
            <v>NOR</v>
          </cell>
          <cell r="N93">
            <v>32927.71</v>
          </cell>
          <cell r="O93">
            <v>329.28</v>
          </cell>
          <cell r="P93">
            <v>290.01</v>
          </cell>
        </row>
        <row r="94">
          <cell r="A94" t="str">
            <v>0031172</v>
          </cell>
          <cell r="B94" t="str">
            <v>ELIAS SIPAN, NANCY JUSTINA</v>
          </cell>
          <cell r="C94">
            <v>2019</v>
          </cell>
          <cell r="D94">
            <v>216086</v>
          </cell>
          <cell r="E94" t="str">
            <v>PSF</v>
          </cell>
          <cell r="F94" t="str">
            <v>CNN</v>
          </cell>
          <cell r="G94" t="str">
            <v>NOR</v>
          </cell>
          <cell r="H94">
            <v>8100</v>
          </cell>
          <cell r="I94">
            <v>81</v>
          </cell>
          <cell r="J94">
            <v>381.66</v>
          </cell>
          <cell r="K94">
            <v>0</v>
          </cell>
          <cell r="L94" t="str">
            <v>CNN</v>
          </cell>
          <cell r="M94" t="str">
            <v>NOR</v>
          </cell>
          <cell r="N94">
            <v>8100</v>
          </cell>
          <cell r="O94">
            <v>81</v>
          </cell>
          <cell r="P94">
            <v>449.34</v>
          </cell>
        </row>
        <row r="95">
          <cell r="A95" t="str">
            <v>0026282</v>
          </cell>
          <cell r="B95" t="str">
            <v>KISHIMOTO NAKACHI AUGUSTO IVAN</v>
          </cell>
          <cell r="C95">
            <v>2019</v>
          </cell>
          <cell r="D95">
            <v>416782</v>
          </cell>
          <cell r="E95" t="str">
            <v>PSF</v>
          </cell>
          <cell r="F95" t="str">
            <v>CNN</v>
          </cell>
          <cell r="G95" t="str">
            <v>NOR</v>
          </cell>
          <cell r="H95">
            <v>9503.8700000000008</v>
          </cell>
          <cell r="I95">
            <v>95.04</v>
          </cell>
          <cell r="J95">
            <v>65.78</v>
          </cell>
          <cell r="K95">
            <v>0</v>
          </cell>
          <cell r="L95" t="str">
            <v>CNN</v>
          </cell>
          <cell r="M95" t="str">
            <v>NOR</v>
          </cell>
          <cell r="N95">
            <v>9503.8700000000008</v>
          </cell>
          <cell r="O95">
            <v>95.04</v>
          </cell>
          <cell r="P95">
            <v>142.19999999999999</v>
          </cell>
        </row>
        <row r="96">
          <cell r="A96" t="str">
            <v>0013993</v>
          </cell>
          <cell r="B96" t="str">
            <v>RAMOS ATAUCUSI MARCO ANTONIO</v>
          </cell>
          <cell r="C96">
            <v>2019</v>
          </cell>
          <cell r="D96">
            <v>215401</v>
          </cell>
          <cell r="E96" t="str">
            <v>PSF</v>
          </cell>
          <cell r="F96" t="str">
            <v>CNN</v>
          </cell>
          <cell r="G96" t="str">
            <v>NOR</v>
          </cell>
          <cell r="H96">
            <v>6201.18</v>
          </cell>
          <cell r="I96">
            <v>62.01</v>
          </cell>
          <cell r="J96">
            <v>9.9</v>
          </cell>
          <cell r="K96">
            <v>0</v>
          </cell>
          <cell r="L96" t="str">
            <v>CNN</v>
          </cell>
          <cell r="M96" t="str">
            <v>NOR</v>
          </cell>
          <cell r="N96">
            <v>5837.39</v>
          </cell>
          <cell r="O96">
            <v>58.37</v>
          </cell>
          <cell r="P96">
            <v>7.75</v>
          </cell>
        </row>
        <row r="97">
          <cell r="A97" t="str">
            <v>0001695</v>
          </cell>
          <cell r="B97" t="str">
            <v>JOO SACIO DE GARCIA MIRTHA ROSA</v>
          </cell>
          <cell r="C97">
            <v>2019</v>
          </cell>
          <cell r="D97">
            <v>414519</v>
          </cell>
          <cell r="E97" t="str">
            <v>PSF</v>
          </cell>
          <cell r="F97" t="str">
            <v>CNN</v>
          </cell>
          <cell r="G97" t="str">
            <v>NOR</v>
          </cell>
          <cell r="H97">
            <v>8000</v>
          </cell>
          <cell r="I97">
            <v>80</v>
          </cell>
          <cell r="J97">
            <v>877.38</v>
          </cell>
          <cell r="K97">
            <v>0</v>
          </cell>
          <cell r="L97" t="str">
            <v>CNN</v>
          </cell>
          <cell r="M97" t="str">
            <v>NOR</v>
          </cell>
          <cell r="N97">
            <v>8000</v>
          </cell>
          <cell r="O97">
            <v>80</v>
          </cell>
          <cell r="P97">
            <v>948.24</v>
          </cell>
        </row>
        <row r="98">
          <cell r="A98" t="str">
            <v>0003672</v>
          </cell>
          <cell r="B98" t="str">
            <v>GARAY NALVARTE GENY ROSARIO</v>
          </cell>
          <cell r="C98">
            <v>2019</v>
          </cell>
          <cell r="D98">
            <v>414618</v>
          </cell>
          <cell r="E98" t="str">
            <v>PSF</v>
          </cell>
          <cell r="F98" t="str">
            <v>CNN</v>
          </cell>
          <cell r="G98" t="str">
            <v>NOR</v>
          </cell>
          <cell r="H98">
            <v>4187.28</v>
          </cell>
          <cell r="I98">
            <v>41.87</v>
          </cell>
          <cell r="J98">
            <v>6.66</v>
          </cell>
          <cell r="K98">
            <v>0</v>
          </cell>
          <cell r="L98" t="str">
            <v>CNN</v>
          </cell>
          <cell r="M98" t="str">
            <v>NOR</v>
          </cell>
          <cell r="N98">
            <v>4028.98</v>
          </cell>
          <cell r="O98">
            <v>40.29</v>
          </cell>
          <cell r="P98">
            <v>5.35</v>
          </cell>
        </row>
        <row r="99">
          <cell r="A99" t="str">
            <v>0008548</v>
          </cell>
          <cell r="B99" t="str">
            <v>PANEZ ISHIDA CONSUELO EDISA</v>
          </cell>
          <cell r="C99">
            <v>2019</v>
          </cell>
          <cell r="D99">
            <v>414664</v>
          </cell>
          <cell r="E99" t="str">
            <v>PSF</v>
          </cell>
          <cell r="F99" t="str">
            <v>CNN</v>
          </cell>
          <cell r="G99" t="str">
            <v>NOR</v>
          </cell>
          <cell r="H99">
            <v>11101.6</v>
          </cell>
          <cell r="I99">
            <v>111.02</v>
          </cell>
          <cell r="J99">
            <v>22.99</v>
          </cell>
          <cell r="K99">
            <v>0</v>
          </cell>
          <cell r="L99" t="str">
            <v>CNN</v>
          </cell>
          <cell r="M99" t="str">
            <v>NOR</v>
          </cell>
          <cell r="N99">
            <v>11101.6</v>
          </cell>
          <cell r="O99">
            <v>111.02</v>
          </cell>
          <cell r="P99">
            <v>20.9</v>
          </cell>
        </row>
        <row r="100">
          <cell r="A100" t="str">
            <v>0011127</v>
          </cell>
          <cell r="B100" t="str">
            <v>YAGUI HIGA, HUMBERTO</v>
          </cell>
          <cell r="C100">
            <v>2019</v>
          </cell>
          <cell r="D100">
            <v>414665</v>
          </cell>
          <cell r="E100" t="str">
            <v>PSF</v>
          </cell>
          <cell r="F100" t="str">
            <v>CNN</v>
          </cell>
          <cell r="G100" t="str">
            <v>NOR</v>
          </cell>
          <cell r="H100">
            <v>6116.31</v>
          </cell>
          <cell r="I100">
            <v>61.16</v>
          </cell>
          <cell r="J100">
            <v>67.760000000000005</v>
          </cell>
          <cell r="K100">
            <v>0</v>
          </cell>
          <cell r="L100" t="str">
            <v/>
          </cell>
          <cell r="M100" t="str">
            <v/>
          </cell>
          <cell r="N100">
            <v>0</v>
          </cell>
          <cell r="O100">
            <v>0</v>
          </cell>
          <cell r="P100">
            <v>0</v>
          </cell>
        </row>
        <row r="101">
          <cell r="A101" t="str">
            <v>0035813</v>
          </cell>
          <cell r="B101" t="str">
            <v>TERUYA ZUKERAN PAMELA</v>
          </cell>
          <cell r="C101">
            <v>2019</v>
          </cell>
          <cell r="D101">
            <v>215303</v>
          </cell>
          <cell r="E101" t="str">
            <v>PSF</v>
          </cell>
          <cell r="F101" t="str">
            <v>CNN</v>
          </cell>
          <cell r="G101" t="str">
            <v>NOR</v>
          </cell>
          <cell r="H101">
            <v>4662.5600000000004</v>
          </cell>
          <cell r="I101">
            <v>46.63</v>
          </cell>
          <cell r="J101">
            <v>1.24</v>
          </cell>
          <cell r="K101">
            <v>0</v>
          </cell>
          <cell r="L101" t="str">
            <v>CNN</v>
          </cell>
          <cell r="M101" t="str">
            <v>NOR</v>
          </cell>
          <cell r="N101">
            <v>4662.5600000000004</v>
          </cell>
          <cell r="O101">
            <v>46.63</v>
          </cell>
          <cell r="P101">
            <v>0</v>
          </cell>
        </row>
        <row r="102">
          <cell r="A102" t="str">
            <v>0012724</v>
          </cell>
          <cell r="B102" t="str">
            <v>GUTIERREZ HURTADO, MARYURI ISABEL</v>
          </cell>
          <cell r="C102">
            <v>2019</v>
          </cell>
          <cell r="D102">
            <v>215336</v>
          </cell>
          <cell r="E102" t="str">
            <v>PSF</v>
          </cell>
          <cell r="F102" t="str">
            <v>CMM</v>
          </cell>
          <cell r="G102" t="str">
            <v>NOR</v>
          </cell>
          <cell r="H102">
            <v>210183</v>
          </cell>
          <cell r="I102">
            <v>2101.83</v>
          </cell>
          <cell r="J102">
            <v>812.59</v>
          </cell>
          <cell r="K102">
            <v>0</v>
          </cell>
          <cell r="L102" t="str">
            <v>CMM</v>
          </cell>
          <cell r="M102" t="str">
            <v>NOR</v>
          </cell>
          <cell r="N102">
            <v>210183</v>
          </cell>
          <cell r="O102">
            <v>2101.83</v>
          </cell>
          <cell r="P102">
            <v>761.4</v>
          </cell>
        </row>
        <row r="103">
          <cell r="A103" t="str">
            <v>0047905</v>
          </cell>
          <cell r="B103" t="str">
            <v>CHANDUVI SUAREZ CECILIA ROSEMARIE</v>
          </cell>
          <cell r="C103">
            <v>2019</v>
          </cell>
          <cell r="D103">
            <v>215343</v>
          </cell>
          <cell r="E103" t="str">
            <v>PSF</v>
          </cell>
          <cell r="F103" t="str">
            <v>CNN</v>
          </cell>
          <cell r="G103" t="str">
            <v>NOR</v>
          </cell>
          <cell r="H103">
            <v>19303.86</v>
          </cell>
          <cell r="I103">
            <v>193.04</v>
          </cell>
          <cell r="J103">
            <v>35.909999999999997</v>
          </cell>
          <cell r="K103">
            <v>0</v>
          </cell>
          <cell r="L103" t="str">
            <v>CNN</v>
          </cell>
          <cell r="M103" t="str">
            <v>NOR</v>
          </cell>
          <cell r="N103">
            <v>19297.759999999998</v>
          </cell>
          <cell r="O103">
            <v>192.98</v>
          </cell>
          <cell r="P103">
            <v>35.909999999999997</v>
          </cell>
        </row>
        <row r="104">
          <cell r="A104" t="str">
            <v>0035813</v>
          </cell>
          <cell r="B104" t="str">
            <v>TERUYA ZUKERAN PAMELA</v>
          </cell>
          <cell r="C104">
            <v>2019</v>
          </cell>
          <cell r="D104">
            <v>215358</v>
          </cell>
          <cell r="E104" t="str">
            <v>PSF</v>
          </cell>
          <cell r="F104" t="str">
            <v>CNN</v>
          </cell>
          <cell r="G104" t="str">
            <v>NOR</v>
          </cell>
          <cell r="H104">
            <v>10902.63</v>
          </cell>
          <cell r="I104">
            <v>109.03</v>
          </cell>
          <cell r="J104">
            <v>130.80000000000001</v>
          </cell>
          <cell r="K104">
            <v>0</v>
          </cell>
          <cell r="L104" t="str">
            <v>CNN</v>
          </cell>
          <cell r="M104" t="str">
            <v>NOR</v>
          </cell>
          <cell r="N104">
            <v>10902.63</v>
          </cell>
          <cell r="O104">
            <v>109.03</v>
          </cell>
          <cell r="P104">
            <v>43.5</v>
          </cell>
        </row>
        <row r="105">
          <cell r="A105" t="str">
            <v>0003526</v>
          </cell>
          <cell r="B105" t="str">
            <v>MIYASAKI NAKAO ALEJANDRO JULIO</v>
          </cell>
          <cell r="C105">
            <v>2019</v>
          </cell>
          <cell r="D105">
            <v>615387</v>
          </cell>
          <cell r="E105" t="str">
            <v>PSF</v>
          </cell>
          <cell r="F105" t="str">
            <v>CNN</v>
          </cell>
          <cell r="G105" t="str">
            <v>CPP</v>
          </cell>
          <cell r="H105">
            <v>358.06</v>
          </cell>
          <cell r="I105">
            <v>17.899999999999999</v>
          </cell>
          <cell r="J105">
            <v>0</v>
          </cell>
          <cell r="K105">
            <v>1.8</v>
          </cell>
          <cell r="L105" t="str">
            <v>CNN</v>
          </cell>
          <cell r="M105" t="str">
            <v>CPP</v>
          </cell>
          <cell r="N105">
            <v>358.06</v>
          </cell>
          <cell r="O105">
            <v>17.899999999999999</v>
          </cell>
          <cell r="P105">
            <v>0</v>
          </cell>
        </row>
        <row r="106">
          <cell r="A106" t="str">
            <v>0003077</v>
          </cell>
          <cell r="B106" t="str">
            <v>BASTO MUÑOZ, RUBEN</v>
          </cell>
          <cell r="C106">
            <v>2020</v>
          </cell>
          <cell r="D106">
            <v>217612</v>
          </cell>
          <cell r="E106" t="str">
            <v>PSF</v>
          </cell>
          <cell r="F106" t="str">
            <v>CNN</v>
          </cell>
          <cell r="G106" t="str">
            <v>NOR</v>
          </cell>
          <cell r="H106">
            <v>4223.72</v>
          </cell>
          <cell r="I106">
            <v>42.24</v>
          </cell>
          <cell r="J106">
            <v>6.75</v>
          </cell>
          <cell r="K106">
            <v>0</v>
          </cell>
          <cell r="L106" t="str">
            <v>CNN</v>
          </cell>
          <cell r="M106" t="str">
            <v>NOR</v>
          </cell>
          <cell r="N106">
            <v>4155.9399999999996</v>
          </cell>
          <cell r="O106">
            <v>41.56</v>
          </cell>
          <cell r="P106">
            <v>6.5</v>
          </cell>
        </row>
        <row r="107">
          <cell r="A107" t="str">
            <v>0007570</v>
          </cell>
          <cell r="B107" t="str">
            <v>KOHATSU TAKAESU YOKO</v>
          </cell>
          <cell r="C107">
            <v>2020</v>
          </cell>
          <cell r="D107">
            <v>217615</v>
          </cell>
          <cell r="E107" t="str">
            <v>PSF</v>
          </cell>
          <cell r="F107" t="str">
            <v>CNN</v>
          </cell>
          <cell r="G107" t="str">
            <v>NOR</v>
          </cell>
          <cell r="H107">
            <v>22945</v>
          </cell>
          <cell r="I107">
            <v>229.45</v>
          </cell>
          <cell r="J107">
            <v>63.92</v>
          </cell>
          <cell r="K107">
            <v>0</v>
          </cell>
          <cell r="L107" t="str">
            <v>CNN</v>
          </cell>
          <cell r="M107" t="str">
            <v>NOR</v>
          </cell>
          <cell r="N107">
            <v>22945</v>
          </cell>
          <cell r="O107">
            <v>229.45</v>
          </cell>
          <cell r="P107">
            <v>104.72</v>
          </cell>
        </row>
        <row r="108">
          <cell r="A108" t="str">
            <v>0010780</v>
          </cell>
          <cell r="B108" t="str">
            <v>OLIVERA ESCRIBAS DE UYEHARA JULIA MERCEDES</v>
          </cell>
          <cell r="C108">
            <v>2020</v>
          </cell>
          <cell r="D108">
            <v>217620</v>
          </cell>
          <cell r="E108" t="str">
            <v>PSF</v>
          </cell>
          <cell r="F108" t="str">
            <v>CNN</v>
          </cell>
          <cell r="G108" t="str">
            <v>NOR</v>
          </cell>
          <cell r="H108">
            <v>4500</v>
          </cell>
          <cell r="I108">
            <v>45</v>
          </cell>
          <cell r="J108">
            <v>55.36</v>
          </cell>
          <cell r="K108">
            <v>0</v>
          </cell>
          <cell r="L108" t="str">
            <v>CNN</v>
          </cell>
          <cell r="M108" t="str">
            <v>NOR</v>
          </cell>
          <cell r="N108">
            <v>4500</v>
          </cell>
          <cell r="O108">
            <v>45</v>
          </cell>
          <cell r="P108">
            <v>91.82</v>
          </cell>
        </row>
        <row r="109">
          <cell r="A109" t="str">
            <v>0029147</v>
          </cell>
          <cell r="B109" t="str">
            <v>BAUTISTA SHIMIZU DE MATSUBARA NANCY AURORA</v>
          </cell>
          <cell r="C109">
            <v>2020</v>
          </cell>
          <cell r="D109">
            <v>217689</v>
          </cell>
          <cell r="E109" t="str">
            <v>PSF</v>
          </cell>
          <cell r="F109" t="str">
            <v>CNN</v>
          </cell>
          <cell r="G109" t="str">
            <v>NOR</v>
          </cell>
          <cell r="H109">
            <v>30000</v>
          </cell>
          <cell r="I109">
            <v>300</v>
          </cell>
          <cell r="J109">
            <v>319.5</v>
          </cell>
          <cell r="K109">
            <v>0</v>
          </cell>
          <cell r="L109" t="str">
            <v>CNN</v>
          </cell>
          <cell r="M109" t="str">
            <v>NOR</v>
          </cell>
          <cell r="N109">
            <v>30000</v>
          </cell>
          <cell r="O109">
            <v>300</v>
          </cell>
          <cell r="P109">
            <v>561.29999999999995</v>
          </cell>
        </row>
        <row r="110">
          <cell r="A110" t="str">
            <v>0600207</v>
          </cell>
          <cell r="B110" t="str">
            <v>TODO NAKAMATSU CARMEN ROSA</v>
          </cell>
          <cell r="C110">
            <v>2019</v>
          </cell>
          <cell r="D110">
            <v>178885</v>
          </cell>
          <cell r="E110" t="str">
            <v>PSF</v>
          </cell>
          <cell r="F110" t="str">
            <v>CMM</v>
          </cell>
          <cell r="G110" t="str">
            <v>NOR</v>
          </cell>
          <cell r="H110">
            <v>760264.6</v>
          </cell>
          <cell r="I110">
            <v>7602.65</v>
          </cell>
          <cell r="J110">
            <v>1955.47</v>
          </cell>
          <cell r="K110">
            <v>0</v>
          </cell>
          <cell r="L110" t="str">
            <v>CMM</v>
          </cell>
          <cell r="M110" t="str">
            <v>NOR</v>
          </cell>
          <cell r="N110">
            <v>760264.6</v>
          </cell>
          <cell r="O110">
            <v>7602.65</v>
          </cell>
          <cell r="P110">
            <v>1777.7</v>
          </cell>
        </row>
        <row r="111">
          <cell r="A111" t="str">
            <v>0010800</v>
          </cell>
          <cell r="B111" t="str">
            <v>M&amp;T CONSTRUCCIONES S.A.C.</v>
          </cell>
          <cell r="C111">
            <v>2019</v>
          </cell>
          <cell r="D111">
            <v>178892</v>
          </cell>
          <cell r="E111" t="str">
            <v>PSF</v>
          </cell>
          <cell r="F111" t="str">
            <v>MEM</v>
          </cell>
          <cell r="G111" t="str">
            <v>NOR</v>
          </cell>
          <cell r="H111">
            <v>10000</v>
          </cell>
          <cell r="I111">
            <v>100</v>
          </cell>
          <cell r="J111">
            <v>219.3</v>
          </cell>
          <cell r="K111">
            <v>0</v>
          </cell>
          <cell r="L111" t="str">
            <v>MEM</v>
          </cell>
          <cell r="M111" t="str">
            <v>NOR</v>
          </cell>
          <cell r="N111">
            <v>10000</v>
          </cell>
          <cell r="O111">
            <v>100</v>
          </cell>
          <cell r="P111">
            <v>268.94</v>
          </cell>
        </row>
        <row r="112">
          <cell r="A112" t="str">
            <v>0000096</v>
          </cell>
          <cell r="B112" t="str">
            <v>SAKATA NABETA RIE</v>
          </cell>
          <cell r="C112">
            <v>2017</v>
          </cell>
          <cell r="D112">
            <v>173078</v>
          </cell>
          <cell r="E112" t="str">
            <v>PSF</v>
          </cell>
          <cell r="F112" t="str">
            <v>CNN</v>
          </cell>
          <cell r="G112" t="str">
            <v>NOR</v>
          </cell>
          <cell r="H112">
            <v>20433.47</v>
          </cell>
          <cell r="I112">
            <v>204.33</v>
          </cell>
          <cell r="J112">
            <v>141.18</v>
          </cell>
          <cell r="K112">
            <v>0</v>
          </cell>
          <cell r="L112" t="str">
            <v>CNN</v>
          </cell>
          <cell r="M112" t="str">
            <v>NOR</v>
          </cell>
          <cell r="N112">
            <v>20433.47</v>
          </cell>
          <cell r="O112">
            <v>204.33</v>
          </cell>
          <cell r="P112">
            <v>135.75</v>
          </cell>
        </row>
        <row r="113">
          <cell r="A113" t="str">
            <v>0150839</v>
          </cell>
          <cell r="B113" t="str">
            <v>TORVISCO PARRAGA SERGIO ANDRE</v>
          </cell>
          <cell r="C113">
            <v>2017</v>
          </cell>
          <cell r="D113">
            <v>173084</v>
          </cell>
          <cell r="E113" t="str">
            <v>PEX</v>
          </cell>
          <cell r="F113" t="str">
            <v>CNN</v>
          </cell>
          <cell r="G113" t="str">
            <v>NOR</v>
          </cell>
          <cell r="H113">
            <v>56805.49</v>
          </cell>
          <cell r="I113">
            <v>568.04999999999995</v>
          </cell>
          <cell r="J113">
            <v>0</v>
          </cell>
          <cell r="K113">
            <v>1149.2</v>
          </cell>
          <cell r="L113" t="str">
            <v>CNN</v>
          </cell>
          <cell r="M113" t="str">
            <v>NOR</v>
          </cell>
          <cell r="N113">
            <v>56805.49</v>
          </cell>
          <cell r="O113">
            <v>568.04999999999995</v>
          </cell>
          <cell r="P113">
            <v>1785.55</v>
          </cell>
        </row>
        <row r="114">
          <cell r="A114" t="str">
            <v>0150717</v>
          </cell>
          <cell r="B114" t="str">
            <v>GRAMBS CORPORACION GRAFICA S.A.C.</v>
          </cell>
          <cell r="C114">
            <v>2017</v>
          </cell>
          <cell r="D114">
            <v>173096</v>
          </cell>
          <cell r="E114" t="str">
            <v>PCO</v>
          </cell>
          <cell r="F114" t="str">
            <v>CMM</v>
          </cell>
          <cell r="G114" t="str">
            <v>CPP</v>
          </cell>
          <cell r="H114">
            <v>1453469.81</v>
          </cell>
          <cell r="I114">
            <v>36336.75</v>
          </cell>
          <cell r="J114">
            <v>45079.21</v>
          </cell>
          <cell r="K114">
            <v>0</v>
          </cell>
          <cell r="L114" t="str">
            <v>CMM</v>
          </cell>
          <cell r="M114" t="str">
            <v>CPP</v>
          </cell>
          <cell r="N114">
            <v>1453469.81</v>
          </cell>
          <cell r="O114">
            <v>36336.75</v>
          </cell>
          <cell r="P114">
            <v>59298.54</v>
          </cell>
        </row>
        <row r="115">
          <cell r="A115" t="str">
            <v>0005297</v>
          </cell>
          <cell r="B115" t="str">
            <v>GUERRERO DE LOS RIOS GERMAN ISAIAS</v>
          </cell>
          <cell r="C115">
            <v>2019</v>
          </cell>
          <cell r="D115">
            <v>1515868</v>
          </cell>
          <cell r="E115" t="str">
            <v>PSF</v>
          </cell>
          <cell r="F115" t="str">
            <v>CNN</v>
          </cell>
          <cell r="G115" t="str">
            <v>NOR</v>
          </cell>
          <cell r="H115">
            <v>5192.42</v>
          </cell>
          <cell r="I115">
            <v>51.92</v>
          </cell>
          <cell r="J115">
            <v>10.54</v>
          </cell>
          <cell r="K115">
            <v>0</v>
          </cell>
          <cell r="L115" t="str">
            <v>CNN</v>
          </cell>
          <cell r="M115" t="str">
            <v>NOR</v>
          </cell>
          <cell r="N115">
            <v>5192.42</v>
          </cell>
          <cell r="O115">
            <v>51.92</v>
          </cell>
          <cell r="P115">
            <v>19.84</v>
          </cell>
        </row>
        <row r="116">
          <cell r="A116" t="str">
            <v>0035090</v>
          </cell>
          <cell r="B116" t="str">
            <v>TURATI TERZANO, FIORENZA LINA EMMA SILVIA</v>
          </cell>
          <cell r="C116">
            <v>2019</v>
          </cell>
          <cell r="D116">
            <v>1614383</v>
          </cell>
          <cell r="E116" t="str">
            <v>PSF</v>
          </cell>
          <cell r="F116" t="str">
            <v>CNN</v>
          </cell>
          <cell r="G116" t="str">
            <v>NOR</v>
          </cell>
          <cell r="H116">
            <v>22678.46</v>
          </cell>
          <cell r="I116">
            <v>226.78</v>
          </cell>
          <cell r="J116">
            <v>66.33</v>
          </cell>
          <cell r="K116">
            <v>0</v>
          </cell>
          <cell r="L116" t="str">
            <v>CNN</v>
          </cell>
          <cell r="M116" t="str">
            <v>NOR</v>
          </cell>
          <cell r="N116">
            <v>22678.46</v>
          </cell>
          <cell r="O116">
            <v>226.78</v>
          </cell>
          <cell r="P116">
            <v>247.78</v>
          </cell>
        </row>
        <row r="117">
          <cell r="A117" t="str">
            <v>0035813</v>
          </cell>
          <cell r="B117" t="str">
            <v>TERUYA ZUKERAN PAMELA</v>
          </cell>
          <cell r="C117">
            <v>2019</v>
          </cell>
          <cell r="D117">
            <v>214470</v>
          </cell>
          <cell r="E117" t="str">
            <v>PSF</v>
          </cell>
          <cell r="F117" t="str">
            <v>CNN</v>
          </cell>
          <cell r="G117" t="str">
            <v>NOR</v>
          </cell>
          <cell r="H117">
            <v>16293.89</v>
          </cell>
          <cell r="I117">
            <v>162.94</v>
          </cell>
          <cell r="J117">
            <v>93.6</v>
          </cell>
          <cell r="K117">
            <v>0</v>
          </cell>
          <cell r="L117" t="str">
            <v>CNN</v>
          </cell>
          <cell r="M117" t="str">
            <v>NOR</v>
          </cell>
          <cell r="N117">
            <v>16293.89</v>
          </cell>
          <cell r="O117">
            <v>162.94</v>
          </cell>
          <cell r="P117">
            <v>90</v>
          </cell>
        </row>
        <row r="118">
          <cell r="A118" t="str">
            <v>0008545</v>
          </cell>
          <cell r="B118" t="str">
            <v>HERNANDEZ SINARAHUA DE CUEVA, NORMA LIDIA</v>
          </cell>
          <cell r="C118">
            <v>2019</v>
          </cell>
          <cell r="D118">
            <v>179074</v>
          </cell>
          <cell r="E118" t="str">
            <v>PSF</v>
          </cell>
          <cell r="F118" t="str">
            <v>CNN</v>
          </cell>
          <cell r="G118" t="str">
            <v>NOR</v>
          </cell>
          <cell r="H118">
            <v>1504.25</v>
          </cell>
          <cell r="I118">
            <v>15.04</v>
          </cell>
          <cell r="J118">
            <v>3.6</v>
          </cell>
          <cell r="K118">
            <v>0</v>
          </cell>
          <cell r="L118" t="str">
            <v>CNN</v>
          </cell>
          <cell r="M118" t="str">
            <v>NOR</v>
          </cell>
          <cell r="N118">
            <v>1338.2</v>
          </cell>
          <cell r="O118">
            <v>13.38</v>
          </cell>
          <cell r="P118">
            <v>3.28</v>
          </cell>
        </row>
        <row r="119">
          <cell r="A119" t="str">
            <v>0011943</v>
          </cell>
          <cell r="B119" t="str">
            <v>PANEZ ISHIDA, SILVIA GABRIELA</v>
          </cell>
          <cell r="C119">
            <v>2019</v>
          </cell>
          <cell r="D119">
            <v>179087</v>
          </cell>
          <cell r="E119" t="str">
            <v>PSF</v>
          </cell>
          <cell r="F119" t="str">
            <v>CNN</v>
          </cell>
          <cell r="G119" t="str">
            <v>NOR</v>
          </cell>
          <cell r="H119">
            <v>34229.019999999997</v>
          </cell>
          <cell r="I119">
            <v>342.29</v>
          </cell>
          <cell r="J119">
            <v>544.67999999999995</v>
          </cell>
          <cell r="K119">
            <v>0</v>
          </cell>
          <cell r="L119" t="str">
            <v>CNN</v>
          </cell>
          <cell r="M119" t="str">
            <v>NOR</v>
          </cell>
          <cell r="N119">
            <v>34229.019999999997</v>
          </cell>
          <cell r="O119">
            <v>342.29</v>
          </cell>
          <cell r="P119">
            <v>741.24</v>
          </cell>
        </row>
        <row r="120">
          <cell r="A120" t="str">
            <v>0011446</v>
          </cell>
          <cell r="B120" t="str">
            <v>CHACALIAZA CEVALLOS MARCOS AURELIO</v>
          </cell>
          <cell r="C120">
            <v>2019</v>
          </cell>
          <cell r="D120">
            <v>179088</v>
          </cell>
          <cell r="E120" t="str">
            <v>PSF</v>
          </cell>
          <cell r="F120" t="str">
            <v>CNN</v>
          </cell>
          <cell r="G120" t="str">
            <v>NOR</v>
          </cell>
          <cell r="H120">
            <v>53500</v>
          </cell>
          <cell r="I120">
            <v>535</v>
          </cell>
          <cell r="J120">
            <v>1344.12</v>
          </cell>
          <cell r="K120">
            <v>0</v>
          </cell>
          <cell r="L120" t="str">
            <v>CNN</v>
          </cell>
          <cell r="M120" t="str">
            <v>NOR</v>
          </cell>
          <cell r="N120">
            <v>53500</v>
          </cell>
          <cell r="O120">
            <v>535</v>
          </cell>
          <cell r="P120">
            <v>1654.14</v>
          </cell>
        </row>
        <row r="121">
          <cell r="A121" t="str">
            <v>0500166</v>
          </cell>
          <cell r="B121" t="str">
            <v>REYES ALFARO DE LOBATON ROSA</v>
          </cell>
          <cell r="C121">
            <v>2019</v>
          </cell>
          <cell r="D121">
            <v>179089</v>
          </cell>
          <cell r="E121" t="str">
            <v>PSF</v>
          </cell>
          <cell r="F121" t="str">
            <v>CNN</v>
          </cell>
          <cell r="G121" t="str">
            <v>NOR</v>
          </cell>
          <cell r="H121">
            <v>2522.6799999999998</v>
          </cell>
          <cell r="I121">
            <v>25.23</v>
          </cell>
          <cell r="J121">
            <v>37.1</v>
          </cell>
          <cell r="K121">
            <v>0</v>
          </cell>
          <cell r="L121" t="str">
            <v>CNN</v>
          </cell>
          <cell r="M121" t="str">
            <v>NOR</v>
          </cell>
          <cell r="N121">
            <v>2522.6799999999998</v>
          </cell>
          <cell r="O121">
            <v>25.23</v>
          </cell>
          <cell r="P121">
            <v>57.5</v>
          </cell>
        </row>
        <row r="122">
          <cell r="A122" t="str">
            <v>0500488</v>
          </cell>
          <cell r="B122" t="str">
            <v>PARIONA CORTEZ EDSON ROBERT</v>
          </cell>
          <cell r="C122">
            <v>2019</v>
          </cell>
          <cell r="D122">
            <v>179090</v>
          </cell>
          <cell r="E122" t="str">
            <v>PSF</v>
          </cell>
          <cell r="F122" t="str">
            <v>CNN</v>
          </cell>
          <cell r="G122" t="str">
            <v>NOR</v>
          </cell>
          <cell r="H122">
            <v>2698.8</v>
          </cell>
          <cell r="I122">
            <v>26.99</v>
          </cell>
          <cell r="J122">
            <v>7.92</v>
          </cell>
          <cell r="K122">
            <v>0</v>
          </cell>
          <cell r="L122" t="str">
            <v>CNN</v>
          </cell>
          <cell r="M122" t="str">
            <v>CPP</v>
          </cell>
          <cell r="N122">
            <v>2698.8</v>
          </cell>
          <cell r="O122">
            <v>26.99</v>
          </cell>
          <cell r="P122">
            <v>0</v>
          </cell>
        </row>
        <row r="123">
          <cell r="A123" t="str">
            <v>0008551</v>
          </cell>
          <cell r="B123" t="str">
            <v>BARREDA PANEZ, SANDRA LUCIA</v>
          </cell>
          <cell r="C123">
            <v>2019</v>
          </cell>
          <cell r="D123">
            <v>179094</v>
          </cell>
          <cell r="E123" t="str">
            <v>PSF</v>
          </cell>
          <cell r="F123" t="str">
            <v>CNN</v>
          </cell>
          <cell r="G123" t="str">
            <v>NOR</v>
          </cell>
          <cell r="H123">
            <v>4800</v>
          </cell>
          <cell r="I123">
            <v>48</v>
          </cell>
          <cell r="J123">
            <v>37.380000000000003</v>
          </cell>
          <cell r="K123">
            <v>0</v>
          </cell>
          <cell r="L123" t="str">
            <v>CNN</v>
          </cell>
          <cell r="M123" t="str">
            <v>NOR</v>
          </cell>
          <cell r="N123">
            <v>4800</v>
          </cell>
          <cell r="O123">
            <v>48</v>
          </cell>
          <cell r="P123">
            <v>46.08</v>
          </cell>
        </row>
        <row r="124">
          <cell r="A124" t="str">
            <v>0008954</v>
          </cell>
          <cell r="B124" t="str">
            <v>LOAYZA CARBAJAL JONY</v>
          </cell>
          <cell r="C124">
            <v>2019</v>
          </cell>
          <cell r="D124">
            <v>179099</v>
          </cell>
          <cell r="E124" t="str">
            <v>PRS</v>
          </cell>
          <cell r="F124" t="str">
            <v>CNN</v>
          </cell>
          <cell r="G124" t="str">
            <v>NOR</v>
          </cell>
          <cell r="H124">
            <v>597.99</v>
          </cell>
          <cell r="I124">
            <v>5.98</v>
          </cell>
          <cell r="J124">
            <v>5.27</v>
          </cell>
          <cell r="K124">
            <v>0</v>
          </cell>
          <cell r="L124" t="str">
            <v>CNN</v>
          </cell>
          <cell r="M124" t="str">
            <v>NOR</v>
          </cell>
          <cell r="N124">
            <v>597.99</v>
          </cell>
          <cell r="O124">
            <v>5.98</v>
          </cell>
          <cell r="P124">
            <v>10.37</v>
          </cell>
        </row>
        <row r="125">
          <cell r="A125" t="str">
            <v>0008954</v>
          </cell>
          <cell r="B125" t="str">
            <v>LOAYZA CARBAJAL JONY</v>
          </cell>
          <cell r="C125">
            <v>2019</v>
          </cell>
          <cell r="D125">
            <v>179100</v>
          </cell>
          <cell r="E125" t="str">
            <v>PRS</v>
          </cell>
          <cell r="F125" t="str">
            <v>CNN</v>
          </cell>
          <cell r="G125" t="str">
            <v>NOR</v>
          </cell>
          <cell r="H125">
            <v>533</v>
          </cell>
          <cell r="I125">
            <v>5.33</v>
          </cell>
          <cell r="J125">
            <v>9.15</v>
          </cell>
          <cell r="K125">
            <v>0</v>
          </cell>
          <cell r="L125" t="str">
            <v>CNN</v>
          </cell>
          <cell r="M125" t="str">
            <v>NOR</v>
          </cell>
          <cell r="N125">
            <v>533</v>
          </cell>
          <cell r="O125">
            <v>5.33</v>
          </cell>
          <cell r="P125">
            <v>13.65</v>
          </cell>
        </row>
        <row r="126">
          <cell r="A126" t="str">
            <v>0008551</v>
          </cell>
          <cell r="B126" t="str">
            <v>BARREDA PANEZ, SANDRA LUCIA</v>
          </cell>
          <cell r="C126">
            <v>2019</v>
          </cell>
          <cell r="D126">
            <v>179103</v>
          </cell>
          <cell r="E126" t="str">
            <v>PSF</v>
          </cell>
          <cell r="F126" t="str">
            <v>CNN</v>
          </cell>
          <cell r="G126" t="str">
            <v>NOR</v>
          </cell>
          <cell r="H126">
            <v>2400</v>
          </cell>
          <cell r="I126">
            <v>24</v>
          </cell>
          <cell r="J126">
            <v>56.16</v>
          </cell>
          <cell r="K126">
            <v>0</v>
          </cell>
          <cell r="L126" t="str">
            <v>CNN</v>
          </cell>
          <cell r="M126" t="str">
            <v>NOR</v>
          </cell>
          <cell r="N126">
            <v>2400</v>
          </cell>
          <cell r="O126">
            <v>24</v>
          </cell>
          <cell r="P126">
            <v>69.06</v>
          </cell>
        </row>
        <row r="127">
          <cell r="A127" t="str">
            <v>0049240</v>
          </cell>
          <cell r="B127" t="str">
            <v>INVERSIONES HATTEN S.A.C.</v>
          </cell>
          <cell r="C127">
            <v>2019</v>
          </cell>
          <cell r="D127">
            <v>179107</v>
          </cell>
          <cell r="E127" t="str">
            <v>PLC</v>
          </cell>
          <cell r="F127" t="str">
            <v>CMM</v>
          </cell>
          <cell r="G127" t="str">
            <v>NOR</v>
          </cell>
          <cell r="H127">
            <v>129055.42</v>
          </cell>
          <cell r="I127">
            <v>1290.55</v>
          </cell>
          <cell r="J127">
            <v>1183.78</v>
          </cell>
          <cell r="K127">
            <v>0</v>
          </cell>
          <cell r="L127" t="str">
            <v>CMM</v>
          </cell>
          <cell r="M127" t="str">
            <v>NOR</v>
          </cell>
          <cell r="N127">
            <v>129055.42</v>
          </cell>
          <cell r="O127">
            <v>1290.55</v>
          </cell>
          <cell r="P127">
            <v>2419.69</v>
          </cell>
        </row>
        <row r="128">
          <cell r="A128" t="str">
            <v>0000674</v>
          </cell>
          <cell r="B128" t="str">
            <v>TOMINAGA TAKAHASHI ERNESTO</v>
          </cell>
          <cell r="C128">
            <v>2019</v>
          </cell>
          <cell r="D128">
            <v>1016674</v>
          </cell>
          <cell r="E128" t="str">
            <v>PSF</v>
          </cell>
          <cell r="F128" t="str">
            <v>CNN</v>
          </cell>
          <cell r="G128" t="str">
            <v>NOR</v>
          </cell>
          <cell r="H128">
            <v>3998.63</v>
          </cell>
          <cell r="I128">
            <v>39.99</v>
          </cell>
          <cell r="J128">
            <v>27.56</v>
          </cell>
          <cell r="K128">
            <v>0</v>
          </cell>
          <cell r="L128" t="str">
            <v>CNN</v>
          </cell>
          <cell r="M128" t="str">
            <v>NOR</v>
          </cell>
          <cell r="N128">
            <v>3823.61</v>
          </cell>
          <cell r="O128">
            <v>38.24</v>
          </cell>
          <cell r="P128">
            <v>25.5</v>
          </cell>
        </row>
        <row r="129">
          <cell r="A129" t="str">
            <v>0004688</v>
          </cell>
          <cell r="B129" t="str">
            <v>TANAKA HUAKABAYASI, MARIO</v>
          </cell>
          <cell r="C129">
            <v>2020</v>
          </cell>
          <cell r="D129">
            <v>217209</v>
          </cell>
          <cell r="E129" t="str">
            <v>PSF</v>
          </cell>
          <cell r="F129" t="str">
            <v>CNN</v>
          </cell>
          <cell r="G129" t="str">
            <v>NOR</v>
          </cell>
          <cell r="H129">
            <v>4593.0600000000004</v>
          </cell>
          <cell r="I129">
            <v>45.93</v>
          </cell>
          <cell r="J129">
            <v>3.78</v>
          </cell>
          <cell r="K129">
            <v>0</v>
          </cell>
          <cell r="L129" t="str">
            <v>CNN</v>
          </cell>
          <cell r="M129" t="str">
            <v>NOR</v>
          </cell>
          <cell r="N129">
            <v>4593.0600000000004</v>
          </cell>
          <cell r="O129">
            <v>45.93</v>
          </cell>
          <cell r="P129">
            <v>11.88</v>
          </cell>
        </row>
        <row r="130">
          <cell r="A130" t="str">
            <v>0004386</v>
          </cell>
          <cell r="B130" t="str">
            <v>YANO TSUGAWA MARIO ADOLFO</v>
          </cell>
          <cell r="C130">
            <v>2019</v>
          </cell>
          <cell r="D130">
            <v>1614382</v>
          </cell>
          <cell r="E130" t="str">
            <v>PSF</v>
          </cell>
          <cell r="F130" t="str">
            <v>CNN</v>
          </cell>
          <cell r="G130" t="str">
            <v>NOR</v>
          </cell>
          <cell r="H130">
            <v>3400</v>
          </cell>
          <cell r="I130">
            <v>34</v>
          </cell>
          <cell r="J130">
            <v>0</v>
          </cell>
          <cell r="K130">
            <v>74.31</v>
          </cell>
          <cell r="L130" t="str">
            <v>CNN</v>
          </cell>
          <cell r="M130" t="str">
            <v>NOR</v>
          </cell>
          <cell r="N130">
            <v>3400</v>
          </cell>
          <cell r="O130">
            <v>34</v>
          </cell>
          <cell r="P130">
            <v>80.61</v>
          </cell>
        </row>
        <row r="131">
          <cell r="A131" t="str">
            <v>0005028</v>
          </cell>
          <cell r="B131" t="str">
            <v>MUÑIZ ZICHES JORGE EDGAR JOSE</v>
          </cell>
          <cell r="C131">
            <v>2006</v>
          </cell>
          <cell r="D131">
            <v>117136</v>
          </cell>
          <cell r="E131" t="str">
            <v>PEX</v>
          </cell>
          <cell r="F131" t="str">
            <v>CMM</v>
          </cell>
          <cell r="G131" t="str">
            <v>NOR</v>
          </cell>
          <cell r="H131">
            <v>70382.12</v>
          </cell>
          <cell r="I131">
            <v>703.82</v>
          </cell>
          <cell r="J131">
            <v>205.81</v>
          </cell>
          <cell r="K131">
            <v>0</v>
          </cell>
          <cell r="L131" t="str">
            <v>CMM</v>
          </cell>
          <cell r="M131" t="str">
            <v>NOR</v>
          </cell>
          <cell r="N131">
            <v>70382.12</v>
          </cell>
          <cell r="O131">
            <v>703.82</v>
          </cell>
          <cell r="P131">
            <v>187.1</v>
          </cell>
        </row>
        <row r="132">
          <cell r="A132" t="str">
            <v>0012691</v>
          </cell>
          <cell r="B132" t="str">
            <v>DISTRIBUIDORA MANANTIAL S.A.C.</v>
          </cell>
          <cell r="C132">
            <v>2006</v>
          </cell>
          <cell r="D132">
            <v>131724</v>
          </cell>
          <cell r="E132" t="str">
            <v>PEX</v>
          </cell>
          <cell r="F132" t="str">
            <v>CMM</v>
          </cell>
          <cell r="G132" t="str">
            <v>NOR</v>
          </cell>
          <cell r="H132">
            <v>220203.19</v>
          </cell>
          <cell r="I132">
            <v>2202.0300000000002</v>
          </cell>
          <cell r="J132">
            <v>1669.68</v>
          </cell>
          <cell r="K132">
            <v>0</v>
          </cell>
          <cell r="L132" t="str">
            <v>CMM</v>
          </cell>
          <cell r="M132" t="str">
            <v>NOR</v>
          </cell>
          <cell r="N132">
            <v>220203.19</v>
          </cell>
          <cell r="O132">
            <v>2202.0300000000002</v>
          </cell>
          <cell r="P132">
            <v>2216.96</v>
          </cell>
        </row>
        <row r="133">
          <cell r="A133" t="str">
            <v>0005404</v>
          </cell>
          <cell r="B133" t="str">
            <v>VIDRIERIA LA AURORA S.A.</v>
          </cell>
          <cell r="C133">
            <v>2018</v>
          </cell>
          <cell r="D133">
            <v>175104</v>
          </cell>
          <cell r="E133" t="str">
            <v>PCO</v>
          </cell>
          <cell r="F133" t="str">
            <v>MEP</v>
          </cell>
          <cell r="G133" t="str">
            <v>NOR</v>
          </cell>
          <cell r="H133">
            <v>15738.59</v>
          </cell>
          <cell r="I133">
            <v>157.38999999999999</v>
          </cell>
          <cell r="J133">
            <v>108.68</v>
          </cell>
          <cell r="K133">
            <v>0</v>
          </cell>
          <cell r="L133" t="str">
            <v>MEP</v>
          </cell>
          <cell r="M133" t="str">
            <v>NOR</v>
          </cell>
          <cell r="N133">
            <v>15738.59</v>
          </cell>
          <cell r="O133">
            <v>157.38999999999999</v>
          </cell>
          <cell r="P133">
            <v>235.12</v>
          </cell>
        </row>
        <row r="134">
          <cell r="A134" t="str">
            <v>0150209</v>
          </cell>
          <cell r="B134" t="str">
            <v>AGROSECHIN S.A.</v>
          </cell>
          <cell r="C134">
            <v>2019</v>
          </cell>
          <cell r="D134">
            <v>177513</v>
          </cell>
          <cell r="E134" t="str">
            <v>PSF</v>
          </cell>
          <cell r="F134" t="str">
            <v>CMM</v>
          </cell>
          <cell r="G134" t="str">
            <v>NOR</v>
          </cell>
          <cell r="H134">
            <v>25000</v>
          </cell>
          <cell r="I134">
            <v>250</v>
          </cell>
          <cell r="J134">
            <v>1707.48</v>
          </cell>
          <cell r="K134">
            <v>0</v>
          </cell>
          <cell r="L134" t="str">
            <v>CMM</v>
          </cell>
          <cell r="M134" t="str">
            <v>NOR</v>
          </cell>
          <cell r="N134">
            <v>25000</v>
          </cell>
          <cell r="O134">
            <v>250</v>
          </cell>
          <cell r="P134">
            <v>1879.35</v>
          </cell>
        </row>
        <row r="135">
          <cell r="A135" t="str">
            <v>0100007</v>
          </cell>
          <cell r="B135" t="str">
            <v>SEFER PRODUCE S.A.C.</v>
          </cell>
          <cell r="C135">
            <v>2019</v>
          </cell>
          <cell r="D135">
            <v>177516</v>
          </cell>
          <cell r="E135" t="str">
            <v>PSF</v>
          </cell>
          <cell r="F135" t="str">
            <v>CMM</v>
          </cell>
          <cell r="G135" t="str">
            <v>NOR</v>
          </cell>
          <cell r="H135">
            <v>80000</v>
          </cell>
          <cell r="I135">
            <v>800</v>
          </cell>
          <cell r="J135">
            <v>5463.81</v>
          </cell>
          <cell r="K135">
            <v>0</v>
          </cell>
          <cell r="L135" t="str">
            <v>CMM</v>
          </cell>
          <cell r="M135" t="str">
            <v>NOR</v>
          </cell>
          <cell r="N135">
            <v>80000</v>
          </cell>
          <cell r="O135">
            <v>800</v>
          </cell>
          <cell r="P135">
            <v>6013.59</v>
          </cell>
        </row>
        <row r="136">
          <cell r="A136" t="str">
            <v>0008551</v>
          </cell>
          <cell r="B136" t="str">
            <v>BARREDA PANEZ, SANDRA LUCIA</v>
          </cell>
          <cell r="C136">
            <v>2019</v>
          </cell>
          <cell r="D136">
            <v>177533</v>
          </cell>
          <cell r="E136" t="str">
            <v>PSF</v>
          </cell>
          <cell r="F136" t="str">
            <v>CNN</v>
          </cell>
          <cell r="G136" t="str">
            <v>NOR</v>
          </cell>
          <cell r="H136">
            <v>2560.89</v>
          </cell>
          <cell r="I136">
            <v>25.61</v>
          </cell>
          <cell r="J136">
            <v>5.28</v>
          </cell>
          <cell r="K136">
            <v>0</v>
          </cell>
          <cell r="L136" t="str">
            <v>CNN</v>
          </cell>
          <cell r="M136" t="str">
            <v>NOR</v>
          </cell>
          <cell r="N136">
            <v>2560.89</v>
          </cell>
          <cell r="O136">
            <v>25.61</v>
          </cell>
          <cell r="P136">
            <v>19.79</v>
          </cell>
        </row>
        <row r="137">
          <cell r="A137" t="str">
            <v>0151940</v>
          </cell>
          <cell r="B137" t="str">
            <v>LINEAMAR PERU S.A.C.</v>
          </cell>
          <cell r="C137">
            <v>2019</v>
          </cell>
          <cell r="D137">
            <v>177536</v>
          </cell>
          <cell r="E137" t="str">
            <v>PSF</v>
          </cell>
          <cell r="F137" t="str">
            <v>MEP</v>
          </cell>
          <cell r="G137" t="str">
            <v>NOR</v>
          </cell>
          <cell r="H137">
            <v>9000</v>
          </cell>
          <cell r="I137">
            <v>90</v>
          </cell>
          <cell r="J137">
            <v>500.04</v>
          </cell>
          <cell r="K137">
            <v>0</v>
          </cell>
          <cell r="L137" t="str">
            <v>MEP</v>
          </cell>
          <cell r="M137" t="str">
            <v>NOR</v>
          </cell>
          <cell r="N137">
            <v>9000</v>
          </cell>
          <cell r="O137">
            <v>90</v>
          </cell>
          <cell r="P137">
            <v>549.92999999999995</v>
          </cell>
        </row>
        <row r="138">
          <cell r="A138" t="str">
            <v>0035875</v>
          </cell>
          <cell r="B138" t="str">
            <v>SILVA CORDERO, MAGALY ROSARIO</v>
          </cell>
          <cell r="C138">
            <v>2017</v>
          </cell>
          <cell r="D138">
            <v>173911</v>
          </cell>
          <cell r="E138" t="str">
            <v>PEX</v>
          </cell>
          <cell r="F138" t="str">
            <v>MEP</v>
          </cell>
          <cell r="G138" t="str">
            <v>NOR</v>
          </cell>
          <cell r="H138">
            <v>5695.88</v>
          </cell>
          <cell r="I138">
            <v>56.96</v>
          </cell>
          <cell r="J138">
            <v>72.95</v>
          </cell>
          <cell r="K138">
            <v>0</v>
          </cell>
          <cell r="L138" t="str">
            <v>MEP</v>
          </cell>
          <cell r="M138" t="str">
            <v>NOR</v>
          </cell>
          <cell r="N138">
            <v>5695.88</v>
          </cell>
          <cell r="O138">
            <v>56.96</v>
          </cell>
          <cell r="P138">
            <v>136.35</v>
          </cell>
        </row>
        <row r="139">
          <cell r="A139" t="str">
            <v>0028613</v>
          </cell>
          <cell r="B139" t="str">
            <v>BUSTAMANTE SANCHEZ SERGIO LEONEL</v>
          </cell>
          <cell r="C139">
            <v>2017</v>
          </cell>
          <cell r="D139">
            <v>212465</v>
          </cell>
          <cell r="E139" t="str">
            <v>PEX</v>
          </cell>
          <cell r="F139" t="str">
            <v>CNN</v>
          </cell>
          <cell r="G139" t="str">
            <v>NOR</v>
          </cell>
          <cell r="H139">
            <v>19598.29</v>
          </cell>
          <cell r="I139">
            <v>195.98</v>
          </cell>
          <cell r="J139">
            <v>122.46</v>
          </cell>
          <cell r="K139">
            <v>0</v>
          </cell>
          <cell r="L139" t="str">
            <v>CNN</v>
          </cell>
          <cell r="M139" t="str">
            <v>NOR</v>
          </cell>
          <cell r="N139">
            <v>19014.259999999998</v>
          </cell>
          <cell r="O139">
            <v>190.14</v>
          </cell>
          <cell r="P139">
            <v>114.25</v>
          </cell>
        </row>
        <row r="140">
          <cell r="A140" t="str">
            <v>0004858</v>
          </cell>
          <cell r="B140" t="str">
            <v>CANALES TORRES VICTOR GUSTAVO</v>
          </cell>
          <cell r="C140">
            <v>2019</v>
          </cell>
          <cell r="D140">
            <v>179478</v>
          </cell>
          <cell r="E140" t="str">
            <v>PSF</v>
          </cell>
          <cell r="F140" t="str">
            <v>CNN</v>
          </cell>
          <cell r="G140" t="str">
            <v>NOR</v>
          </cell>
          <cell r="H140">
            <v>99000</v>
          </cell>
          <cell r="I140">
            <v>990</v>
          </cell>
          <cell r="J140">
            <v>2683.55</v>
          </cell>
          <cell r="K140">
            <v>0</v>
          </cell>
          <cell r="L140" t="str">
            <v>CNN</v>
          </cell>
          <cell r="M140" t="str">
            <v>NOR</v>
          </cell>
          <cell r="N140">
            <v>99000</v>
          </cell>
          <cell r="O140">
            <v>990</v>
          </cell>
          <cell r="P140">
            <v>3494.36</v>
          </cell>
        </row>
        <row r="141">
          <cell r="A141" t="str">
            <v>0012201</v>
          </cell>
          <cell r="B141" t="str">
            <v>CALDERON HUERTAS CARLOS ALFREDO</v>
          </cell>
          <cell r="C141">
            <v>2019</v>
          </cell>
          <cell r="D141">
            <v>179487</v>
          </cell>
          <cell r="E141" t="str">
            <v>PSF</v>
          </cell>
          <cell r="F141" t="str">
            <v>CNN</v>
          </cell>
          <cell r="G141" t="str">
            <v>NOR</v>
          </cell>
          <cell r="H141">
            <v>3361.66</v>
          </cell>
          <cell r="I141">
            <v>33.619999999999997</v>
          </cell>
          <cell r="J141">
            <v>23.57</v>
          </cell>
          <cell r="K141">
            <v>0</v>
          </cell>
          <cell r="L141" t="str">
            <v>CNN</v>
          </cell>
          <cell r="M141" t="str">
            <v>NOR</v>
          </cell>
          <cell r="N141">
            <v>3361.66</v>
          </cell>
          <cell r="O141">
            <v>33.619999999999997</v>
          </cell>
          <cell r="P141">
            <v>46.67</v>
          </cell>
        </row>
        <row r="142">
          <cell r="A142" t="str">
            <v>0010190</v>
          </cell>
          <cell r="B142" t="str">
            <v>MORI HIROMOTO LUIS FERNANDO</v>
          </cell>
          <cell r="C142">
            <v>2019</v>
          </cell>
          <cell r="D142">
            <v>1014435</v>
          </cell>
          <cell r="E142" t="str">
            <v>PSF</v>
          </cell>
          <cell r="F142" t="str">
            <v>CNN</v>
          </cell>
          <cell r="G142" t="str">
            <v>NOR</v>
          </cell>
          <cell r="H142">
            <v>884.8</v>
          </cell>
          <cell r="I142">
            <v>8.85</v>
          </cell>
          <cell r="J142">
            <v>1.3</v>
          </cell>
          <cell r="K142">
            <v>0</v>
          </cell>
          <cell r="L142" t="str">
            <v>CNN</v>
          </cell>
          <cell r="M142" t="str">
            <v>NOR</v>
          </cell>
          <cell r="N142">
            <v>860.23</v>
          </cell>
          <cell r="O142">
            <v>8.6</v>
          </cell>
          <cell r="P142">
            <v>1.25</v>
          </cell>
        </row>
        <row r="143">
          <cell r="A143" t="str">
            <v>0010190</v>
          </cell>
          <cell r="B143" t="str">
            <v>MORI HIROMOTO LUIS FERNANDO</v>
          </cell>
          <cell r="C143">
            <v>2019</v>
          </cell>
          <cell r="D143">
            <v>1014436</v>
          </cell>
          <cell r="E143" t="str">
            <v>PSF</v>
          </cell>
          <cell r="F143" t="str">
            <v>CNN</v>
          </cell>
          <cell r="G143" t="str">
            <v>NOR</v>
          </cell>
          <cell r="H143">
            <v>795.85</v>
          </cell>
          <cell r="I143">
            <v>7.96</v>
          </cell>
          <cell r="J143">
            <v>5.46</v>
          </cell>
          <cell r="K143">
            <v>0</v>
          </cell>
          <cell r="L143" t="str">
            <v>CNN</v>
          </cell>
          <cell r="M143" t="str">
            <v>NOR</v>
          </cell>
          <cell r="N143">
            <v>776.15</v>
          </cell>
          <cell r="O143">
            <v>7.76</v>
          </cell>
          <cell r="P143">
            <v>5.25</v>
          </cell>
        </row>
        <row r="144">
          <cell r="A144" t="str">
            <v>0151481</v>
          </cell>
          <cell r="B144" t="str">
            <v>GRUPO REHAB SAC</v>
          </cell>
          <cell r="C144">
            <v>2020</v>
          </cell>
          <cell r="D144">
            <v>179762</v>
          </cell>
          <cell r="E144" t="str">
            <v>PSF</v>
          </cell>
          <cell r="F144" t="str">
            <v>MEP</v>
          </cell>
          <cell r="G144" t="str">
            <v>NOR</v>
          </cell>
          <cell r="H144">
            <v>3164.64</v>
          </cell>
          <cell r="I144">
            <v>31.65</v>
          </cell>
          <cell r="J144">
            <v>21.76</v>
          </cell>
          <cell r="K144">
            <v>0</v>
          </cell>
          <cell r="L144" t="str">
            <v>MEP</v>
          </cell>
          <cell r="M144" t="str">
            <v>NOR</v>
          </cell>
          <cell r="N144">
            <v>3164.64</v>
          </cell>
          <cell r="O144">
            <v>31.65</v>
          </cell>
          <cell r="P144">
            <v>42.18</v>
          </cell>
        </row>
        <row r="145">
          <cell r="A145" t="str">
            <v>0002912</v>
          </cell>
          <cell r="B145" t="str">
            <v>MOMIY SANRINDO DE NODA ANA GLADYS</v>
          </cell>
          <cell r="C145">
            <v>2020</v>
          </cell>
          <cell r="D145">
            <v>179763</v>
          </cell>
          <cell r="E145" t="str">
            <v>PSF</v>
          </cell>
          <cell r="F145" t="str">
            <v>CNN</v>
          </cell>
          <cell r="G145" t="str">
            <v>NOR</v>
          </cell>
          <cell r="H145">
            <v>1484.94</v>
          </cell>
          <cell r="I145">
            <v>14.85</v>
          </cell>
          <cell r="J145">
            <v>3.06</v>
          </cell>
          <cell r="K145">
            <v>0</v>
          </cell>
          <cell r="L145" t="str">
            <v>CNN</v>
          </cell>
          <cell r="M145" t="str">
            <v>NOR</v>
          </cell>
          <cell r="N145">
            <v>1353.88</v>
          </cell>
          <cell r="O145">
            <v>13.54</v>
          </cell>
          <cell r="P145">
            <v>0.32</v>
          </cell>
        </row>
        <row r="146">
          <cell r="A146" t="str">
            <v>0151711</v>
          </cell>
          <cell r="B146" t="str">
            <v>ARTE Y SUELAS S.A.C.</v>
          </cell>
          <cell r="C146">
            <v>2020</v>
          </cell>
          <cell r="D146">
            <v>179764</v>
          </cell>
          <cell r="E146" t="str">
            <v>PDD</v>
          </cell>
          <cell r="F146" t="str">
            <v>MEP</v>
          </cell>
          <cell r="G146" t="str">
            <v>NOR</v>
          </cell>
          <cell r="H146">
            <v>3947.72</v>
          </cell>
          <cell r="I146">
            <v>39.479999999999997</v>
          </cell>
          <cell r="J146">
            <v>0</v>
          </cell>
          <cell r="K146">
            <v>0</v>
          </cell>
          <cell r="L146" t="str">
            <v>MEP</v>
          </cell>
          <cell r="M146" t="str">
            <v>NOR</v>
          </cell>
          <cell r="N146">
            <v>3947.72</v>
          </cell>
          <cell r="O146">
            <v>39.479999999999997</v>
          </cell>
          <cell r="P146">
            <v>0</v>
          </cell>
        </row>
        <row r="147">
          <cell r="A147" t="str">
            <v>0003581</v>
          </cell>
          <cell r="B147" t="str">
            <v>MORITANI YOSHIKATA ALEJANDRO TOYOJIKO</v>
          </cell>
          <cell r="C147">
            <v>2020</v>
          </cell>
          <cell r="D147">
            <v>179769</v>
          </cell>
          <cell r="E147" t="str">
            <v>PSF</v>
          </cell>
          <cell r="F147" t="str">
            <v>CNN</v>
          </cell>
          <cell r="G147" t="str">
            <v>NOR</v>
          </cell>
          <cell r="H147">
            <v>75438.259999999995</v>
          </cell>
          <cell r="I147">
            <v>754.38</v>
          </cell>
          <cell r="J147">
            <v>38.22</v>
          </cell>
          <cell r="K147">
            <v>0</v>
          </cell>
          <cell r="L147" t="str">
            <v>CNN</v>
          </cell>
          <cell r="M147" t="str">
            <v>NOR</v>
          </cell>
          <cell r="N147">
            <v>74833.259999999995</v>
          </cell>
          <cell r="O147">
            <v>748.33</v>
          </cell>
          <cell r="P147">
            <v>25.26</v>
          </cell>
        </row>
        <row r="148">
          <cell r="A148" t="str">
            <v>0005755</v>
          </cell>
          <cell r="B148" t="str">
            <v>KIHARA TOMITA VIOLETA</v>
          </cell>
          <cell r="C148">
            <v>2019</v>
          </cell>
          <cell r="D148">
            <v>178598</v>
          </cell>
          <cell r="E148" t="str">
            <v>PSF</v>
          </cell>
          <cell r="F148" t="str">
            <v>CNN</v>
          </cell>
          <cell r="G148" t="str">
            <v>NOR</v>
          </cell>
          <cell r="H148">
            <v>4500</v>
          </cell>
          <cell r="I148">
            <v>45</v>
          </cell>
          <cell r="J148">
            <v>49.14</v>
          </cell>
          <cell r="K148">
            <v>0</v>
          </cell>
          <cell r="L148" t="str">
            <v>CNN</v>
          </cell>
          <cell r="M148" t="str">
            <v>NOR</v>
          </cell>
          <cell r="N148">
            <v>4500</v>
          </cell>
          <cell r="O148">
            <v>45</v>
          </cell>
          <cell r="P148">
            <v>57.24</v>
          </cell>
        </row>
        <row r="149">
          <cell r="A149" t="str">
            <v>0006492</v>
          </cell>
          <cell r="B149" t="str">
            <v>GALLENO COSSIO HIPOLITO ALFREDO</v>
          </cell>
          <cell r="C149">
            <v>2019</v>
          </cell>
          <cell r="D149">
            <v>215360</v>
          </cell>
          <cell r="E149" t="str">
            <v>PSF</v>
          </cell>
          <cell r="F149" t="str">
            <v>CNN</v>
          </cell>
          <cell r="G149" t="str">
            <v>NOR</v>
          </cell>
          <cell r="H149">
            <v>402.93</v>
          </cell>
          <cell r="I149">
            <v>4.03</v>
          </cell>
          <cell r="J149">
            <v>0.38</v>
          </cell>
          <cell r="K149">
            <v>0</v>
          </cell>
          <cell r="L149" t="str">
            <v>CNN</v>
          </cell>
          <cell r="M149" t="str">
            <v>NOR</v>
          </cell>
          <cell r="N149">
            <v>302.33999999999997</v>
          </cell>
          <cell r="O149">
            <v>3.02</v>
          </cell>
          <cell r="P149">
            <v>0.36</v>
          </cell>
        </row>
        <row r="150">
          <cell r="A150" t="str">
            <v>0005466</v>
          </cell>
          <cell r="B150" t="str">
            <v>NAGAMINE UEHARA VICTOR RAUL</v>
          </cell>
          <cell r="C150">
            <v>2019</v>
          </cell>
          <cell r="D150">
            <v>215374</v>
          </cell>
          <cell r="E150" t="str">
            <v>PSF</v>
          </cell>
          <cell r="F150" t="str">
            <v>CNN</v>
          </cell>
          <cell r="G150" t="str">
            <v>NOR</v>
          </cell>
          <cell r="H150">
            <v>7757.88</v>
          </cell>
          <cell r="I150">
            <v>77.58</v>
          </cell>
          <cell r="J150">
            <v>559.70000000000005</v>
          </cell>
          <cell r="K150">
            <v>0</v>
          </cell>
          <cell r="L150" t="str">
            <v>CNN</v>
          </cell>
          <cell r="M150" t="str">
            <v>NOR</v>
          </cell>
          <cell r="N150">
            <v>7757.88</v>
          </cell>
          <cell r="O150">
            <v>77.58</v>
          </cell>
          <cell r="P150">
            <v>625.92999999999995</v>
          </cell>
        </row>
        <row r="151">
          <cell r="A151" t="str">
            <v>0400011</v>
          </cell>
          <cell r="B151" t="str">
            <v>ARBULU SAAVEDRA CARMEN MILAGROS</v>
          </cell>
          <cell r="C151">
            <v>2019</v>
          </cell>
          <cell r="D151">
            <v>1014965</v>
          </cell>
          <cell r="E151" t="str">
            <v>PRS</v>
          </cell>
          <cell r="F151" t="str">
            <v>CNN</v>
          </cell>
          <cell r="G151" t="str">
            <v>CPP</v>
          </cell>
          <cell r="H151">
            <v>177.5</v>
          </cell>
          <cell r="I151">
            <v>8.8800000000000008</v>
          </cell>
          <cell r="J151">
            <v>0</v>
          </cell>
          <cell r="K151">
            <v>4.3</v>
          </cell>
          <cell r="L151" t="str">
            <v>CNN</v>
          </cell>
          <cell r="M151" t="str">
            <v>CPP</v>
          </cell>
          <cell r="N151">
            <v>177.5</v>
          </cell>
          <cell r="O151">
            <v>8.8800000000000008</v>
          </cell>
          <cell r="P151">
            <v>0</v>
          </cell>
        </row>
        <row r="152">
          <cell r="A152" t="str">
            <v>0037886</v>
          </cell>
          <cell r="B152" t="str">
            <v>LA CORPORATION ACCOUNTING S.A.C.</v>
          </cell>
          <cell r="C152">
            <v>2019</v>
          </cell>
          <cell r="D152">
            <v>1015061</v>
          </cell>
          <cell r="E152" t="str">
            <v>PCO</v>
          </cell>
          <cell r="F152" t="str">
            <v>MEP</v>
          </cell>
          <cell r="G152" t="str">
            <v>NOR</v>
          </cell>
          <cell r="H152">
            <v>25963.96</v>
          </cell>
          <cell r="I152">
            <v>259.64</v>
          </cell>
          <cell r="J152">
            <v>304.22000000000003</v>
          </cell>
          <cell r="K152">
            <v>0</v>
          </cell>
          <cell r="L152" t="str">
            <v>MEP</v>
          </cell>
          <cell r="M152" t="str">
            <v>NOR</v>
          </cell>
          <cell r="N152">
            <v>25963.96</v>
          </cell>
          <cell r="O152">
            <v>259.64</v>
          </cell>
          <cell r="P152">
            <v>592.72</v>
          </cell>
        </row>
        <row r="153">
          <cell r="A153" t="str">
            <v>0008594</v>
          </cell>
          <cell r="B153" t="str">
            <v>HIGA MORIKAWA MARIO JAVIER</v>
          </cell>
          <cell r="C153">
            <v>2019</v>
          </cell>
          <cell r="D153">
            <v>176532</v>
          </cell>
          <cell r="E153" t="str">
            <v>PSF</v>
          </cell>
          <cell r="F153" t="str">
            <v>CNN</v>
          </cell>
          <cell r="G153" t="str">
            <v>NOR</v>
          </cell>
          <cell r="H153">
            <v>11645.73</v>
          </cell>
          <cell r="I153">
            <v>116.46</v>
          </cell>
          <cell r="J153">
            <v>53.04</v>
          </cell>
          <cell r="K153">
            <v>0</v>
          </cell>
          <cell r="L153" t="str">
            <v>CNN</v>
          </cell>
          <cell r="M153" t="str">
            <v>NOR</v>
          </cell>
          <cell r="N153">
            <v>11169.47</v>
          </cell>
          <cell r="O153">
            <v>111.69</v>
          </cell>
          <cell r="P153">
            <v>49</v>
          </cell>
        </row>
        <row r="154">
          <cell r="A154" t="str">
            <v>0029146</v>
          </cell>
          <cell r="B154" t="str">
            <v>SHURTAPE PERU S.A.</v>
          </cell>
          <cell r="C154">
            <v>2018</v>
          </cell>
          <cell r="D154">
            <v>174732</v>
          </cell>
          <cell r="E154" t="str">
            <v>PSF</v>
          </cell>
          <cell r="F154" t="str">
            <v>CMG</v>
          </cell>
          <cell r="G154" t="str">
            <v>NOR</v>
          </cell>
          <cell r="H154">
            <v>550000</v>
          </cell>
          <cell r="I154">
            <v>3850</v>
          </cell>
          <cell r="J154">
            <v>67626.16</v>
          </cell>
          <cell r="K154">
            <v>0</v>
          </cell>
          <cell r="L154" t="str">
            <v>CMG</v>
          </cell>
          <cell r="M154" t="str">
            <v>NOR</v>
          </cell>
          <cell r="N154">
            <v>550000</v>
          </cell>
          <cell r="O154">
            <v>3850</v>
          </cell>
          <cell r="P154">
            <v>70729.94</v>
          </cell>
        </row>
        <row r="155">
          <cell r="A155" t="str">
            <v>0002013</v>
          </cell>
          <cell r="B155" t="str">
            <v>CAICO RAMIREZ, ABRAHAM</v>
          </cell>
          <cell r="C155">
            <v>2016</v>
          </cell>
          <cell r="D155">
            <v>105165</v>
          </cell>
          <cell r="E155" t="str">
            <v>PLC</v>
          </cell>
          <cell r="F155" t="str">
            <v>CNR</v>
          </cell>
          <cell r="G155" t="str">
            <v>PRD</v>
          </cell>
          <cell r="H155">
            <v>10750.76</v>
          </cell>
          <cell r="I155">
            <v>10750.76</v>
          </cell>
          <cell r="J155">
            <v>0</v>
          </cell>
          <cell r="K155">
            <v>2328.6999999999998</v>
          </cell>
          <cell r="L155" t="str">
            <v>CNR</v>
          </cell>
          <cell r="M155" t="str">
            <v>PRD</v>
          </cell>
          <cell r="N155">
            <v>10750.76</v>
          </cell>
          <cell r="O155">
            <v>10750.76</v>
          </cell>
          <cell r="P155">
            <v>0</v>
          </cell>
        </row>
        <row r="156">
          <cell r="A156" t="str">
            <v>0004050</v>
          </cell>
          <cell r="B156" t="str">
            <v>KUNIGAMI KUNIGAMI RAFAEL KIYOSHI</v>
          </cell>
          <cell r="C156">
            <v>2014</v>
          </cell>
          <cell r="D156">
            <v>115137</v>
          </cell>
          <cell r="E156" t="str">
            <v>PSF</v>
          </cell>
          <cell r="F156" t="str">
            <v>CNN</v>
          </cell>
          <cell r="G156" t="str">
            <v>NOR</v>
          </cell>
          <cell r="H156">
            <v>120000</v>
          </cell>
          <cell r="I156">
            <v>1200</v>
          </cell>
          <cell r="J156">
            <v>321.23</v>
          </cell>
          <cell r="K156">
            <v>0</v>
          </cell>
          <cell r="L156" t="str">
            <v>CNN</v>
          </cell>
          <cell r="M156" t="str">
            <v>NOR</v>
          </cell>
          <cell r="N156">
            <v>120000</v>
          </cell>
          <cell r="O156">
            <v>1200</v>
          </cell>
          <cell r="P156">
            <v>319.87</v>
          </cell>
        </row>
        <row r="157">
          <cell r="A157" t="str">
            <v>0006021</v>
          </cell>
          <cell r="B157" t="str">
            <v>HASHIMOTO NAKASONE, JUAN ALFREDO</v>
          </cell>
          <cell r="C157">
            <v>2014</v>
          </cell>
          <cell r="D157">
            <v>120306</v>
          </cell>
          <cell r="E157" t="str">
            <v>PEX</v>
          </cell>
          <cell r="F157" t="str">
            <v>CNN</v>
          </cell>
          <cell r="G157" t="str">
            <v>PRD</v>
          </cell>
          <cell r="H157">
            <v>11650</v>
          </cell>
          <cell r="I157">
            <v>11650</v>
          </cell>
          <cell r="J157">
            <v>0</v>
          </cell>
          <cell r="K157">
            <v>8228.2999999999993</v>
          </cell>
          <cell r="L157" t="str">
            <v>CNN</v>
          </cell>
          <cell r="M157" t="str">
            <v>PRD</v>
          </cell>
          <cell r="N157">
            <v>11650</v>
          </cell>
          <cell r="O157">
            <v>11650</v>
          </cell>
          <cell r="P157">
            <v>0</v>
          </cell>
        </row>
        <row r="158">
          <cell r="A158" t="str">
            <v>0006631</v>
          </cell>
          <cell r="B158" t="str">
            <v>SHIMABUKO NAKATAHARA FELIPE ENRIQUE</v>
          </cell>
          <cell r="C158">
            <v>2014</v>
          </cell>
          <cell r="D158">
            <v>121569</v>
          </cell>
          <cell r="E158" t="str">
            <v>PEX</v>
          </cell>
          <cell r="F158" t="str">
            <v>CNN</v>
          </cell>
          <cell r="G158" t="str">
            <v>PRD</v>
          </cell>
          <cell r="H158">
            <v>95716.5</v>
          </cell>
          <cell r="I158">
            <v>95716.5</v>
          </cell>
          <cell r="J158">
            <v>0</v>
          </cell>
          <cell r="K158">
            <v>34759.980000000003</v>
          </cell>
          <cell r="L158" t="str">
            <v>CNN</v>
          </cell>
          <cell r="M158" t="str">
            <v>PRD</v>
          </cell>
          <cell r="N158">
            <v>95716.5</v>
          </cell>
          <cell r="O158">
            <v>95716.5</v>
          </cell>
          <cell r="P158">
            <v>0</v>
          </cell>
        </row>
        <row r="159">
          <cell r="A159" t="str">
            <v>0006753</v>
          </cell>
          <cell r="B159" t="str">
            <v>KADENA HIRASHIKE JOHNNY DANIEL</v>
          </cell>
          <cell r="C159">
            <v>2014</v>
          </cell>
          <cell r="D159">
            <v>121705</v>
          </cell>
          <cell r="E159" t="str">
            <v>PEX</v>
          </cell>
          <cell r="F159" t="str">
            <v>CMM</v>
          </cell>
          <cell r="G159" t="str">
            <v>NOR</v>
          </cell>
          <cell r="H159">
            <v>154949.98000000001</v>
          </cell>
          <cell r="I159">
            <v>1549.5</v>
          </cell>
          <cell r="J159">
            <v>1840.32</v>
          </cell>
          <cell r="K159">
            <v>0</v>
          </cell>
          <cell r="L159" t="str">
            <v>CMM</v>
          </cell>
          <cell r="M159" t="str">
            <v>NOR</v>
          </cell>
          <cell r="N159">
            <v>153624.16</v>
          </cell>
          <cell r="O159">
            <v>1536.24</v>
          </cell>
          <cell r="P159">
            <v>447.3</v>
          </cell>
        </row>
        <row r="160">
          <cell r="A160" t="str">
            <v>0009877</v>
          </cell>
          <cell r="B160" t="str">
            <v>JIMENEZ YAGER, JOSE LEONCIO</v>
          </cell>
          <cell r="C160">
            <v>2014</v>
          </cell>
          <cell r="D160">
            <v>126658</v>
          </cell>
          <cell r="E160" t="str">
            <v>PEX</v>
          </cell>
          <cell r="F160" t="str">
            <v>CMM</v>
          </cell>
          <cell r="G160" t="str">
            <v>CPP</v>
          </cell>
          <cell r="H160">
            <v>319920.64000000001</v>
          </cell>
          <cell r="I160">
            <v>7998.02</v>
          </cell>
          <cell r="J160">
            <v>0</v>
          </cell>
          <cell r="K160">
            <v>75967.48</v>
          </cell>
          <cell r="L160" t="str">
            <v>CMM</v>
          </cell>
          <cell r="M160" t="str">
            <v>CPP</v>
          </cell>
          <cell r="N160">
            <v>319920.64000000001</v>
          </cell>
          <cell r="O160">
            <v>7998.02</v>
          </cell>
          <cell r="P160">
            <v>0</v>
          </cell>
        </row>
        <row r="161">
          <cell r="A161" t="str">
            <v>0020405</v>
          </cell>
          <cell r="B161" t="str">
            <v>LHK S.A.C.</v>
          </cell>
          <cell r="C161">
            <v>2014</v>
          </cell>
          <cell r="D161">
            <v>140422</v>
          </cell>
          <cell r="E161" t="str">
            <v>PLC</v>
          </cell>
          <cell r="F161" t="str">
            <v>CMM</v>
          </cell>
          <cell r="G161" t="str">
            <v>NOR</v>
          </cell>
          <cell r="H161">
            <v>1150000</v>
          </cell>
          <cell r="I161">
            <v>11500</v>
          </cell>
          <cell r="J161">
            <v>803856.67</v>
          </cell>
          <cell r="K161">
            <v>0</v>
          </cell>
          <cell r="L161" t="str">
            <v>CMM</v>
          </cell>
          <cell r="M161" t="str">
            <v>NOR</v>
          </cell>
          <cell r="N161">
            <v>1150000</v>
          </cell>
          <cell r="O161">
            <v>11500</v>
          </cell>
          <cell r="P161">
            <v>816427.48</v>
          </cell>
        </row>
        <row r="162">
          <cell r="A162" t="str">
            <v>0010531</v>
          </cell>
          <cell r="B162" t="str">
            <v>BOTTGER ESCOBAR, ERWIN</v>
          </cell>
          <cell r="C162">
            <v>2004</v>
          </cell>
          <cell r="D162">
            <v>127862</v>
          </cell>
          <cell r="E162" t="str">
            <v>POR</v>
          </cell>
          <cell r="F162" t="str">
            <v>MEP</v>
          </cell>
          <cell r="G162" t="str">
            <v>PRD</v>
          </cell>
          <cell r="H162">
            <v>21372.51</v>
          </cell>
          <cell r="I162">
            <v>21372.51</v>
          </cell>
          <cell r="J162">
            <v>0</v>
          </cell>
          <cell r="K162">
            <v>71949.149999999994</v>
          </cell>
          <cell r="L162" t="str">
            <v>MEP</v>
          </cell>
          <cell r="M162" t="str">
            <v>PRD</v>
          </cell>
          <cell r="N162">
            <v>21372.51</v>
          </cell>
          <cell r="O162">
            <v>21372.51</v>
          </cell>
          <cell r="P162">
            <v>0</v>
          </cell>
        </row>
        <row r="163">
          <cell r="A163" t="str">
            <v>0011903</v>
          </cell>
          <cell r="B163" t="str">
            <v>VALDEZ CASTAÑEDA, EMILIO LEOPOLDO</v>
          </cell>
          <cell r="C163">
            <v>2005</v>
          </cell>
          <cell r="D163">
            <v>130610</v>
          </cell>
          <cell r="E163" t="str">
            <v>POR</v>
          </cell>
          <cell r="F163" t="str">
            <v>MEP</v>
          </cell>
          <cell r="G163" t="str">
            <v>PRD</v>
          </cell>
          <cell r="H163">
            <v>12839.84</v>
          </cell>
          <cell r="I163">
            <v>12839.84</v>
          </cell>
          <cell r="J163">
            <v>0</v>
          </cell>
          <cell r="K163">
            <v>34665.11</v>
          </cell>
          <cell r="L163" t="str">
            <v>MEP</v>
          </cell>
          <cell r="M163" t="str">
            <v>PRD</v>
          </cell>
          <cell r="N163">
            <v>12839.84</v>
          </cell>
          <cell r="O163">
            <v>12839.84</v>
          </cell>
          <cell r="P163">
            <v>0</v>
          </cell>
        </row>
        <row r="164">
          <cell r="A164" t="str">
            <v>0011677</v>
          </cell>
          <cell r="B164" t="str">
            <v>GONZALES CRUZ ROMMEL JAVIER</v>
          </cell>
          <cell r="C164">
            <v>2005</v>
          </cell>
          <cell r="D164">
            <v>167845</v>
          </cell>
          <cell r="E164" t="str">
            <v>PMV</v>
          </cell>
          <cell r="F164" t="str">
            <v>HIP</v>
          </cell>
          <cell r="G164" t="str">
            <v>NOR</v>
          </cell>
          <cell r="H164">
            <v>11086.69</v>
          </cell>
          <cell r="I164">
            <v>77.61</v>
          </cell>
          <cell r="J164">
            <v>50.55</v>
          </cell>
          <cell r="K164">
            <v>0</v>
          </cell>
          <cell r="L164" t="str">
            <v>HIP</v>
          </cell>
          <cell r="M164" t="str">
            <v>NOR</v>
          </cell>
          <cell r="N164">
            <v>10950.13</v>
          </cell>
          <cell r="O164">
            <v>76.650000000000006</v>
          </cell>
          <cell r="P164">
            <v>46.62</v>
          </cell>
        </row>
        <row r="165">
          <cell r="A165" t="str">
            <v>0011677</v>
          </cell>
          <cell r="B165" t="str">
            <v>GONZALES CRUZ ROMMEL JAVIER</v>
          </cell>
          <cell r="C165">
            <v>2005</v>
          </cell>
          <cell r="D165">
            <v>167846</v>
          </cell>
          <cell r="E165" t="str">
            <v>PMV</v>
          </cell>
          <cell r="F165" t="str">
            <v>HIP</v>
          </cell>
          <cell r="G165" t="str">
            <v>NOR</v>
          </cell>
          <cell r="H165">
            <v>2572.42</v>
          </cell>
          <cell r="I165">
            <v>18.010000000000002</v>
          </cell>
          <cell r="J165">
            <v>158.07</v>
          </cell>
          <cell r="K165">
            <v>0</v>
          </cell>
          <cell r="L165" t="str">
            <v>HIP</v>
          </cell>
          <cell r="M165" t="str">
            <v>NOR</v>
          </cell>
          <cell r="N165">
            <v>2572.42</v>
          </cell>
          <cell r="O165">
            <v>18.010000000000002</v>
          </cell>
          <cell r="P165">
            <v>182.97</v>
          </cell>
        </row>
        <row r="166">
          <cell r="A166" t="str">
            <v>0011676</v>
          </cell>
          <cell r="B166" t="str">
            <v>VERA CHACON MONICA TRAUTE</v>
          </cell>
          <cell r="C166">
            <v>2005</v>
          </cell>
          <cell r="D166">
            <v>167847</v>
          </cell>
          <cell r="E166" t="str">
            <v>PMV</v>
          </cell>
          <cell r="F166" t="str">
            <v>HIP</v>
          </cell>
          <cell r="G166" t="str">
            <v>NOR</v>
          </cell>
          <cell r="H166">
            <v>12614.71</v>
          </cell>
          <cell r="I166">
            <v>88.3</v>
          </cell>
          <cell r="J166">
            <v>76.599999999999994</v>
          </cell>
          <cell r="K166">
            <v>0</v>
          </cell>
          <cell r="L166" t="str">
            <v>HIP</v>
          </cell>
          <cell r="M166" t="str">
            <v>NOR</v>
          </cell>
          <cell r="N166">
            <v>12457.27</v>
          </cell>
          <cell r="O166">
            <v>87.2</v>
          </cell>
          <cell r="P166">
            <v>71.819999999999993</v>
          </cell>
        </row>
        <row r="167">
          <cell r="A167" t="str">
            <v>0011676</v>
          </cell>
          <cell r="B167" t="str">
            <v>VERA CHACON MONICA TRAUTE</v>
          </cell>
          <cell r="C167">
            <v>2005</v>
          </cell>
          <cell r="D167">
            <v>167848</v>
          </cell>
          <cell r="E167" t="str">
            <v>PMV</v>
          </cell>
          <cell r="F167" t="str">
            <v>HIP</v>
          </cell>
          <cell r="G167" t="str">
            <v>NOR</v>
          </cell>
          <cell r="H167">
            <v>2930.18</v>
          </cell>
          <cell r="I167">
            <v>20.51</v>
          </cell>
          <cell r="J167">
            <v>423.54</v>
          </cell>
          <cell r="K167">
            <v>0</v>
          </cell>
          <cell r="L167" t="str">
            <v>HIP</v>
          </cell>
          <cell r="M167" t="str">
            <v>NOR</v>
          </cell>
          <cell r="N167">
            <v>2930.18</v>
          </cell>
          <cell r="O167">
            <v>20.51</v>
          </cell>
          <cell r="P167">
            <v>454.1</v>
          </cell>
        </row>
        <row r="168">
          <cell r="A168" t="str">
            <v>0010298</v>
          </cell>
          <cell r="B168" t="str">
            <v>AQUINO RODRIGUEZ, CARLOS ALBERTO</v>
          </cell>
          <cell r="C168">
            <v>2005</v>
          </cell>
          <cell r="D168">
            <v>167851</v>
          </cell>
          <cell r="E168" t="str">
            <v>PMV</v>
          </cell>
          <cell r="F168" t="str">
            <v>HIP</v>
          </cell>
          <cell r="G168" t="str">
            <v>NOR</v>
          </cell>
          <cell r="H168">
            <v>240.97</v>
          </cell>
          <cell r="I168">
            <v>1.69</v>
          </cell>
          <cell r="J168">
            <v>92.78</v>
          </cell>
          <cell r="K168">
            <v>0</v>
          </cell>
          <cell r="L168" t="str">
            <v/>
          </cell>
          <cell r="M168" t="str">
            <v/>
          </cell>
          <cell r="N168">
            <v>0</v>
          </cell>
          <cell r="O168">
            <v>0</v>
          </cell>
          <cell r="P168">
            <v>0</v>
          </cell>
        </row>
        <row r="169">
          <cell r="A169" t="str">
            <v>0010298</v>
          </cell>
          <cell r="B169" t="str">
            <v>AQUINO RODRIGUEZ, CARLOS ALBERTO</v>
          </cell>
          <cell r="C169">
            <v>2005</v>
          </cell>
          <cell r="D169">
            <v>167852</v>
          </cell>
          <cell r="E169" t="str">
            <v>PMV</v>
          </cell>
          <cell r="F169" t="str">
            <v>HIP</v>
          </cell>
          <cell r="G169" t="str">
            <v>NOR</v>
          </cell>
          <cell r="H169">
            <v>289.97000000000003</v>
          </cell>
          <cell r="I169">
            <v>2.0299999999999998</v>
          </cell>
          <cell r="J169">
            <v>0</v>
          </cell>
          <cell r="K169">
            <v>0</v>
          </cell>
          <cell r="L169" t="str">
            <v/>
          </cell>
          <cell r="M169" t="str">
            <v/>
          </cell>
          <cell r="N169">
            <v>0</v>
          </cell>
          <cell r="O169">
            <v>0</v>
          </cell>
          <cell r="P169">
            <v>0</v>
          </cell>
        </row>
        <row r="170">
          <cell r="A170" t="str">
            <v>0011758</v>
          </cell>
          <cell r="B170" t="str">
            <v>BRAND MORAN, ROY</v>
          </cell>
          <cell r="C170">
            <v>2005</v>
          </cell>
          <cell r="D170">
            <v>167855</v>
          </cell>
          <cell r="E170" t="str">
            <v>PMV</v>
          </cell>
          <cell r="F170" t="str">
            <v>HIP</v>
          </cell>
          <cell r="G170" t="str">
            <v>NOR</v>
          </cell>
          <cell r="H170">
            <v>548.87</v>
          </cell>
          <cell r="I170">
            <v>3.84</v>
          </cell>
          <cell r="J170">
            <v>5.95</v>
          </cell>
          <cell r="K170">
            <v>0</v>
          </cell>
          <cell r="L170" t="str">
            <v>HIP</v>
          </cell>
          <cell r="M170" t="str">
            <v>NOR</v>
          </cell>
          <cell r="N170">
            <v>279.48</v>
          </cell>
          <cell r="O170">
            <v>1.96</v>
          </cell>
          <cell r="P170">
            <v>2.94</v>
          </cell>
        </row>
        <row r="171">
          <cell r="A171" t="str">
            <v>0011633</v>
          </cell>
          <cell r="B171" t="str">
            <v>BOTTA ANGOSTO DORA PATRICIA YVETTE</v>
          </cell>
          <cell r="C171">
            <v>2005</v>
          </cell>
          <cell r="D171">
            <v>167867</v>
          </cell>
          <cell r="E171" t="str">
            <v>PMV</v>
          </cell>
          <cell r="F171" t="str">
            <v>HIP</v>
          </cell>
          <cell r="G171" t="str">
            <v>CPP</v>
          </cell>
          <cell r="H171">
            <v>3978.75</v>
          </cell>
          <cell r="I171">
            <v>99.47</v>
          </cell>
          <cell r="J171">
            <v>0</v>
          </cell>
          <cell r="K171">
            <v>25.25</v>
          </cell>
          <cell r="L171" t="str">
            <v>HIP</v>
          </cell>
          <cell r="M171" t="str">
            <v>CPP</v>
          </cell>
          <cell r="N171">
            <v>3754.22</v>
          </cell>
          <cell r="O171">
            <v>93.86</v>
          </cell>
          <cell r="P171">
            <v>0</v>
          </cell>
        </row>
        <row r="172">
          <cell r="A172" t="str">
            <v>0011633</v>
          </cell>
          <cell r="B172" t="str">
            <v>BOTTA ANGOSTO DORA PATRICIA YVETTE</v>
          </cell>
          <cell r="C172">
            <v>2005</v>
          </cell>
          <cell r="D172">
            <v>167868</v>
          </cell>
          <cell r="E172" t="str">
            <v>PMV</v>
          </cell>
          <cell r="F172" t="str">
            <v>HIP</v>
          </cell>
          <cell r="G172" t="str">
            <v>CPP</v>
          </cell>
          <cell r="H172">
            <v>3043.29</v>
          </cell>
          <cell r="I172">
            <v>76.08</v>
          </cell>
          <cell r="J172">
            <v>0</v>
          </cell>
          <cell r="K172">
            <v>233.9</v>
          </cell>
          <cell r="L172" t="str">
            <v>HIP</v>
          </cell>
          <cell r="M172" t="str">
            <v>CPP</v>
          </cell>
          <cell r="N172">
            <v>3043.29</v>
          </cell>
          <cell r="O172">
            <v>76.08</v>
          </cell>
          <cell r="P172">
            <v>0</v>
          </cell>
        </row>
        <row r="173">
          <cell r="A173" t="str">
            <v>0011300</v>
          </cell>
          <cell r="B173" t="str">
            <v>LUIS MANYARI, CESAR ROBERTO</v>
          </cell>
          <cell r="C173">
            <v>2005</v>
          </cell>
          <cell r="D173">
            <v>167873</v>
          </cell>
          <cell r="E173" t="str">
            <v>PMV</v>
          </cell>
          <cell r="F173" t="str">
            <v>HIP</v>
          </cell>
          <cell r="G173" t="str">
            <v>NOR</v>
          </cell>
          <cell r="H173">
            <v>2629.87</v>
          </cell>
          <cell r="I173">
            <v>18.41</v>
          </cell>
          <cell r="J173">
            <v>3.2</v>
          </cell>
          <cell r="K173">
            <v>0</v>
          </cell>
          <cell r="L173" t="str">
            <v>HIP</v>
          </cell>
          <cell r="M173" t="str">
            <v>NOR</v>
          </cell>
          <cell r="N173">
            <v>2348.4499999999998</v>
          </cell>
          <cell r="O173">
            <v>16.440000000000001</v>
          </cell>
          <cell r="P173">
            <v>2.13</v>
          </cell>
        </row>
        <row r="174">
          <cell r="A174" t="str">
            <v>0012176</v>
          </cell>
          <cell r="B174" t="str">
            <v>INVERSIONES &amp; GESTIONES INMOBILIARIAS S.A.C.</v>
          </cell>
          <cell r="C174">
            <v>2006</v>
          </cell>
          <cell r="D174">
            <v>131007</v>
          </cell>
          <cell r="E174" t="str">
            <v>PLC</v>
          </cell>
          <cell r="F174" t="str">
            <v>CMM</v>
          </cell>
          <cell r="G174" t="str">
            <v>PRD</v>
          </cell>
          <cell r="H174">
            <v>300000</v>
          </cell>
          <cell r="I174">
            <v>300000</v>
          </cell>
          <cell r="J174">
            <v>0</v>
          </cell>
          <cell r="K174">
            <v>760473.91</v>
          </cell>
          <cell r="L174" t="str">
            <v>CMM</v>
          </cell>
          <cell r="M174" t="str">
            <v>PRD</v>
          </cell>
          <cell r="N174">
            <v>300000</v>
          </cell>
          <cell r="O174">
            <v>300000</v>
          </cell>
          <cell r="P174">
            <v>0</v>
          </cell>
        </row>
        <row r="175">
          <cell r="A175" t="str">
            <v>0012176</v>
          </cell>
          <cell r="B175" t="str">
            <v>INVERSIONES &amp; GESTIONES INMOBILIARIAS S.A.C.</v>
          </cell>
          <cell r="C175">
            <v>2006</v>
          </cell>
          <cell r="D175">
            <v>131008</v>
          </cell>
          <cell r="E175" t="str">
            <v>PLC</v>
          </cell>
          <cell r="F175" t="str">
            <v>CMM</v>
          </cell>
          <cell r="G175" t="str">
            <v>PRD</v>
          </cell>
          <cell r="H175">
            <v>258104.93</v>
          </cell>
          <cell r="I175">
            <v>258104.93</v>
          </cell>
          <cell r="J175">
            <v>0</v>
          </cell>
          <cell r="K175">
            <v>629695.18000000005</v>
          </cell>
          <cell r="L175" t="str">
            <v>CMM</v>
          </cell>
          <cell r="M175" t="str">
            <v>PRD</v>
          </cell>
          <cell r="N175">
            <v>258104.93</v>
          </cell>
          <cell r="O175">
            <v>258104.93</v>
          </cell>
          <cell r="P175">
            <v>0</v>
          </cell>
        </row>
        <row r="176">
          <cell r="A176" t="str">
            <v>0028028</v>
          </cell>
          <cell r="B176" t="str">
            <v>KIYAN MAEHARA CRISTINA VERONICA</v>
          </cell>
          <cell r="C176">
            <v>2017</v>
          </cell>
          <cell r="D176">
            <v>171893</v>
          </cell>
          <cell r="E176" t="str">
            <v>PEX</v>
          </cell>
          <cell r="F176" t="str">
            <v>HIP</v>
          </cell>
          <cell r="G176" t="str">
            <v>NOR</v>
          </cell>
          <cell r="H176">
            <v>128180.61</v>
          </cell>
          <cell r="I176">
            <v>897.26</v>
          </cell>
          <cell r="J176">
            <v>1496.1</v>
          </cell>
          <cell r="K176">
            <v>0</v>
          </cell>
          <cell r="L176" t="str">
            <v>HIP</v>
          </cell>
          <cell r="M176" t="str">
            <v>NOR</v>
          </cell>
          <cell r="N176">
            <v>128180.61</v>
          </cell>
          <cell r="O176">
            <v>897.26</v>
          </cell>
          <cell r="P176">
            <v>2628.9</v>
          </cell>
        </row>
        <row r="177">
          <cell r="A177" t="str">
            <v>0150564</v>
          </cell>
          <cell r="B177" t="str">
            <v>HOKAMA KADENA JOSE ANTONIO</v>
          </cell>
          <cell r="C177">
            <v>2017</v>
          </cell>
          <cell r="D177">
            <v>171958</v>
          </cell>
          <cell r="E177" t="str">
            <v>PSF</v>
          </cell>
          <cell r="F177" t="str">
            <v>CNN</v>
          </cell>
          <cell r="G177" t="str">
            <v>NOR</v>
          </cell>
          <cell r="H177">
            <v>413.47</v>
          </cell>
          <cell r="I177">
            <v>4.13</v>
          </cell>
          <cell r="J177">
            <v>2.86</v>
          </cell>
          <cell r="K177">
            <v>0</v>
          </cell>
          <cell r="L177" t="str">
            <v>CNN</v>
          </cell>
          <cell r="M177" t="str">
            <v>NOR</v>
          </cell>
          <cell r="N177">
            <v>413.47</v>
          </cell>
          <cell r="O177">
            <v>4.13</v>
          </cell>
          <cell r="P177">
            <v>6.16</v>
          </cell>
        </row>
        <row r="178">
          <cell r="A178" t="str">
            <v>0005510</v>
          </cell>
          <cell r="B178" t="str">
            <v>CANALES ORTIZ JOSE ANTONIO</v>
          </cell>
          <cell r="C178">
            <v>2019</v>
          </cell>
          <cell r="D178">
            <v>1014510</v>
          </cell>
          <cell r="E178" t="str">
            <v>PSF</v>
          </cell>
          <cell r="F178" t="str">
            <v>CNN</v>
          </cell>
          <cell r="G178" t="str">
            <v>NOR</v>
          </cell>
          <cell r="H178">
            <v>2903.04</v>
          </cell>
          <cell r="I178">
            <v>29.03</v>
          </cell>
          <cell r="J178">
            <v>1.02</v>
          </cell>
          <cell r="K178">
            <v>0</v>
          </cell>
          <cell r="L178" t="str">
            <v>CNN</v>
          </cell>
          <cell r="M178" t="str">
            <v>NOR</v>
          </cell>
          <cell r="N178">
            <v>2822.64</v>
          </cell>
          <cell r="O178">
            <v>28.23</v>
          </cell>
          <cell r="P178">
            <v>0.85</v>
          </cell>
        </row>
        <row r="179">
          <cell r="A179" t="str">
            <v>0019080</v>
          </cell>
          <cell r="B179" t="str">
            <v>TAIRA KAYO MARCO ANTONIO</v>
          </cell>
          <cell r="C179">
            <v>2019</v>
          </cell>
          <cell r="D179">
            <v>179224</v>
          </cell>
          <cell r="E179" t="str">
            <v>PSF</v>
          </cell>
          <cell r="F179" t="str">
            <v>CNN</v>
          </cell>
          <cell r="G179" t="str">
            <v>NOR</v>
          </cell>
          <cell r="H179">
            <v>16685.060000000001</v>
          </cell>
          <cell r="I179">
            <v>166.85</v>
          </cell>
          <cell r="J179">
            <v>64.430000000000007</v>
          </cell>
          <cell r="K179">
            <v>0</v>
          </cell>
          <cell r="L179" t="str">
            <v>CNN</v>
          </cell>
          <cell r="M179" t="str">
            <v>NOR</v>
          </cell>
          <cell r="N179">
            <v>16361.33</v>
          </cell>
          <cell r="O179">
            <v>163.61000000000001</v>
          </cell>
          <cell r="P179">
            <v>59.52</v>
          </cell>
        </row>
        <row r="180">
          <cell r="A180" t="str">
            <v>0010572</v>
          </cell>
          <cell r="B180" t="str">
            <v>HERRADA CARRASCO CESAR AUGUSTO</v>
          </cell>
          <cell r="C180">
            <v>2019</v>
          </cell>
          <cell r="D180">
            <v>1016057</v>
          </cell>
          <cell r="E180" t="str">
            <v>PSF</v>
          </cell>
          <cell r="F180" t="str">
            <v>CNN</v>
          </cell>
          <cell r="G180" t="str">
            <v>NOR</v>
          </cell>
          <cell r="H180">
            <v>328.11</v>
          </cell>
          <cell r="I180">
            <v>3.28</v>
          </cell>
          <cell r="J180">
            <v>0.22</v>
          </cell>
          <cell r="K180">
            <v>0</v>
          </cell>
          <cell r="L180" t="str">
            <v>CNN</v>
          </cell>
          <cell r="M180" t="str">
            <v>NOR</v>
          </cell>
          <cell r="N180">
            <v>328.11</v>
          </cell>
          <cell r="O180">
            <v>3.28</v>
          </cell>
          <cell r="P180">
            <v>0.82</v>
          </cell>
        </row>
        <row r="181">
          <cell r="A181" t="str">
            <v>0001003</v>
          </cell>
          <cell r="B181" t="str">
            <v>KONNO SATO VICTOR</v>
          </cell>
          <cell r="C181">
            <v>2019</v>
          </cell>
          <cell r="D181">
            <v>177901</v>
          </cell>
          <cell r="E181" t="str">
            <v>PSF</v>
          </cell>
          <cell r="F181" t="str">
            <v>CNN</v>
          </cell>
          <cell r="G181" t="str">
            <v>NOR</v>
          </cell>
          <cell r="H181">
            <v>38075</v>
          </cell>
          <cell r="I181">
            <v>380.75</v>
          </cell>
          <cell r="J181">
            <v>1929.53</v>
          </cell>
          <cell r="K181">
            <v>0</v>
          </cell>
          <cell r="L181" t="str">
            <v>CNN</v>
          </cell>
          <cell r="M181" t="str">
            <v>NOR</v>
          </cell>
          <cell r="N181">
            <v>38075</v>
          </cell>
          <cell r="O181">
            <v>380.75</v>
          </cell>
          <cell r="P181">
            <v>2155.75</v>
          </cell>
        </row>
        <row r="182">
          <cell r="A182" t="str">
            <v>0001003</v>
          </cell>
          <cell r="B182" t="str">
            <v>KONNO SATO VICTOR</v>
          </cell>
          <cell r="C182">
            <v>2019</v>
          </cell>
          <cell r="D182">
            <v>177902</v>
          </cell>
          <cell r="E182" t="str">
            <v>PSF</v>
          </cell>
          <cell r="F182" t="str">
            <v>CNN</v>
          </cell>
          <cell r="G182" t="str">
            <v>NOR</v>
          </cell>
          <cell r="H182">
            <v>20000</v>
          </cell>
          <cell r="I182">
            <v>200</v>
          </cell>
          <cell r="J182">
            <v>1013.42</v>
          </cell>
          <cell r="K182">
            <v>0</v>
          </cell>
          <cell r="L182" t="str">
            <v>CNN</v>
          </cell>
          <cell r="M182" t="str">
            <v>NOR</v>
          </cell>
          <cell r="N182">
            <v>20000</v>
          </cell>
          <cell r="O182">
            <v>200</v>
          </cell>
          <cell r="P182">
            <v>1132.31</v>
          </cell>
        </row>
        <row r="183">
          <cell r="A183" t="str">
            <v>0010044</v>
          </cell>
          <cell r="B183" t="str">
            <v>HUERTO MIK S.A.C</v>
          </cell>
          <cell r="C183">
            <v>2019</v>
          </cell>
          <cell r="D183">
            <v>177914</v>
          </cell>
          <cell r="E183" t="str">
            <v>PSF</v>
          </cell>
          <cell r="F183" t="str">
            <v>CMM</v>
          </cell>
          <cell r="G183" t="str">
            <v>NOR</v>
          </cell>
          <cell r="H183">
            <v>200000</v>
          </cell>
          <cell r="I183">
            <v>2000</v>
          </cell>
          <cell r="J183">
            <v>11739.02</v>
          </cell>
          <cell r="K183">
            <v>0</v>
          </cell>
          <cell r="L183" t="str">
            <v>CMM</v>
          </cell>
          <cell r="M183" t="str">
            <v>NOR</v>
          </cell>
          <cell r="N183">
            <v>200000</v>
          </cell>
          <cell r="O183">
            <v>2000</v>
          </cell>
          <cell r="P183">
            <v>13142.31</v>
          </cell>
        </row>
        <row r="184">
          <cell r="A184" t="str">
            <v>0010044</v>
          </cell>
          <cell r="B184" t="str">
            <v>HUERTO MIK S.A.C</v>
          </cell>
          <cell r="C184">
            <v>2019</v>
          </cell>
          <cell r="D184">
            <v>177916</v>
          </cell>
          <cell r="E184" t="str">
            <v>PSF</v>
          </cell>
          <cell r="F184" t="str">
            <v>CMM</v>
          </cell>
          <cell r="G184" t="str">
            <v>NOR</v>
          </cell>
          <cell r="H184">
            <v>300000</v>
          </cell>
          <cell r="I184">
            <v>3000</v>
          </cell>
          <cell r="J184">
            <v>17609.02</v>
          </cell>
          <cell r="K184">
            <v>0</v>
          </cell>
          <cell r="L184" t="str">
            <v>CMM</v>
          </cell>
          <cell r="M184" t="str">
            <v>NOR</v>
          </cell>
          <cell r="N184">
            <v>300000</v>
          </cell>
          <cell r="O184">
            <v>3000</v>
          </cell>
          <cell r="P184">
            <v>19714.16</v>
          </cell>
        </row>
        <row r="185">
          <cell r="A185" t="str">
            <v>0045704</v>
          </cell>
          <cell r="B185" t="str">
            <v>INAGAKI HENNA, SOFIA</v>
          </cell>
          <cell r="C185">
            <v>2019</v>
          </cell>
          <cell r="D185">
            <v>177925</v>
          </cell>
          <cell r="E185" t="str">
            <v>PSF</v>
          </cell>
          <cell r="F185" t="str">
            <v>CNN</v>
          </cell>
          <cell r="G185" t="str">
            <v>NOR</v>
          </cell>
          <cell r="H185">
            <v>1508.82</v>
          </cell>
          <cell r="I185">
            <v>15.09</v>
          </cell>
          <cell r="J185">
            <v>0.8</v>
          </cell>
          <cell r="K185">
            <v>0</v>
          </cell>
          <cell r="L185" t="str">
            <v>CNN</v>
          </cell>
          <cell r="M185" t="str">
            <v>NOR</v>
          </cell>
          <cell r="N185">
            <v>1295.6199999999999</v>
          </cell>
          <cell r="O185">
            <v>12.96</v>
          </cell>
          <cell r="P185">
            <v>0.54</v>
          </cell>
        </row>
        <row r="186">
          <cell r="A186" t="str">
            <v>0040995</v>
          </cell>
          <cell r="B186" t="str">
            <v>SCHABAUER LAINEZ LOZADA, PAUL</v>
          </cell>
          <cell r="C186">
            <v>2019</v>
          </cell>
          <cell r="D186">
            <v>177943</v>
          </cell>
          <cell r="E186" t="str">
            <v>PSF</v>
          </cell>
          <cell r="F186" t="str">
            <v>CNN</v>
          </cell>
          <cell r="G186" t="str">
            <v>NOR</v>
          </cell>
          <cell r="H186">
            <v>12365.98</v>
          </cell>
          <cell r="I186">
            <v>123.66</v>
          </cell>
          <cell r="J186">
            <v>39.840000000000003</v>
          </cell>
          <cell r="K186">
            <v>0</v>
          </cell>
          <cell r="L186" t="str">
            <v/>
          </cell>
          <cell r="M186" t="str">
            <v/>
          </cell>
          <cell r="N186">
            <v>0</v>
          </cell>
          <cell r="O186">
            <v>0</v>
          </cell>
          <cell r="P186">
            <v>0</v>
          </cell>
        </row>
        <row r="187">
          <cell r="A187" t="str">
            <v>0008446</v>
          </cell>
          <cell r="B187" t="str">
            <v>YAMAGAWA URASAKI VICTOR ANTONIO</v>
          </cell>
          <cell r="C187">
            <v>2019</v>
          </cell>
          <cell r="D187">
            <v>177951</v>
          </cell>
          <cell r="E187" t="str">
            <v>PSF</v>
          </cell>
          <cell r="F187" t="str">
            <v>CNN</v>
          </cell>
          <cell r="G187" t="str">
            <v>NOR</v>
          </cell>
          <cell r="H187">
            <v>15913.75</v>
          </cell>
          <cell r="I187">
            <v>159.13999999999999</v>
          </cell>
          <cell r="J187">
            <v>51.36</v>
          </cell>
          <cell r="K187">
            <v>0</v>
          </cell>
          <cell r="L187" t="str">
            <v>CNN</v>
          </cell>
          <cell r="M187" t="str">
            <v>NOR</v>
          </cell>
          <cell r="N187">
            <v>15913.75</v>
          </cell>
          <cell r="O187">
            <v>159.13999999999999</v>
          </cell>
          <cell r="P187">
            <v>147.97999999999999</v>
          </cell>
        </row>
        <row r="188">
          <cell r="A188" t="str">
            <v>0011738</v>
          </cell>
          <cell r="B188" t="str">
            <v>PAZ CAMPODONICO JOSE GUILLERMO</v>
          </cell>
          <cell r="C188">
            <v>2019</v>
          </cell>
          <cell r="D188">
            <v>177976</v>
          </cell>
          <cell r="E188" t="str">
            <v>PSF</v>
          </cell>
          <cell r="F188" t="str">
            <v>CNN</v>
          </cell>
          <cell r="G188" t="str">
            <v>NOR</v>
          </cell>
          <cell r="H188">
            <v>843.13</v>
          </cell>
          <cell r="I188">
            <v>8.43</v>
          </cell>
          <cell r="J188">
            <v>3.08</v>
          </cell>
          <cell r="K188">
            <v>0</v>
          </cell>
          <cell r="L188" t="str">
            <v>CNN</v>
          </cell>
          <cell r="M188" t="str">
            <v>NOR</v>
          </cell>
          <cell r="N188">
            <v>634.87</v>
          </cell>
          <cell r="O188">
            <v>6.35</v>
          </cell>
          <cell r="P188">
            <v>2.21</v>
          </cell>
        </row>
        <row r="189">
          <cell r="A189" t="str">
            <v>0049671</v>
          </cell>
          <cell r="B189" t="str">
            <v>GUEVARA OCSAS, WILFREDO MARIO</v>
          </cell>
          <cell r="C189">
            <v>2019</v>
          </cell>
          <cell r="D189">
            <v>177979</v>
          </cell>
          <cell r="E189" t="str">
            <v>PCO</v>
          </cell>
          <cell r="F189" t="str">
            <v>CMM</v>
          </cell>
          <cell r="G189" t="str">
            <v>NOR</v>
          </cell>
          <cell r="H189">
            <v>2444492.75</v>
          </cell>
          <cell r="I189">
            <v>24444.93</v>
          </cell>
          <cell r="J189">
            <v>49882.6</v>
          </cell>
          <cell r="K189">
            <v>0</v>
          </cell>
          <cell r="L189" t="str">
            <v>CMM</v>
          </cell>
          <cell r="M189" t="str">
            <v>NOR</v>
          </cell>
          <cell r="N189">
            <v>2444492.75</v>
          </cell>
          <cell r="O189">
            <v>24444.93</v>
          </cell>
          <cell r="P189">
            <v>0</v>
          </cell>
        </row>
        <row r="190">
          <cell r="A190" t="str">
            <v>0007462</v>
          </cell>
          <cell r="B190" t="str">
            <v>SALAS MALDONADO ALBERTO CLEMENTE</v>
          </cell>
          <cell r="C190">
            <v>2018</v>
          </cell>
          <cell r="D190">
            <v>213434</v>
          </cell>
          <cell r="E190" t="str">
            <v>POR</v>
          </cell>
          <cell r="F190" t="str">
            <v>CNN</v>
          </cell>
          <cell r="G190" t="str">
            <v>NOR</v>
          </cell>
          <cell r="H190">
            <v>9774.7000000000007</v>
          </cell>
          <cell r="I190">
            <v>97.75</v>
          </cell>
          <cell r="J190">
            <v>64.89</v>
          </cell>
          <cell r="K190">
            <v>0</v>
          </cell>
          <cell r="L190" t="str">
            <v>CNN</v>
          </cell>
          <cell r="M190" t="str">
            <v>NOR</v>
          </cell>
          <cell r="N190">
            <v>9208.19</v>
          </cell>
          <cell r="O190">
            <v>92.08</v>
          </cell>
          <cell r="P190">
            <v>58.2</v>
          </cell>
        </row>
        <row r="191">
          <cell r="A191" t="str">
            <v>0041933</v>
          </cell>
          <cell r="B191" t="str">
            <v>REYES ROJAS, GERARDO LUIS</v>
          </cell>
          <cell r="C191">
            <v>2015</v>
          </cell>
          <cell r="D191">
            <v>160507</v>
          </cell>
          <cell r="E191" t="str">
            <v>PEX</v>
          </cell>
          <cell r="F191" t="str">
            <v>MEP</v>
          </cell>
          <cell r="G191" t="str">
            <v>NOR</v>
          </cell>
          <cell r="H191">
            <v>12052.42</v>
          </cell>
          <cell r="I191">
            <v>120.52</v>
          </cell>
          <cell r="J191">
            <v>156.65</v>
          </cell>
          <cell r="K191">
            <v>0</v>
          </cell>
          <cell r="L191" t="str">
            <v>MEP</v>
          </cell>
          <cell r="M191" t="str">
            <v>NOR</v>
          </cell>
          <cell r="N191">
            <v>12052.42</v>
          </cell>
          <cell r="O191">
            <v>120.52</v>
          </cell>
          <cell r="P191">
            <v>272.48</v>
          </cell>
        </row>
        <row r="192">
          <cell r="A192" t="str">
            <v>0012243</v>
          </cell>
          <cell r="B192" t="str">
            <v>PELAEZ MOROMIZATO MARITZA ESTHER</v>
          </cell>
          <cell r="C192">
            <v>2018</v>
          </cell>
          <cell r="D192">
            <v>1012865</v>
          </cell>
          <cell r="E192" t="str">
            <v>PSF</v>
          </cell>
          <cell r="F192" t="str">
            <v>CNN</v>
          </cell>
          <cell r="G192" t="str">
            <v>NOR</v>
          </cell>
          <cell r="H192">
            <v>27599.84</v>
          </cell>
          <cell r="I192">
            <v>276</v>
          </cell>
          <cell r="J192">
            <v>220.2</v>
          </cell>
          <cell r="K192">
            <v>0</v>
          </cell>
          <cell r="L192" t="str">
            <v>CNN</v>
          </cell>
          <cell r="M192" t="str">
            <v>NOR</v>
          </cell>
          <cell r="N192">
            <v>26918.59</v>
          </cell>
          <cell r="O192">
            <v>269.19</v>
          </cell>
          <cell r="P192">
            <v>207.64</v>
          </cell>
        </row>
        <row r="193">
          <cell r="A193" t="str">
            <v>0012301</v>
          </cell>
          <cell r="B193" t="str">
            <v>KOC YGARI, ZULDA JUMIE</v>
          </cell>
          <cell r="C193">
            <v>2018</v>
          </cell>
          <cell r="D193">
            <v>1013331</v>
          </cell>
          <cell r="E193" t="str">
            <v>PSF</v>
          </cell>
          <cell r="F193" t="str">
            <v>CNN</v>
          </cell>
          <cell r="G193" t="str">
            <v>NOR</v>
          </cell>
          <cell r="H193">
            <v>1316.47</v>
          </cell>
          <cell r="I193">
            <v>13.16</v>
          </cell>
          <cell r="J193">
            <v>2.08</v>
          </cell>
          <cell r="K193">
            <v>0</v>
          </cell>
          <cell r="L193" t="str">
            <v>CNN</v>
          </cell>
          <cell r="M193" t="str">
            <v>NOR</v>
          </cell>
          <cell r="N193">
            <v>1229.8699999999999</v>
          </cell>
          <cell r="O193">
            <v>12.3</v>
          </cell>
          <cell r="P193">
            <v>1.75</v>
          </cell>
        </row>
        <row r="194">
          <cell r="A194" t="str">
            <v>0011569</v>
          </cell>
          <cell r="B194" t="str">
            <v>TORRES RIVAS, EDWING EDUARDO</v>
          </cell>
          <cell r="C194">
            <v>2015</v>
          </cell>
          <cell r="D194">
            <v>130202</v>
          </cell>
          <cell r="E194" t="str">
            <v>POR</v>
          </cell>
          <cell r="F194" t="str">
            <v>MEP</v>
          </cell>
          <cell r="G194" t="str">
            <v>PRD</v>
          </cell>
          <cell r="H194">
            <v>7895.36</v>
          </cell>
          <cell r="I194">
            <v>7895.36</v>
          </cell>
          <cell r="J194">
            <v>0</v>
          </cell>
          <cell r="K194">
            <v>2012.89</v>
          </cell>
          <cell r="L194" t="str">
            <v>MEP</v>
          </cell>
          <cell r="M194" t="str">
            <v>PRD</v>
          </cell>
          <cell r="N194">
            <v>7895.36</v>
          </cell>
          <cell r="O194">
            <v>7895.36</v>
          </cell>
          <cell r="P194">
            <v>0</v>
          </cell>
        </row>
        <row r="195">
          <cell r="A195" t="str">
            <v>0013209</v>
          </cell>
          <cell r="B195" t="str">
            <v>SHICHI - FUKU CORPORATION S.A.C.</v>
          </cell>
          <cell r="C195">
            <v>2015</v>
          </cell>
          <cell r="D195">
            <v>132335</v>
          </cell>
          <cell r="E195" t="str">
            <v>PCO</v>
          </cell>
          <cell r="F195" t="str">
            <v>CMM</v>
          </cell>
          <cell r="G195" t="str">
            <v>NOR</v>
          </cell>
          <cell r="H195">
            <v>877290.25</v>
          </cell>
          <cell r="I195">
            <v>8772.9</v>
          </cell>
          <cell r="J195">
            <v>6023.22</v>
          </cell>
          <cell r="K195">
            <v>0</v>
          </cell>
          <cell r="L195" t="str">
            <v>CMM</v>
          </cell>
          <cell r="M195" t="str">
            <v>NOR</v>
          </cell>
          <cell r="N195">
            <v>877290.25</v>
          </cell>
          <cell r="O195">
            <v>8772.9</v>
          </cell>
          <cell r="P195">
            <v>11706.46</v>
          </cell>
        </row>
        <row r="196">
          <cell r="A196" t="str">
            <v>0013383</v>
          </cell>
          <cell r="B196" t="str">
            <v>CP PROYECTOS S.A.C.</v>
          </cell>
          <cell r="C196">
            <v>2015</v>
          </cell>
          <cell r="D196">
            <v>132671</v>
          </cell>
          <cell r="E196" t="str">
            <v>PLC</v>
          </cell>
          <cell r="F196" t="str">
            <v>CMM</v>
          </cell>
          <cell r="G196" t="str">
            <v>NOR</v>
          </cell>
          <cell r="H196">
            <v>700000</v>
          </cell>
          <cell r="I196">
            <v>7000</v>
          </cell>
          <cell r="J196">
            <v>8589.34</v>
          </cell>
          <cell r="K196">
            <v>0</v>
          </cell>
          <cell r="L196" t="str">
            <v>CMM</v>
          </cell>
          <cell r="M196" t="str">
            <v>NOR</v>
          </cell>
          <cell r="N196">
            <v>700000</v>
          </cell>
          <cell r="O196">
            <v>7000</v>
          </cell>
          <cell r="P196">
            <v>9896.08</v>
          </cell>
        </row>
        <row r="197">
          <cell r="A197" t="str">
            <v>0021745</v>
          </cell>
          <cell r="B197" t="str">
            <v>NAKAMOTO IKEJARA LUIS ANTONIO</v>
          </cell>
          <cell r="C197">
            <v>2015</v>
          </cell>
          <cell r="D197">
            <v>141767</v>
          </cell>
          <cell r="E197" t="str">
            <v>PSF</v>
          </cell>
          <cell r="F197" t="str">
            <v>CMM</v>
          </cell>
          <cell r="G197" t="str">
            <v>NOR</v>
          </cell>
          <cell r="H197">
            <v>74935.56</v>
          </cell>
          <cell r="I197">
            <v>749.36</v>
          </cell>
          <cell r="J197">
            <v>234.57</v>
          </cell>
          <cell r="K197">
            <v>0</v>
          </cell>
          <cell r="L197" t="str">
            <v>CMM</v>
          </cell>
          <cell r="M197" t="str">
            <v>NOR</v>
          </cell>
          <cell r="N197">
            <v>74935.56</v>
          </cell>
          <cell r="O197">
            <v>749.36</v>
          </cell>
          <cell r="P197">
            <v>570.72</v>
          </cell>
        </row>
        <row r="198">
          <cell r="A198" t="str">
            <v>0021745</v>
          </cell>
          <cell r="B198" t="str">
            <v>NAKAMOTO IKEJARA LUIS ANTONIO</v>
          </cell>
          <cell r="C198">
            <v>2015</v>
          </cell>
          <cell r="D198">
            <v>141769</v>
          </cell>
          <cell r="E198" t="str">
            <v>PSF</v>
          </cell>
          <cell r="F198" t="str">
            <v>CMM</v>
          </cell>
          <cell r="G198" t="str">
            <v>NOR</v>
          </cell>
          <cell r="H198">
            <v>44493.74</v>
          </cell>
          <cell r="I198">
            <v>444.94</v>
          </cell>
          <cell r="J198">
            <v>176.19</v>
          </cell>
          <cell r="K198">
            <v>0</v>
          </cell>
          <cell r="L198" t="str">
            <v>CMM</v>
          </cell>
          <cell r="M198" t="str">
            <v>NOR</v>
          </cell>
          <cell r="N198">
            <v>44493.74</v>
          </cell>
          <cell r="O198">
            <v>444.94</v>
          </cell>
          <cell r="P198">
            <v>428.73</v>
          </cell>
        </row>
        <row r="199">
          <cell r="A199" t="str">
            <v>0025857</v>
          </cell>
          <cell r="B199" t="str">
            <v>SEGALA MIER Y TERAN, JOSE RICARDO</v>
          </cell>
          <cell r="C199">
            <v>2015</v>
          </cell>
          <cell r="D199">
            <v>146138</v>
          </cell>
          <cell r="E199" t="str">
            <v>PEX</v>
          </cell>
          <cell r="F199" t="str">
            <v>CNN</v>
          </cell>
          <cell r="G199" t="str">
            <v>PRD</v>
          </cell>
          <cell r="H199">
            <v>10961.27</v>
          </cell>
          <cell r="I199">
            <v>10961.27</v>
          </cell>
          <cell r="J199">
            <v>0</v>
          </cell>
          <cell r="K199">
            <v>2923.31</v>
          </cell>
          <cell r="L199" t="str">
            <v>CNN</v>
          </cell>
          <cell r="M199" t="str">
            <v>PRD</v>
          </cell>
          <cell r="N199">
            <v>10961.27</v>
          </cell>
          <cell r="O199">
            <v>10961.27</v>
          </cell>
          <cell r="P199">
            <v>0</v>
          </cell>
        </row>
        <row r="200">
          <cell r="A200" t="str">
            <v>0027002</v>
          </cell>
          <cell r="B200" t="str">
            <v>BONSURCO S.A.C.</v>
          </cell>
          <cell r="C200">
            <v>2015</v>
          </cell>
          <cell r="D200">
            <v>147338</v>
          </cell>
          <cell r="E200" t="str">
            <v>PCO</v>
          </cell>
          <cell r="F200" t="str">
            <v>CMM</v>
          </cell>
          <cell r="G200" t="str">
            <v>NOR</v>
          </cell>
          <cell r="H200">
            <v>58294.57</v>
          </cell>
          <cell r="I200">
            <v>582.95000000000005</v>
          </cell>
          <cell r="J200">
            <v>1109.1600000000001</v>
          </cell>
          <cell r="K200">
            <v>0</v>
          </cell>
          <cell r="L200" t="str">
            <v>CMM</v>
          </cell>
          <cell r="M200" t="str">
            <v>NOR</v>
          </cell>
          <cell r="N200">
            <v>58294.57</v>
          </cell>
          <cell r="O200">
            <v>582.95000000000005</v>
          </cell>
          <cell r="P200">
            <v>0</v>
          </cell>
        </row>
        <row r="201">
          <cell r="A201" t="str">
            <v>0029971</v>
          </cell>
          <cell r="B201" t="str">
            <v>DIANDERAS QUERZOLA, ROCIO DEL CARMEN</v>
          </cell>
          <cell r="C201">
            <v>2015</v>
          </cell>
          <cell r="D201">
            <v>150818</v>
          </cell>
          <cell r="E201" t="str">
            <v>PEX</v>
          </cell>
          <cell r="F201" t="str">
            <v>CMM</v>
          </cell>
          <cell r="G201" t="str">
            <v>DEF</v>
          </cell>
          <cell r="H201">
            <v>446790.27</v>
          </cell>
          <cell r="I201">
            <v>55848.78</v>
          </cell>
          <cell r="J201">
            <v>0</v>
          </cell>
          <cell r="K201">
            <v>91787.18</v>
          </cell>
          <cell r="L201" t="str">
            <v>CMM</v>
          </cell>
          <cell r="M201" t="str">
            <v>DEF</v>
          </cell>
          <cell r="N201">
            <v>446790.27</v>
          </cell>
          <cell r="O201">
            <v>55848.78</v>
          </cell>
          <cell r="P201">
            <v>0</v>
          </cell>
        </row>
        <row r="202">
          <cell r="A202" t="str">
            <v>0030124</v>
          </cell>
          <cell r="B202" t="str">
            <v>THE SEARCH S.A.C.</v>
          </cell>
          <cell r="C202">
            <v>2015</v>
          </cell>
          <cell r="D202">
            <v>151036</v>
          </cell>
          <cell r="E202" t="str">
            <v>PLC</v>
          </cell>
          <cell r="F202" t="str">
            <v>CMM</v>
          </cell>
          <cell r="G202" t="str">
            <v>CPP</v>
          </cell>
          <cell r="H202">
            <v>930567.11</v>
          </cell>
          <cell r="I202">
            <v>23264.18</v>
          </cell>
          <cell r="J202">
            <v>0</v>
          </cell>
          <cell r="K202">
            <v>557396.43000000005</v>
          </cell>
          <cell r="L202" t="str">
            <v>CMM</v>
          </cell>
          <cell r="M202" t="str">
            <v>CPP</v>
          </cell>
          <cell r="N202">
            <v>930567.11</v>
          </cell>
          <cell r="O202">
            <v>23264.18</v>
          </cell>
          <cell r="P202">
            <v>0</v>
          </cell>
        </row>
        <row r="203">
          <cell r="A203" t="str">
            <v>0151815</v>
          </cell>
          <cell r="B203" t="str">
            <v>ACHA GUTIERREZ LUCILA</v>
          </cell>
          <cell r="C203">
            <v>2019</v>
          </cell>
          <cell r="D203">
            <v>176966</v>
          </cell>
          <cell r="E203" t="str">
            <v>PSF</v>
          </cell>
          <cell r="F203" t="str">
            <v>CNN</v>
          </cell>
          <cell r="G203" t="str">
            <v>NOR</v>
          </cell>
          <cell r="H203">
            <v>2545.39</v>
          </cell>
          <cell r="I203">
            <v>25.45</v>
          </cell>
          <cell r="J203">
            <v>37.4</v>
          </cell>
          <cell r="K203">
            <v>0</v>
          </cell>
          <cell r="L203" t="str">
            <v>CNN</v>
          </cell>
          <cell r="M203" t="str">
            <v>NOR</v>
          </cell>
          <cell r="N203">
            <v>2545.39</v>
          </cell>
          <cell r="O203">
            <v>25.45</v>
          </cell>
          <cell r="P203">
            <v>58.05</v>
          </cell>
        </row>
        <row r="204">
          <cell r="A204" t="str">
            <v>0034296</v>
          </cell>
          <cell r="B204" t="str">
            <v>PALANTE PRESTAMOS S.A.C</v>
          </cell>
          <cell r="C204">
            <v>2019</v>
          </cell>
          <cell r="D204">
            <v>176978</v>
          </cell>
          <cell r="E204" t="str">
            <v>PCO</v>
          </cell>
          <cell r="F204" t="str">
            <v>CMG</v>
          </cell>
          <cell r="G204" t="str">
            <v>NOR</v>
          </cell>
          <cell r="H204">
            <v>1433737.01</v>
          </cell>
          <cell r="I204">
            <v>10036.16</v>
          </cell>
          <cell r="J204">
            <v>13182</v>
          </cell>
          <cell r="K204">
            <v>0</v>
          </cell>
          <cell r="L204" t="str">
            <v>CMG</v>
          </cell>
          <cell r="M204" t="str">
            <v>NOR</v>
          </cell>
          <cell r="N204">
            <v>1433737.01</v>
          </cell>
          <cell r="O204">
            <v>10036.16</v>
          </cell>
          <cell r="P204">
            <v>28531.88</v>
          </cell>
        </row>
        <row r="205">
          <cell r="A205" t="str">
            <v>0012302</v>
          </cell>
          <cell r="B205" t="str">
            <v>SHIMABUKURO ABE CESAR AUGUSTO</v>
          </cell>
          <cell r="C205">
            <v>2019</v>
          </cell>
          <cell r="D205">
            <v>177006</v>
          </cell>
          <cell r="E205" t="str">
            <v>PSF</v>
          </cell>
          <cell r="F205" t="str">
            <v>CNN</v>
          </cell>
          <cell r="G205" t="str">
            <v>NOR</v>
          </cell>
          <cell r="H205">
            <v>6246.18</v>
          </cell>
          <cell r="I205">
            <v>62.46</v>
          </cell>
          <cell r="J205">
            <v>8.0399999999999991</v>
          </cell>
          <cell r="K205">
            <v>0</v>
          </cell>
          <cell r="L205" t="str">
            <v>CNN</v>
          </cell>
          <cell r="M205" t="str">
            <v>NOR</v>
          </cell>
          <cell r="N205">
            <v>6092.43</v>
          </cell>
          <cell r="O205">
            <v>60.92</v>
          </cell>
          <cell r="P205">
            <v>6.55</v>
          </cell>
        </row>
        <row r="206">
          <cell r="A206" t="str">
            <v>0000305</v>
          </cell>
          <cell r="B206" t="str">
            <v>KUTSUMA NODA, FERNANDO JAVIER</v>
          </cell>
          <cell r="C206">
            <v>2019</v>
          </cell>
          <cell r="D206">
            <v>177009</v>
          </cell>
          <cell r="E206" t="str">
            <v>PSF</v>
          </cell>
          <cell r="F206" t="str">
            <v>CMM</v>
          </cell>
          <cell r="G206" t="str">
            <v>NOR</v>
          </cell>
          <cell r="H206">
            <v>3030.13</v>
          </cell>
          <cell r="I206">
            <v>30.3</v>
          </cell>
          <cell r="J206">
            <v>5.4</v>
          </cell>
          <cell r="K206">
            <v>0</v>
          </cell>
          <cell r="L206" t="str">
            <v/>
          </cell>
          <cell r="M206" t="str">
            <v/>
          </cell>
          <cell r="N206">
            <v>0</v>
          </cell>
          <cell r="O206">
            <v>0</v>
          </cell>
          <cell r="P206">
            <v>0</v>
          </cell>
        </row>
        <row r="207">
          <cell r="A207" t="str">
            <v>0003744</v>
          </cell>
          <cell r="B207" t="str">
            <v>JACOBO SOLAR JOSE MAURO</v>
          </cell>
          <cell r="C207">
            <v>2019</v>
          </cell>
          <cell r="D207">
            <v>1315431</v>
          </cell>
          <cell r="E207" t="str">
            <v>PSF</v>
          </cell>
          <cell r="F207" t="str">
            <v>CNN</v>
          </cell>
          <cell r="G207" t="str">
            <v>NOR</v>
          </cell>
          <cell r="H207">
            <v>67.349999999999994</v>
          </cell>
          <cell r="I207">
            <v>0.67</v>
          </cell>
          <cell r="J207">
            <v>0</v>
          </cell>
          <cell r="K207">
            <v>0</v>
          </cell>
          <cell r="L207" t="str">
            <v>CNN</v>
          </cell>
          <cell r="M207" t="str">
            <v>NOR</v>
          </cell>
          <cell r="N207">
            <v>67.349999999999994</v>
          </cell>
          <cell r="O207">
            <v>0.67</v>
          </cell>
          <cell r="P207">
            <v>0</v>
          </cell>
        </row>
        <row r="208">
          <cell r="A208" t="str">
            <v>0009737</v>
          </cell>
          <cell r="B208" t="str">
            <v>CHUMBIAUCA ORTEGA DE DEZA BLANCA</v>
          </cell>
          <cell r="C208">
            <v>2019</v>
          </cell>
          <cell r="D208">
            <v>1315511</v>
          </cell>
          <cell r="E208" t="str">
            <v>PSF</v>
          </cell>
          <cell r="F208" t="str">
            <v>CNN</v>
          </cell>
          <cell r="G208" t="str">
            <v>NOR</v>
          </cell>
          <cell r="H208">
            <v>146.72999999999999</v>
          </cell>
          <cell r="I208">
            <v>1.47</v>
          </cell>
          <cell r="J208">
            <v>0.11</v>
          </cell>
          <cell r="K208">
            <v>0</v>
          </cell>
          <cell r="L208" t="str">
            <v>CNN</v>
          </cell>
          <cell r="M208" t="str">
            <v>NOR</v>
          </cell>
          <cell r="N208">
            <v>146.72999999999999</v>
          </cell>
          <cell r="O208">
            <v>1.47</v>
          </cell>
          <cell r="P208">
            <v>0.41</v>
          </cell>
        </row>
        <row r="209">
          <cell r="A209" t="str">
            <v>0012691</v>
          </cell>
          <cell r="B209" t="str">
            <v>DISTRIBUIDORA MANANTIAL S.A.C.</v>
          </cell>
          <cell r="C209">
            <v>2018</v>
          </cell>
          <cell r="D209">
            <v>174590</v>
          </cell>
          <cell r="E209" t="str">
            <v>PCO</v>
          </cell>
          <cell r="F209" t="str">
            <v>CMM</v>
          </cell>
          <cell r="G209" t="str">
            <v>NOR</v>
          </cell>
          <cell r="H209">
            <v>871863.76</v>
          </cell>
          <cell r="I209">
            <v>8718.64</v>
          </cell>
          <cell r="J209">
            <v>5797.89</v>
          </cell>
          <cell r="K209">
            <v>0</v>
          </cell>
          <cell r="L209" t="str">
            <v>CMM</v>
          </cell>
          <cell r="M209" t="str">
            <v>NOR</v>
          </cell>
          <cell r="N209">
            <v>871863.76</v>
          </cell>
          <cell r="O209">
            <v>8718.64</v>
          </cell>
          <cell r="P209">
            <v>11444.8</v>
          </cell>
        </row>
        <row r="210">
          <cell r="A210" t="str">
            <v>0012411</v>
          </cell>
          <cell r="B210" t="str">
            <v>TRADENS CONSULTORES S.A.C.</v>
          </cell>
          <cell r="C210">
            <v>2018</v>
          </cell>
          <cell r="D210">
            <v>174591</v>
          </cell>
          <cell r="E210" t="str">
            <v>PCO</v>
          </cell>
          <cell r="F210" t="str">
            <v>CMM</v>
          </cell>
          <cell r="G210" t="str">
            <v>NOR</v>
          </cell>
          <cell r="H210">
            <v>523118.6</v>
          </cell>
          <cell r="I210">
            <v>5231.1899999999996</v>
          </cell>
          <cell r="J210">
            <v>3478.61</v>
          </cell>
          <cell r="K210">
            <v>0</v>
          </cell>
          <cell r="L210" t="str">
            <v>CMM</v>
          </cell>
          <cell r="M210" t="str">
            <v>NOR</v>
          </cell>
          <cell r="N210">
            <v>523118.6</v>
          </cell>
          <cell r="O210">
            <v>5231.1899999999996</v>
          </cell>
          <cell r="P210">
            <v>6866.64</v>
          </cell>
        </row>
        <row r="211">
          <cell r="A211" t="str">
            <v>0016756</v>
          </cell>
          <cell r="B211" t="str">
            <v>ARCANA CONTRATISTAS S.A.C</v>
          </cell>
          <cell r="C211">
            <v>2018</v>
          </cell>
          <cell r="D211">
            <v>174594</v>
          </cell>
          <cell r="E211" t="str">
            <v>PEX</v>
          </cell>
          <cell r="F211" t="str">
            <v>MEM</v>
          </cell>
          <cell r="G211" t="str">
            <v>NOR</v>
          </cell>
          <cell r="H211">
            <v>8240.0400000000009</v>
          </cell>
          <cell r="I211">
            <v>82.4</v>
          </cell>
          <cell r="J211">
            <v>56.94</v>
          </cell>
          <cell r="K211">
            <v>0</v>
          </cell>
          <cell r="L211" t="str">
            <v>MEM</v>
          </cell>
          <cell r="M211" t="str">
            <v>NOR</v>
          </cell>
          <cell r="N211">
            <v>8055.12</v>
          </cell>
          <cell r="O211">
            <v>80.55</v>
          </cell>
          <cell r="P211">
            <v>53.5</v>
          </cell>
        </row>
        <row r="212">
          <cell r="A212" t="str">
            <v>0043260</v>
          </cell>
          <cell r="B212" t="str">
            <v>LORETO MOTOR E.I.R.L.</v>
          </cell>
          <cell r="C212">
            <v>2018</v>
          </cell>
          <cell r="D212">
            <v>174622</v>
          </cell>
          <cell r="E212" t="str">
            <v>PLC</v>
          </cell>
          <cell r="F212" t="str">
            <v>MEP</v>
          </cell>
          <cell r="G212" t="str">
            <v>PRD</v>
          </cell>
          <cell r="H212">
            <v>33145.46</v>
          </cell>
          <cell r="I212">
            <v>33145.46</v>
          </cell>
          <cell r="J212">
            <v>0</v>
          </cell>
          <cell r="K212">
            <v>7525.5</v>
          </cell>
          <cell r="L212" t="str">
            <v>MEP</v>
          </cell>
          <cell r="M212" t="str">
            <v>PRD</v>
          </cell>
          <cell r="N212">
            <v>33145.46</v>
          </cell>
          <cell r="O212">
            <v>33145.46</v>
          </cell>
          <cell r="P212">
            <v>0</v>
          </cell>
        </row>
        <row r="213">
          <cell r="A213" t="str">
            <v>0019980</v>
          </cell>
          <cell r="B213" t="str">
            <v>POLIMAT S.A.C.</v>
          </cell>
          <cell r="C213">
            <v>2018</v>
          </cell>
          <cell r="D213">
            <v>174647</v>
          </cell>
          <cell r="E213" t="str">
            <v>PSF</v>
          </cell>
          <cell r="F213" t="str">
            <v>CMM</v>
          </cell>
          <cell r="G213" t="str">
            <v>NOR</v>
          </cell>
          <cell r="H213">
            <v>249770.6</v>
          </cell>
          <cell r="I213">
            <v>2497.71</v>
          </cell>
          <cell r="J213">
            <v>535.70000000000005</v>
          </cell>
          <cell r="K213">
            <v>0</v>
          </cell>
          <cell r="L213" t="str">
            <v>CMM</v>
          </cell>
          <cell r="M213" t="str">
            <v>NOR</v>
          </cell>
          <cell r="N213">
            <v>243740.73</v>
          </cell>
          <cell r="O213">
            <v>2437.41</v>
          </cell>
          <cell r="P213">
            <v>475.3</v>
          </cell>
        </row>
        <row r="214">
          <cell r="A214" t="str">
            <v>0048981</v>
          </cell>
          <cell r="B214" t="str">
            <v>INMOBILIARIA AMELGA S.A.C.</v>
          </cell>
          <cell r="C214">
            <v>2018</v>
          </cell>
          <cell r="D214">
            <v>174659</v>
          </cell>
          <cell r="E214" t="str">
            <v>PLC</v>
          </cell>
          <cell r="F214" t="str">
            <v>CMM</v>
          </cell>
          <cell r="G214" t="str">
            <v>NOR</v>
          </cell>
          <cell r="H214">
            <v>419010.85</v>
          </cell>
          <cell r="I214">
            <v>4190.1099999999997</v>
          </cell>
          <cell r="J214">
            <v>53361.49</v>
          </cell>
          <cell r="K214">
            <v>0</v>
          </cell>
          <cell r="L214" t="str">
            <v>CMM</v>
          </cell>
          <cell r="M214" t="str">
            <v>NOR</v>
          </cell>
          <cell r="N214">
            <v>419010.85</v>
          </cell>
          <cell r="O214">
            <v>4190.1099999999997</v>
          </cell>
          <cell r="P214">
            <v>56765.67</v>
          </cell>
        </row>
        <row r="215">
          <cell r="A215" t="str">
            <v>0014815</v>
          </cell>
          <cell r="B215" t="str">
            <v>ZHENPACK S.A.C.</v>
          </cell>
          <cell r="C215">
            <v>2018</v>
          </cell>
          <cell r="D215">
            <v>174666</v>
          </cell>
          <cell r="E215" t="str">
            <v>PSF</v>
          </cell>
          <cell r="F215" t="str">
            <v>CMM</v>
          </cell>
          <cell r="G215" t="str">
            <v>NOR</v>
          </cell>
          <cell r="H215">
            <v>500000</v>
          </cell>
          <cell r="I215">
            <v>5000</v>
          </cell>
          <cell r="J215">
            <v>3905.7</v>
          </cell>
          <cell r="K215">
            <v>0</v>
          </cell>
          <cell r="L215" t="str">
            <v>CMM</v>
          </cell>
          <cell r="M215" t="str">
            <v>NOR</v>
          </cell>
          <cell r="N215">
            <v>500000</v>
          </cell>
          <cell r="O215">
            <v>5000</v>
          </cell>
          <cell r="P215">
            <v>3830.43</v>
          </cell>
        </row>
        <row r="216">
          <cell r="A216" t="str">
            <v>0034624</v>
          </cell>
          <cell r="B216" t="str">
            <v>BARBIS VALDERRAMA HUMBERTO JORGE JOSE</v>
          </cell>
          <cell r="C216">
            <v>2018</v>
          </cell>
          <cell r="D216">
            <v>174674</v>
          </cell>
          <cell r="E216" t="str">
            <v>PSF</v>
          </cell>
          <cell r="F216" t="str">
            <v>CNN</v>
          </cell>
          <cell r="G216" t="str">
            <v>NOR</v>
          </cell>
          <cell r="H216">
            <v>13595.53</v>
          </cell>
          <cell r="I216">
            <v>135.96</v>
          </cell>
          <cell r="J216">
            <v>18.54</v>
          </cell>
          <cell r="K216">
            <v>0</v>
          </cell>
          <cell r="L216" t="str">
            <v>CNN</v>
          </cell>
          <cell r="M216" t="str">
            <v>NOR</v>
          </cell>
          <cell r="N216">
            <v>13097.11</v>
          </cell>
          <cell r="O216">
            <v>130.97</v>
          </cell>
          <cell r="P216">
            <v>14.9</v>
          </cell>
        </row>
        <row r="217">
          <cell r="A217" t="str">
            <v>0600134</v>
          </cell>
          <cell r="B217" t="str">
            <v>RODRIGUEZ PASTOR MENDOZA VDA ASPAUZA LAURA CECILIA EUGENIA</v>
          </cell>
          <cell r="C217">
            <v>2019</v>
          </cell>
          <cell r="D217">
            <v>1016687</v>
          </cell>
          <cell r="E217" t="str">
            <v>PSF</v>
          </cell>
          <cell r="F217" t="str">
            <v>CNN</v>
          </cell>
          <cell r="G217" t="str">
            <v>NOR</v>
          </cell>
          <cell r="H217">
            <v>12183.8</v>
          </cell>
          <cell r="I217">
            <v>121.84</v>
          </cell>
          <cell r="J217">
            <v>29.16</v>
          </cell>
          <cell r="K217">
            <v>0</v>
          </cell>
          <cell r="L217" t="str">
            <v>CNN</v>
          </cell>
          <cell r="M217" t="str">
            <v>NOR</v>
          </cell>
          <cell r="N217">
            <v>11850.5</v>
          </cell>
          <cell r="O217">
            <v>118.51</v>
          </cell>
          <cell r="P217">
            <v>25.2</v>
          </cell>
        </row>
        <row r="218">
          <cell r="A218" t="str">
            <v>0033265</v>
          </cell>
          <cell r="B218" t="str">
            <v>KAMIYA SHIBATA ERIKA TERESA</v>
          </cell>
          <cell r="C218">
            <v>2019</v>
          </cell>
          <cell r="D218">
            <v>1016717</v>
          </cell>
          <cell r="E218" t="str">
            <v>PSF</v>
          </cell>
          <cell r="F218" t="str">
            <v>CNN</v>
          </cell>
          <cell r="G218" t="str">
            <v>NOR</v>
          </cell>
          <cell r="H218">
            <v>9475.6200000000008</v>
          </cell>
          <cell r="I218">
            <v>94.76</v>
          </cell>
          <cell r="J218">
            <v>49.66</v>
          </cell>
          <cell r="K218">
            <v>0</v>
          </cell>
          <cell r="L218" t="str">
            <v>CNN</v>
          </cell>
          <cell r="M218" t="str">
            <v>NOR</v>
          </cell>
          <cell r="N218">
            <v>9475.6200000000008</v>
          </cell>
          <cell r="O218">
            <v>94.76</v>
          </cell>
          <cell r="P218">
            <v>107.22</v>
          </cell>
        </row>
        <row r="219">
          <cell r="A219" t="str">
            <v>0200036</v>
          </cell>
          <cell r="B219" t="str">
            <v>BRAVO CASTAMAN DANILO</v>
          </cell>
          <cell r="C219">
            <v>2016</v>
          </cell>
          <cell r="D219">
            <v>200088</v>
          </cell>
          <cell r="E219" t="str">
            <v>PEX</v>
          </cell>
          <cell r="F219" t="str">
            <v>CNN</v>
          </cell>
          <cell r="G219" t="str">
            <v>NOR</v>
          </cell>
          <cell r="H219">
            <v>2101.63</v>
          </cell>
          <cell r="I219">
            <v>21.02</v>
          </cell>
          <cell r="J219">
            <v>20.02</v>
          </cell>
          <cell r="K219">
            <v>0</v>
          </cell>
          <cell r="L219" t="str">
            <v>CNN</v>
          </cell>
          <cell r="M219" t="str">
            <v>NOR</v>
          </cell>
          <cell r="N219">
            <v>1902.1</v>
          </cell>
          <cell r="O219">
            <v>19.02</v>
          </cell>
          <cell r="P219">
            <v>17.5</v>
          </cell>
        </row>
        <row r="220">
          <cell r="A220" t="str">
            <v>0003660</v>
          </cell>
          <cell r="B220" t="str">
            <v>SHINKE MATSUDA CECIL DAVID</v>
          </cell>
          <cell r="C220">
            <v>2019</v>
          </cell>
          <cell r="D220">
            <v>1314229</v>
          </cell>
          <cell r="E220" t="str">
            <v>PSF</v>
          </cell>
          <cell r="F220" t="str">
            <v>CNN</v>
          </cell>
          <cell r="G220" t="str">
            <v>NOR</v>
          </cell>
          <cell r="H220">
            <v>5600</v>
          </cell>
          <cell r="I220">
            <v>56</v>
          </cell>
          <cell r="J220">
            <v>149.54</v>
          </cell>
          <cell r="K220">
            <v>0</v>
          </cell>
          <cell r="L220" t="str">
            <v>CNN</v>
          </cell>
          <cell r="M220" t="str">
            <v>NOR</v>
          </cell>
          <cell r="N220">
            <v>5600</v>
          </cell>
          <cell r="O220">
            <v>56</v>
          </cell>
          <cell r="P220">
            <v>159.74</v>
          </cell>
        </row>
        <row r="221">
          <cell r="A221" t="str">
            <v>0012915</v>
          </cell>
          <cell r="B221" t="str">
            <v>SANCHEZ PORTUGAL JORGE ENRIQUE</v>
          </cell>
          <cell r="C221">
            <v>2019</v>
          </cell>
          <cell r="D221">
            <v>1314739</v>
          </cell>
          <cell r="E221" t="str">
            <v>PSF</v>
          </cell>
          <cell r="F221" t="str">
            <v>CNN</v>
          </cell>
          <cell r="G221" t="str">
            <v>NOR</v>
          </cell>
          <cell r="H221">
            <v>2114.02</v>
          </cell>
          <cell r="I221">
            <v>21.14</v>
          </cell>
          <cell r="J221">
            <v>14.56</v>
          </cell>
          <cell r="K221">
            <v>0</v>
          </cell>
          <cell r="L221" t="str">
            <v>CNN</v>
          </cell>
          <cell r="M221" t="str">
            <v>NOR</v>
          </cell>
          <cell r="N221">
            <v>2061.77</v>
          </cell>
          <cell r="O221">
            <v>20.62</v>
          </cell>
          <cell r="P221">
            <v>13.75</v>
          </cell>
        </row>
        <row r="222">
          <cell r="A222" t="str">
            <v>0044680</v>
          </cell>
          <cell r="B222" t="str">
            <v>TAMAYOSHI TONAKI JUAN</v>
          </cell>
          <cell r="C222">
            <v>2019</v>
          </cell>
          <cell r="D222">
            <v>1314923</v>
          </cell>
          <cell r="E222" t="str">
            <v>PSF</v>
          </cell>
          <cell r="F222" t="str">
            <v>CNN</v>
          </cell>
          <cell r="G222" t="str">
            <v>NOR</v>
          </cell>
          <cell r="H222">
            <v>3905.29</v>
          </cell>
          <cell r="I222">
            <v>39.049999999999997</v>
          </cell>
          <cell r="J222">
            <v>27.04</v>
          </cell>
          <cell r="K222">
            <v>0</v>
          </cell>
          <cell r="L222" t="str">
            <v>CNN</v>
          </cell>
          <cell r="M222" t="str">
            <v>NOR</v>
          </cell>
          <cell r="N222">
            <v>3842.25</v>
          </cell>
          <cell r="O222">
            <v>38.42</v>
          </cell>
          <cell r="P222">
            <v>25.5</v>
          </cell>
        </row>
        <row r="223">
          <cell r="A223" t="str">
            <v>0008978</v>
          </cell>
          <cell r="B223" t="str">
            <v>LLERENA TORRES, JANET OLINDA</v>
          </cell>
          <cell r="C223">
            <v>2020</v>
          </cell>
          <cell r="D223">
            <v>180204</v>
          </cell>
          <cell r="E223" t="str">
            <v>PSF</v>
          </cell>
          <cell r="F223" t="str">
            <v>CNN</v>
          </cell>
          <cell r="G223" t="str">
            <v>NOR</v>
          </cell>
          <cell r="H223">
            <v>20000</v>
          </cell>
          <cell r="I223">
            <v>200</v>
          </cell>
          <cell r="J223">
            <v>170.32</v>
          </cell>
          <cell r="K223">
            <v>0</v>
          </cell>
          <cell r="L223" t="str">
            <v>CNN</v>
          </cell>
          <cell r="M223" t="str">
            <v>NOR</v>
          </cell>
          <cell r="N223">
            <v>20000</v>
          </cell>
          <cell r="O223">
            <v>200</v>
          </cell>
          <cell r="P223">
            <v>331.2</v>
          </cell>
        </row>
        <row r="224">
          <cell r="A224" t="str">
            <v>0151133</v>
          </cell>
          <cell r="B224" t="str">
            <v>OTAROLA DAVILA LUIS HUMBERTO</v>
          </cell>
          <cell r="C224">
            <v>2018</v>
          </cell>
          <cell r="D224">
            <v>174128</v>
          </cell>
          <cell r="E224" t="str">
            <v>PEX</v>
          </cell>
          <cell r="F224" t="str">
            <v>CNN</v>
          </cell>
          <cell r="G224" t="str">
            <v>CPP</v>
          </cell>
          <cell r="H224">
            <v>2749.45</v>
          </cell>
          <cell r="I224">
            <v>137.47</v>
          </cell>
          <cell r="J224">
            <v>28.89</v>
          </cell>
          <cell r="K224">
            <v>0</v>
          </cell>
          <cell r="L224" t="str">
            <v>CNN</v>
          </cell>
          <cell r="M224" t="str">
            <v>NOR</v>
          </cell>
          <cell r="N224">
            <v>2749.45</v>
          </cell>
          <cell r="O224">
            <v>27.49</v>
          </cell>
          <cell r="P224">
            <v>51.09</v>
          </cell>
        </row>
        <row r="225">
          <cell r="A225" t="str">
            <v>0035352</v>
          </cell>
          <cell r="B225" t="str">
            <v>SALDAÑA INFANTE PATRICIA DEL CARMEN</v>
          </cell>
          <cell r="C225">
            <v>2018</v>
          </cell>
          <cell r="D225">
            <v>174153</v>
          </cell>
          <cell r="E225" t="str">
            <v>PSF</v>
          </cell>
          <cell r="F225" t="str">
            <v>CNN</v>
          </cell>
          <cell r="G225" t="str">
            <v>NOR</v>
          </cell>
          <cell r="H225">
            <v>1171.1099999999999</v>
          </cell>
          <cell r="I225">
            <v>11.71</v>
          </cell>
          <cell r="J225">
            <v>6.5</v>
          </cell>
          <cell r="K225">
            <v>0</v>
          </cell>
          <cell r="L225" t="str">
            <v>CNN</v>
          </cell>
          <cell r="M225" t="str">
            <v>NOR</v>
          </cell>
          <cell r="N225">
            <v>1171.1099999999999</v>
          </cell>
          <cell r="O225">
            <v>11.71</v>
          </cell>
          <cell r="P225">
            <v>14</v>
          </cell>
        </row>
        <row r="226">
          <cell r="A226" t="str">
            <v>0029787</v>
          </cell>
          <cell r="B226" t="str">
            <v>ADMINISTRADORA Y GESTORA DE INMUEBLES S.A.C</v>
          </cell>
          <cell r="C226">
            <v>2018</v>
          </cell>
          <cell r="D226">
            <v>174188</v>
          </cell>
          <cell r="E226" t="str">
            <v>PCO</v>
          </cell>
          <cell r="F226" t="str">
            <v>CMM</v>
          </cell>
          <cell r="G226" t="str">
            <v>NOR</v>
          </cell>
          <cell r="H226">
            <v>1683726.51</v>
          </cell>
          <cell r="I226">
            <v>16837.27</v>
          </cell>
          <cell r="J226">
            <v>17094.740000000002</v>
          </cell>
          <cell r="K226">
            <v>0</v>
          </cell>
          <cell r="L226" t="str">
            <v>CMM</v>
          </cell>
          <cell r="M226" t="str">
            <v>NOR</v>
          </cell>
          <cell r="N226">
            <v>1683726.51</v>
          </cell>
          <cell r="O226">
            <v>16837.27</v>
          </cell>
          <cell r="P226">
            <v>37019.64</v>
          </cell>
        </row>
        <row r="227">
          <cell r="A227" t="str">
            <v>0043260</v>
          </cell>
          <cell r="B227" t="str">
            <v>LORETO MOTOR E.I.R.L.</v>
          </cell>
          <cell r="C227">
            <v>2018</v>
          </cell>
          <cell r="D227">
            <v>174224</v>
          </cell>
          <cell r="E227" t="str">
            <v>PLC</v>
          </cell>
          <cell r="F227" t="str">
            <v>MEP</v>
          </cell>
          <cell r="G227" t="str">
            <v>PRD</v>
          </cell>
          <cell r="H227">
            <v>38537.1</v>
          </cell>
          <cell r="I227">
            <v>38537.1</v>
          </cell>
          <cell r="J227">
            <v>0</v>
          </cell>
          <cell r="K227">
            <v>9712.5</v>
          </cell>
          <cell r="L227" t="str">
            <v>MEP</v>
          </cell>
          <cell r="M227" t="str">
            <v>PRD</v>
          </cell>
          <cell r="N227">
            <v>38537.1</v>
          </cell>
          <cell r="O227">
            <v>38537.1</v>
          </cell>
          <cell r="P227">
            <v>0</v>
          </cell>
        </row>
        <row r="228">
          <cell r="A228" t="str">
            <v>0028007</v>
          </cell>
          <cell r="B228" t="str">
            <v>GUSHIKEN MIYAGUI DANIEL EDGARDO</v>
          </cell>
          <cell r="C228">
            <v>2018</v>
          </cell>
          <cell r="D228">
            <v>174228</v>
          </cell>
          <cell r="E228" t="str">
            <v>PSF</v>
          </cell>
          <cell r="F228" t="str">
            <v>CNN</v>
          </cell>
          <cell r="G228" t="str">
            <v>NOR</v>
          </cell>
          <cell r="H228">
            <v>3565.62</v>
          </cell>
          <cell r="I228">
            <v>35.659999999999997</v>
          </cell>
          <cell r="J228">
            <v>28.4</v>
          </cell>
          <cell r="K228">
            <v>0</v>
          </cell>
          <cell r="L228" t="str">
            <v>CNN</v>
          </cell>
          <cell r="M228" t="str">
            <v>NOR</v>
          </cell>
          <cell r="N228">
            <v>3565.62</v>
          </cell>
          <cell r="O228">
            <v>35.659999999999997</v>
          </cell>
          <cell r="P228">
            <v>53</v>
          </cell>
        </row>
        <row r="229">
          <cell r="A229" t="str">
            <v>0151411</v>
          </cell>
          <cell r="B229" t="str">
            <v>HANSEN HOLM OTERO MARIA DEL ROCIO MERCEDES</v>
          </cell>
          <cell r="C229">
            <v>2018</v>
          </cell>
          <cell r="D229">
            <v>175554</v>
          </cell>
          <cell r="E229" t="str">
            <v>PEX</v>
          </cell>
          <cell r="F229" t="str">
            <v>CMM</v>
          </cell>
          <cell r="G229" t="str">
            <v>CPP</v>
          </cell>
          <cell r="H229">
            <v>1200000</v>
          </cell>
          <cell r="I229">
            <v>30000</v>
          </cell>
          <cell r="J229">
            <v>0</v>
          </cell>
          <cell r="K229">
            <v>112653.9</v>
          </cell>
          <cell r="L229" t="str">
            <v>CMM</v>
          </cell>
          <cell r="M229" t="str">
            <v>CPP</v>
          </cell>
          <cell r="N229">
            <v>1200000</v>
          </cell>
          <cell r="O229">
            <v>30000</v>
          </cell>
          <cell r="P229">
            <v>0</v>
          </cell>
        </row>
        <row r="230">
          <cell r="A230" t="str">
            <v>0151537</v>
          </cell>
          <cell r="B230" t="str">
            <v>AMIEL OLCESE LUCIA CAROLINA</v>
          </cell>
          <cell r="C230">
            <v>2018</v>
          </cell>
          <cell r="D230">
            <v>175750</v>
          </cell>
          <cell r="E230" t="str">
            <v>PEX</v>
          </cell>
          <cell r="F230" t="str">
            <v>CNN</v>
          </cell>
          <cell r="G230" t="str">
            <v>CPP</v>
          </cell>
          <cell r="H230">
            <v>5139.95</v>
          </cell>
          <cell r="I230">
            <v>257</v>
          </cell>
          <cell r="J230">
            <v>0</v>
          </cell>
          <cell r="K230">
            <v>35.72</v>
          </cell>
          <cell r="L230" t="str">
            <v>CNN</v>
          </cell>
          <cell r="M230" t="str">
            <v>CPP</v>
          </cell>
          <cell r="N230">
            <v>5139.95</v>
          </cell>
          <cell r="O230">
            <v>257</v>
          </cell>
          <cell r="P230">
            <v>0</v>
          </cell>
        </row>
        <row r="231">
          <cell r="A231" t="str">
            <v>0012930</v>
          </cell>
          <cell r="B231" t="str">
            <v>YOSHIKAY FURUKAWA, CINDY</v>
          </cell>
          <cell r="C231">
            <v>2018</v>
          </cell>
          <cell r="D231">
            <v>175799</v>
          </cell>
          <cell r="E231" t="str">
            <v>PSF</v>
          </cell>
          <cell r="F231" t="str">
            <v>CNN</v>
          </cell>
          <cell r="G231" t="str">
            <v>NOR</v>
          </cell>
          <cell r="H231">
            <v>1627.24</v>
          </cell>
          <cell r="I231">
            <v>16.27</v>
          </cell>
          <cell r="J231">
            <v>2.1</v>
          </cell>
          <cell r="K231">
            <v>0</v>
          </cell>
          <cell r="L231" t="str">
            <v>CNN</v>
          </cell>
          <cell r="M231" t="str">
            <v>NOR</v>
          </cell>
          <cell r="N231">
            <v>1395.91</v>
          </cell>
          <cell r="O231">
            <v>13.96</v>
          </cell>
          <cell r="P231">
            <v>1.6</v>
          </cell>
        </row>
        <row r="232">
          <cell r="A232" t="str">
            <v>0012123</v>
          </cell>
          <cell r="B232" t="str">
            <v>ESTUDIO TORRES Y TORRES LARA &amp; ASOCIADOS ABOGADOS S.C.R.L.</v>
          </cell>
          <cell r="C232">
            <v>2018</v>
          </cell>
          <cell r="D232">
            <v>175833</v>
          </cell>
          <cell r="E232" t="str">
            <v>PCO</v>
          </cell>
          <cell r="F232" t="str">
            <v>CMM</v>
          </cell>
          <cell r="G232" t="str">
            <v>NOR</v>
          </cell>
          <cell r="H232">
            <v>193865.34</v>
          </cell>
          <cell r="I232">
            <v>1938.65</v>
          </cell>
          <cell r="J232">
            <v>981.12</v>
          </cell>
          <cell r="K232">
            <v>0</v>
          </cell>
          <cell r="L232" t="str">
            <v>CMM</v>
          </cell>
          <cell r="M232" t="str">
            <v>NOR</v>
          </cell>
          <cell r="N232">
            <v>193865.34</v>
          </cell>
          <cell r="O232">
            <v>1938.65</v>
          </cell>
          <cell r="P232">
            <v>2830</v>
          </cell>
        </row>
        <row r="233">
          <cell r="A233" t="str">
            <v>0150814</v>
          </cell>
          <cell r="B233" t="str">
            <v>MAKINO TANAKA ALEJANDRO</v>
          </cell>
          <cell r="C233">
            <v>2018</v>
          </cell>
          <cell r="D233">
            <v>175884</v>
          </cell>
          <cell r="E233" t="str">
            <v>PSF</v>
          </cell>
          <cell r="F233" t="str">
            <v>CNN</v>
          </cell>
          <cell r="G233" t="str">
            <v>NOR</v>
          </cell>
          <cell r="H233">
            <v>14209.26</v>
          </cell>
          <cell r="I233">
            <v>142.09</v>
          </cell>
          <cell r="J233">
            <v>98.28</v>
          </cell>
          <cell r="K233">
            <v>0</v>
          </cell>
          <cell r="L233" t="str">
            <v>CNN</v>
          </cell>
          <cell r="M233" t="str">
            <v>NOR</v>
          </cell>
          <cell r="N233">
            <v>13820.56</v>
          </cell>
          <cell r="O233">
            <v>138.21</v>
          </cell>
          <cell r="P233">
            <v>91.75</v>
          </cell>
        </row>
        <row r="234">
          <cell r="A234" t="str">
            <v>0003700</v>
          </cell>
          <cell r="B234" t="str">
            <v>MATZUDA OYAKAWA, LUIS ALBERTO</v>
          </cell>
          <cell r="C234">
            <v>2018</v>
          </cell>
          <cell r="D234">
            <v>176106</v>
          </cell>
          <cell r="E234" t="str">
            <v>PSF</v>
          </cell>
          <cell r="F234" t="str">
            <v>CNN</v>
          </cell>
          <cell r="G234" t="str">
            <v>NOR</v>
          </cell>
          <cell r="H234">
            <v>4701.88</v>
          </cell>
          <cell r="I234">
            <v>47.02</v>
          </cell>
          <cell r="J234">
            <v>12.43</v>
          </cell>
          <cell r="K234">
            <v>0</v>
          </cell>
          <cell r="L234" t="str">
            <v>CNN</v>
          </cell>
          <cell r="M234" t="str">
            <v>NOR</v>
          </cell>
          <cell r="N234">
            <v>4483.3</v>
          </cell>
          <cell r="O234">
            <v>44.83</v>
          </cell>
          <cell r="P234">
            <v>10.8</v>
          </cell>
        </row>
        <row r="235">
          <cell r="A235" t="str">
            <v>0020405</v>
          </cell>
          <cell r="B235" t="str">
            <v>LHK S.A.C.</v>
          </cell>
          <cell r="C235">
            <v>2018</v>
          </cell>
          <cell r="D235">
            <v>176129</v>
          </cell>
          <cell r="E235" t="str">
            <v>PLC</v>
          </cell>
          <cell r="F235" t="str">
            <v>CMM</v>
          </cell>
          <cell r="G235" t="str">
            <v>NOR</v>
          </cell>
          <cell r="H235">
            <v>1208080.04</v>
          </cell>
          <cell r="I235">
            <v>12080.8</v>
          </cell>
          <cell r="J235">
            <v>130081.85</v>
          </cell>
          <cell r="K235">
            <v>0</v>
          </cell>
          <cell r="L235" t="str">
            <v>CMM</v>
          </cell>
          <cell r="M235" t="str">
            <v>NOR</v>
          </cell>
          <cell r="N235">
            <v>1208080.04</v>
          </cell>
          <cell r="O235">
            <v>12080.8</v>
          </cell>
          <cell r="P235">
            <v>138690.5</v>
          </cell>
        </row>
        <row r="236">
          <cell r="A236" t="str">
            <v>0150928</v>
          </cell>
          <cell r="B236" t="str">
            <v>INVERSIONES LA GALLERA S.A.C.</v>
          </cell>
          <cell r="C236">
            <v>2018</v>
          </cell>
          <cell r="D236">
            <v>176179</v>
          </cell>
          <cell r="E236" t="str">
            <v>PCO</v>
          </cell>
          <cell r="F236" t="str">
            <v>CMM</v>
          </cell>
          <cell r="G236" t="str">
            <v>CPP</v>
          </cell>
          <cell r="H236">
            <v>295539.18</v>
          </cell>
          <cell r="I236">
            <v>14776.96</v>
          </cell>
          <cell r="J236">
            <v>0</v>
          </cell>
          <cell r="K236">
            <v>35089.22</v>
          </cell>
          <cell r="L236" t="str">
            <v>CMM</v>
          </cell>
          <cell r="M236" t="str">
            <v>CPP</v>
          </cell>
          <cell r="N236">
            <v>295539.18</v>
          </cell>
          <cell r="O236">
            <v>14776.96</v>
          </cell>
          <cell r="P236">
            <v>0</v>
          </cell>
        </row>
        <row r="237">
          <cell r="A237" t="str">
            <v>0028998</v>
          </cell>
          <cell r="B237" t="str">
            <v>INVERSIONES PCF SAC</v>
          </cell>
          <cell r="C237">
            <v>2018</v>
          </cell>
          <cell r="D237">
            <v>176235</v>
          </cell>
          <cell r="E237" t="str">
            <v>PCO</v>
          </cell>
          <cell r="F237" t="str">
            <v>CMM</v>
          </cell>
          <cell r="G237" t="str">
            <v>NOR</v>
          </cell>
          <cell r="H237">
            <v>4048200</v>
          </cell>
          <cell r="I237">
            <v>40482</v>
          </cell>
          <cell r="J237">
            <v>259358.18</v>
          </cell>
          <cell r="K237">
            <v>0</v>
          </cell>
          <cell r="L237" t="str">
            <v>CMM</v>
          </cell>
          <cell r="M237" t="str">
            <v>NOR</v>
          </cell>
          <cell r="N237">
            <v>4048200</v>
          </cell>
          <cell r="O237">
            <v>40482</v>
          </cell>
          <cell r="P237">
            <v>277065.90999999997</v>
          </cell>
        </row>
        <row r="238">
          <cell r="A238" t="str">
            <v>0010197</v>
          </cell>
          <cell r="B238" t="str">
            <v>DIAZ MEDINA ENRIQUE JESUS</v>
          </cell>
          <cell r="C238">
            <v>2017</v>
          </cell>
          <cell r="D238">
            <v>600088</v>
          </cell>
          <cell r="E238" t="str">
            <v>PSF</v>
          </cell>
          <cell r="F238" t="str">
            <v>CNN</v>
          </cell>
          <cell r="G238" t="str">
            <v>NOR</v>
          </cell>
          <cell r="H238">
            <v>3660.17</v>
          </cell>
          <cell r="I238">
            <v>36.6</v>
          </cell>
          <cell r="J238">
            <v>10.67</v>
          </cell>
          <cell r="K238">
            <v>0</v>
          </cell>
          <cell r="L238" t="str">
            <v>CNN</v>
          </cell>
          <cell r="M238" t="str">
            <v>NOR</v>
          </cell>
          <cell r="N238">
            <v>3412.51</v>
          </cell>
          <cell r="O238">
            <v>34.130000000000003</v>
          </cell>
          <cell r="P238">
            <v>9.1</v>
          </cell>
        </row>
        <row r="239">
          <cell r="A239" t="str">
            <v>0027979</v>
          </cell>
          <cell r="B239" t="str">
            <v>MAEHARA OYATA ELENA</v>
          </cell>
          <cell r="C239">
            <v>2020</v>
          </cell>
          <cell r="D239">
            <v>217153</v>
          </cell>
          <cell r="E239" t="str">
            <v>PSF</v>
          </cell>
          <cell r="F239" t="str">
            <v>CNN</v>
          </cell>
          <cell r="G239" t="str">
            <v>CPP</v>
          </cell>
          <cell r="H239">
            <v>17206.060000000001</v>
          </cell>
          <cell r="I239">
            <v>172.06</v>
          </cell>
          <cell r="J239">
            <v>183.2</v>
          </cell>
          <cell r="K239">
            <v>0</v>
          </cell>
          <cell r="L239" t="str">
            <v>CNN</v>
          </cell>
          <cell r="M239" t="str">
            <v>NOR</v>
          </cell>
          <cell r="N239">
            <v>17206.060000000001</v>
          </cell>
          <cell r="O239">
            <v>172.06</v>
          </cell>
          <cell r="P239">
            <v>321.89999999999998</v>
          </cell>
        </row>
        <row r="240">
          <cell r="A240" t="str">
            <v>0048382</v>
          </cell>
          <cell r="B240" t="str">
            <v>MENDOZA SERRANO PAOLA MARIA</v>
          </cell>
          <cell r="C240">
            <v>2016</v>
          </cell>
          <cell r="D240">
            <v>166570</v>
          </cell>
          <cell r="E240" t="str">
            <v>PEX</v>
          </cell>
          <cell r="F240" t="str">
            <v>CMM</v>
          </cell>
          <cell r="G240" t="str">
            <v>CPP</v>
          </cell>
          <cell r="H240">
            <v>3000000</v>
          </cell>
          <cell r="I240">
            <v>75000</v>
          </cell>
          <cell r="J240">
            <v>0</v>
          </cell>
          <cell r="K240">
            <v>610852.54</v>
          </cell>
          <cell r="L240" t="str">
            <v>CMM</v>
          </cell>
          <cell r="M240" t="str">
            <v>CPP</v>
          </cell>
          <cell r="N240">
            <v>3000000</v>
          </cell>
          <cell r="O240">
            <v>75000</v>
          </cell>
          <cell r="P240">
            <v>0</v>
          </cell>
        </row>
        <row r="241">
          <cell r="A241" t="str">
            <v>0048440</v>
          </cell>
          <cell r="B241" t="str">
            <v>SEIJO CHAPA, ROSA YVONNE</v>
          </cell>
          <cell r="C241">
            <v>2016</v>
          </cell>
          <cell r="D241">
            <v>166624</v>
          </cell>
          <cell r="E241" t="str">
            <v>PEX</v>
          </cell>
          <cell r="F241" t="str">
            <v>HIP</v>
          </cell>
          <cell r="G241" t="str">
            <v>NOR</v>
          </cell>
          <cell r="H241">
            <v>53414.33</v>
          </cell>
          <cell r="I241">
            <v>373.9</v>
          </cell>
          <cell r="J241">
            <v>780.3</v>
          </cell>
          <cell r="K241">
            <v>0</v>
          </cell>
          <cell r="L241" t="str">
            <v>HIP</v>
          </cell>
          <cell r="M241" t="str">
            <v>CPP</v>
          </cell>
          <cell r="N241">
            <v>53414.33</v>
          </cell>
          <cell r="O241">
            <v>1335.36</v>
          </cell>
          <cell r="P241">
            <v>0</v>
          </cell>
        </row>
        <row r="242">
          <cell r="A242" t="str">
            <v>0038549</v>
          </cell>
          <cell r="B242" t="str">
            <v>I.T.N. S.A.</v>
          </cell>
          <cell r="C242">
            <v>2017</v>
          </cell>
          <cell r="D242">
            <v>172889</v>
          </cell>
          <cell r="E242" t="str">
            <v>PLC</v>
          </cell>
          <cell r="F242" t="str">
            <v>CMM</v>
          </cell>
          <cell r="G242" t="str">
            <v>NOR</v>
          </cell>
          <cell r="H242">
            <v>398696.79</v>
          </cell>
          <cell r="I242">
            <v>3986.97</v>
          </cell>
          <cell r="J242">
            <v>72562.41</v>
          </cell>
          <cell r="K242">
            <v>0</v>
          </cell>
          <cell r="L242" t="str">
            <v>CMM</v>
          </cell>
          <cell r="M242" t="str">
            <v>NOR</v>
          </cell>
          <cell r="N242">
            <v>398696.79</v>
          </cell>
          <cell r="O242">
            <v>3986.97</v>
          </cell>
          <cell r="P242">
            <v>76855.81</v>
          </cell>
        </row>
        <row r="243">
          <cell r="A243" t="str">
            <v>0048485</v>
          </cell>
          <cell r="B243" t="str">
            <v>PAREDES GARCIA MONICA PATRICIA</v>
          </cell>
          <cell r="C243">
            <v>2017</v>
          </cell>
          <cell r="D243">
            <v>172664</v>
          </cell>
          <cell r="E243" t="str">
            <v>PSF</v>
          </cell>
          <cell r="F243" t="str">
            <v>CNN</v>
          </cell>
          <cell r="G243" t="str">
            <v>NOR</v>
          </cell>
          <cell r="H243">
            <v>9500.75</v>
          </cell>
          <cell r="I243">
            <v>95.01</v>
          </cell>
          <cell r="J243">
            <v>46.54</v>
          </cell>
          <cell r="K243">
            <v>0</v>
          </cell>
          <cell r="L243" t="str">
            <v>CNN</v>
          </cell>
          <cell r="M243" t="str">
            <v>NOR</v>
          </cell>
          <cell r="N243">
            <v>9187.93</v>
          </cell>
          <cell r="O243">
            <v>91.88</v>
          </cell>
          <cell r="P243">
            <v>43.25</v>
          </cell>
        </row>
        <row r="244">
          <cell r="A244" t="str">
            <v>0012411</v>
          </cell>
          <cell r="B244" t="str">
            <v>TRADENS CONSULTORES S.A.C.</v>
          </cell>
          <cell r="C244">
            <v>2017</v>
          </cell>
          <cell r="D244">
            <v>172965</v>
          </cell>
          <cell r="E244" t="str">
            <v>PCO</v>
          </cell>
          <cell r="F244" t="str">
            <v>CMM</v>
          </cell>
          <cell r="G244" t="str">
            <v>NOR</v>
          </cell>
          <cell r="H244">
            <v>6970.56</v>
          </cell>
          <cell r="I244">
            <v>69.709999999999994</v>
          </cell>
          <cell r="J244">
            <v>59.7</v>
          </cell>
          <cell r="K244">
            <v>0</v>
          </cell>
          <cell r="L244" t="str">
            <v>CMM</v>
          </cell>
          <cell r="M244" t="str">
            <v>NOR</v>
          </cell>
          <cell r="N244">
            <v>6970.56</v>
          </cell>
          <cell r="O244">
            <v>69.709999999999994</v>
          </cell>
          <cell r="P244">
            <v>104.8</v>
          </cell>
        </row>
        <row r="245">
          <cell r="A245" t="str">
            <v>0009541</v>
          </cell>
          <cell r="B245" t="str">
            <v>INTEGRACION AVICOLA S.A.C</v>
          </cell>
          <cell r="C245">
            <v>2017</v>
          </cell>
          <cell r="D245">
            <v>172969</v>
          </cell>
          <cell r="E245" t="str">
            <v>PEX</v>
          </cell>
          <cell r="F245" t="str">
            <v>CMM</v>
          </cell>
          <cell r="G245" t="str">
            <v>NOR</v>
          </cell>
          <cell r="H245">
            <v>5172.5</v>
          </cell>
          <cell r="I245">
            <v>51.73</v>
          </cell>
          <cell r="J245">
            <v>34.06</v>
          </cell>
          <cell r="K245">
            <v>0</v>
          </cell>
          <cell r="L245" t="str">
            <v>CMM</v>
          </cell>
          <cell r="M245" t="str">
            <v>NOR</v>
          </cell>
          <cell r="N245">
            <v>4615.88</v>
          </cell>
          <cell r="O245">
            <v>46.16</v>
          </cell>
          <cell r="P245">
            <v>29.25</v>
          </cell>
        </row>
        <row r="246">
          <cell r="A246" t="str">
            <v>0047105</v>
          </cell>
          <cell r="B246" t="str">
            <v>INVERSIONES TENERIFE S.A.C.</v>
          </cell>
          <cell r="C246">
            <v>2017</v>
          </cell>
          <cell r="D246">
            <v>172981</v>
          </cell>
          <cell r="E246" t="str">
            <v>PCO</v>
          </cell>
          <cell r="F246" t="str">
            <v>CMG</v>
          </cell>
          <cell r="G246" t="str">
            <v>NOR</v>
          </cell>
          <cell r="H246">
            <v>208789.58</v>
          </cell>
          <cell r="I246">
            <v>1461.53</v>
          </cell>
          <cell r="J246">
            <v>2906.53</v>
          </cell>
          <cell r="K246">
            <v>0</v>
          </cell>
          <cell r="L246" t="str">
            <v>CMG</v>
          </cell>
          <cell r="M246" t="str">
            <v>NOR</v>
          </cell>
          <cell r="N246">
            <v>205328.98</v>
          </cell>
          <cell r="O246">
            <v>1437.3</v>
          </cell>
          <cell r="P246">
            <v>2858.33</v>
          </cell>
        </row>
        <row r="247">
          <cell r="A247" t="str">
            <v>0006157</v>
          </cell>
          <cell r="B247" t="str">
            <v>KIYAN HIGA JAIME MANUEL</v>
          </cell>
          <cell r="C247">
            <v>2020</v>
          </cell>
          <cell r="D247">
            <v>217564</v>
          </cell>
          <cell r="E247" t="str">
            <v>PSF</v>
          </cell>
          <cell r="F247" t="str">
            <v>CNN</v>
          </cell>
          <cell r="G247" t="str">
            <v>NOR</v>
          </cell>
          <cell r="H247">
            <v>1189.5</v>
          </cell>
          <cell r="I247">
            <v>11.9</v>
          </cell>
          <cell r="J247">
            <v>3.5</v>
          </cell>
          <cell r="K247">
            <v>0</v>
          </cell>
          <cell r="L247" t="str">
            <v>CNN</v>
          </cell>
          <cell r="M247" t="str">
            <v>NOR</v>
          </cell>
          <cell r="N247">
            <v>1189.5</v>
          </cell>
          <cell r="O247">
            <v>11.9</v>
          </cell>
          <cell r="P247">
            <v>5.6</v>
          </cell>
        </row>
        <row r="248">
          <cell r="A248" t="str">
            <v>0003077</v>
          </cell>
          <cell r="B248" t="str">
            <v>BASTO MUÑOZ, RUBEN</v>
          </cell>
          <cell r="C248">
            <v>2020</v>
          </cell>
          <cell r="D248">
            <v>217611</v>
          </cell>
          <cell r="E248" t="str">
            <v>PSF</v>
          </cell>
          <cell r="F248" t="str">
            <v>CNN</v>
          </cell>
          <cell r="G248" t="str">
            <v>NOR</v>
          </cell>
          <cell r="H248">
            <v>4430.4399999999996</v>
          </cell>
          <cell r="I248">
            <v>44.3</v>
          </cell>
          <cell r="J248">
            <v>31.86</v>
          </cell>
          <cell r="K248">
            <v>0</v>
          </cell>
          <cell r="L248" t="str">
            <v>CNN</v>
          </cell>
          <cell r="M248" t="str">
            <v>NOR</v>
          </cell>
          <cell r="N248">
            <v>4372.2700000000004</v>
          </cell>
          <cell r="O248">
            <v>43.72</v>
          </cell>
          <cell r="P248">
            <v>30.16</v>
          </cell>
        </row>
        <row r="249">
          <cell r="A249" t="str">
            <v>0021778</v>
          </cell>
          <cell r="B249" t="str">
            <v>VALDIVIA LECAROS, ROSEMARY</v>
          </cell>
          <cell r="C249">
            <v>2020</v>
          </cell>
          <cell r="D249">
            <v>1017412</v>
          </cell>
          <cell r="E249" t="str">
            <v>PSF</v>
          </cell>
          <cell r="F249" t="str">
            <v>CNN</v>
          </cell>
          <cell r="G249" t="str">
            <v>NOR</v>
          </cell>
          <cell r="H249">
            <v>748.09</v>
          </cell>
          <cell r="I249">
            <v>7.48</v>
          </cell>
          <cell r="J249">
            <v>2.44</v>
          </cell>
          <cell r="K249">
            <v>0</v>
          </cell>
          <cell r="L249" t="str">
            <v>CNN</v>
          </cell>
          <cell r="M249" t="str">
            <v>NOR</v>
          </cell>
          <cell r="N249">
            <v>748.09</v>
          </cell>
          <cell r="O249">
            <v>7.48</v>
          </cell>
          <cell r="P249">
            <v>3.64</v>
          </cell>
        </row>
        <row r="250">
          <cell r="A250" t="str">
            <v>0047298</v>
          </cell>
          <cell r="B250" t="str">
            <v>VENEGAS MENESES, VICTOR ALFONSO</v>
          </cell>
          <cell r="C250">
            <v>2016</v>
          </cell>
          <cell r="D250">
            <v>165658</v>
          </cell>
          <cell r="E250" t="str">
            <v>PEX</v>
          </cell>
          <cell r="F250" t="str">
            <v>HIP</v>
          </cell>
          <cell r="G250" t="str">
            <v>NOR</v>
          </cell>
          <cell r="H250">
            <v>58831.61</v>
          </cell>
          <cell r="I250">
            <v>411.82</v>
          </cell>
          <cell r="J250">
            <v>390.81</v>
          </cell>
          <cell r="K250">
            <v>0</v>
          </cell>
          <cell r="L250" t="str">
            <v>HIP</v>
          </cell>
          <cell r="M250" t="str">
            <v>NOR</v>
          </cell>
          <cell r="N250">
            <v>58831.61</v>
          </cell>
          <cell r="O250">
            <v>411.82</v>
          </cell>
          <cell r="P250">
            <v>952.68</v>
          </cell>
        </row>
        <row r="251">
          <cell r="A251" t="str">
            <v>0049126</v>
          </cell>
          <cell r="B251" t="str">
            <v>YURI INGENIEROS S.A.C.</v>
          </cell>
          <cell r="C251">
            <v>2016</v>
          </cell>
          <cell r="D251">
            <v>166721</v>
          </cell>
          <cell r="E251" t="str">
            <v>PCO</v>
          </cell>
          <cell r="F251" t="str">
            <v>CMM</v>
          </cell>
          <cell r="G251" t="str">
            <v>NOR</v>
          </cell>
          <cell r="H251">
            <v>367113.01</v>
          </cell>
          <cell r="I251">
            <v>3671.13</v>
          </cell>
          <cell r="J251">
            <v>6038.24</v>
          </cell>
          <cell r="K251">
            <v>0</v>
          </cell>
          <cell r="L251" t="str">
            <v>CMM</v>
          </cell>
          <cell r="M251" t="str">
            <v>NOR</v>
          </cell>
          <cell r="N251">
            <v>367113.01</v>
          </cell>
          <cell r="O251">
            <v>3671.13</v>
          </cell>
          <cell r="P251">
            <v>0</v>
          </cell>
        </row>
        <row r="252">
          <cell r="A252" t="str">
            <v>0013427</v>
          </cell>
          <cell r="B252" t="str">
            <v>INVERSIONES TECNOLOGIA Y SUMINISTROS S.A.</v>
          </cell>
          <cell r="C252">
            <v>2018</v>
          </cell>
          <cell r="D252">
            <v>175768</v>
          </cell>
          <cell r="E252" t="str">
            <v>PCO</v>
          </cell>
          <cell r="F252" t="str">
            <v>CMM</v>
          </cell>
          <cell r="G252" t="str">
            <v>CPP</v>
          </cell>
          <cell r="H252">
            <v>714779.58</v>
          </cell>
          <cell r="I252">
            <v>35738.980000000003</v>
          </cell>
          <cell r="J252">
            <v>0</v>
          </cell>
          <cell r="K252">
            <v>6782.4</v>
          </cell>
          <cell r="L252" t="str">
            <v>CMM</v>
          </cell>
          <cell r="M252" t="str">
            <v>CPP</v>
          </cell>
          <cell r="N252">
            <v>714779.58</v>
          </cell>
          <cell r="O252">
            <v>35738.980000000003</v>
          </cell>
          <cell r="P252">
            <v>0</v>
          </cell>
        </row>
        <row r="253">
          <cell r="A253" t="str">
            <v>0014827</v>
          </cell>
          <cell r="B253" t="str">
            <v>MORALES ACOSTA ALONSO VICTOR MANUEL</v>
          </cell>
          <cell r="C253">
            <v>2018</v>
          </cell>
          <cell r="D253">
            <v>175784</v>
          </cell>
          <cell r="E253" t="str">
            <v>PEX</v>
          </cell>
          <cell r="F253" t="str">
            <v>CNN</v>
          </cell>
          <cell r="G253" t="str">
            <v>NOR</v>
          </cell>
          <cell r="H253">
            <v>14710.45</v>
          </cell>
          <cell r="I253">
            <v>147.1</v>
          </cell>
          <cell r="J253">
            <v>32.56</v>
          </cell>
          <cell r="K253">
            <v>0</v>
          </cell>
          <cell r="L253" t="str">
            <v>CNN</v>
          </cell>
          <cell r="M253" t="str">
            <v>NOR</v>
          </cell>
          <cell r="N253">
            <v>14710.45</v>
          </cell>
          <cell r="O253">
            <v>147.1</v>
          </cell>
          <cell r="P253">
            <v>121.58</v>
          </cell>
        </row>
        <row r="254">
          <cell r="A254" t="str">
            <v>0011347</v>
          </cell>
          <cell r="B254" t="str">
            <v>DIESERC CONSULTING S.A.</v>
          </cell>
          <cell r="C254">
            <v>2018</v>
          </cell>
          <cell r="D254">
            <v>175787</v>
          </cell>
          <cell r="E254" t="str">
            <v>PCO</v>
          </cell>
          <cell r="F254" t="str">
            <v>CMM</v>
          </cell>
          <cell r="G254" t="str">
            <v>NOR</v>
          </cell>
          <cell r="H254">
            <v>822655.56</v>
          </cell>
          <cell r="I254">
            <v>8226.56</v>
          </cell>
          <cell r="J254">
            <v>2914.38</v>
          </cell>
          <cell r="K254">
            <v>0</v>
          </cell>
          <cell r="L254" t="str">
            <v>CMM</v>
          </cell>
          <cell r="M254" t="str">
            <v>NOR</v>
          </cell>
          <cell r="N254">
            <v>822655.56</v>
          </cell>
          <cell r="O254">
            <v>8226.56</v>
          </cell>
          <cell r="P254">
            <v>0</v>
          </cell>
        </row>
        <row r="255">
          <cell r="A255" t="str">
            <v>0011525</v>
          </cell>
          <cell r="B255" t="str">
            <v>PANEZ ISHIDA &amp; FAESA CONSULTORES Y ASESORES S.A.</v>
          </cell>
          <cell r="C255">
            <v>2018</v>
          </cell>
          <cell r="D255">
            <v>175800</v>
          </cell>
          <cell r="E255" t="str">
            <v>PCO</v>
          </cell>
          <cell r="F255" t="str">
            <v>CMM</v>
          </cell>
          <cell r="G255" t="str">
            <v>NOR</v>
          </cell>
          <cell r="H255">
            <v>1731089.11</v>
          </cell>
          <cell r="I255">
            <v>17310.89</v>
          </cell>
          <cell r="J255">
            <v>0</v>
          </cell>
          <cell r="K255">
            <v>5785.44</v>
          </cell>
          <cell r="L255" t="str">
            <v>CMM</v>
          </cell>
          <cell r="M255" t="str">
            <v>NOR</v>
          </cell>
          <cell r="N255">
            <v>1731089.11</v>
          </cell>
          <cell r="O255">
            <v>17310.89</v>
          </cell>
          <cell r="P255">
            <v>0</v>
          </cell>
        </row>
        <row r="256">
          <cell r="A256" t="str">
            <v>0043944</v>
          </cell>
          <cell r="B256" t="str">
            <v>TAMASHIRO ARAKAKI FERNANDO</v>
          </cell>
          <cell r="C256">
            <v>2018</v>
          </cell>
          <cell r="D256">
            <v>175811</v>
          </cell>
          <cell r="E256" t="str">
            <v>PSF</v>
          </cell>
          <cell r="F256" t="str">
            <v>CMM</v>
          </cell>
          <cell r="G256" t="str">
            <v>NOR</v>
          </cell>
          <cell r="H256">
            <v>34248.11</v>
          </cell>
          <cell r="I256">
            <v>342.48</v>
          </cell>
          <cell r="J256">
            <v>156.37</v>
          </cell>
          <cell r="K256">
            <v>0</v>
          </cell>
          <cell r="L256" t="str">
            <v>CMM</v>
          </cell>
          <cell r="M256" t="str">
            <v>NOR</v>
          </cell>
          <cell r="N256">
            <v>33264.29</v>
          </cell>
          <cell r="O256">
            <v>332.64</v>
          </cell>
          <cell r="P256">
            <v>143.82</v>
          </cell>
        </row>
        <row r="257">
          <cell r="A257" t="str">
            <v>0151131</v>
          </cell>
          <cell r="B257" t="str">
            <v>LLOSA EDIFICACIONES S.A.C.</v>
          </cell>
          <cell r="C257">
            <v>2018</v>
          </cell>
          <cell r="D257">
            <v>175868</v>
          </cell>
          <cell r="E257" t="str">
            <v>PLC</v>
          </cell>
          <cell r="F257" t="str">
            <v>CMM</v>
          </cell>
          <cell r="G257" t="str">
            <v>NOR</v>
          </cell>
          <cell r="H257">
            <v>1999879.43</v>
          </cell>
          <cell r="I257">
            <v>19998.79</v>
          </cell>
          <cell r="J257">
            <v>19990.55</v>
          </cell>
          <cell r="K257">
            <v>0</v>
          </cell>
          <cell r="L257" t="str">
            <v>CMM</v>
          </cell>
          <cell r="M257" t="str">
            <v>NOR</v>
          </cell>
          <cell r="N257">
            <v>1999879.43</v>
          </cell>
          <cell r="O257">
            <v>19998.79</v>
          </cell>
          <cell r="P257">
            <v>39153.11</v>
          </cell>
        </row>
        <row r="258">
          <cell r="A258" t="str">
            <v>0007992</v>
          </cell>
          <cell r="B258" t="str">
            <v>MATSUOKA DE YAGUI . CECILIA</v>
          </cell>
          <cell r="C258">
            <v>2018</v>
          </cell>
          <cell r="D258">
            <v>175881</v>
          </cell>
          <cell r="E258" t="str">
            <v>PEX</v>
          </cell>
          <cell r="F258" t="str">
            <v>CNN</v>
          </cell>
          <cell r="G258" t="str">
            <v>NOR</v>
          </cell>
          <cell r="H258">
            <v>908.05</v>
          </cell>
          <cell r="I258">
            <v>9.08</v>
          </cell>
          <cell r="J258">
            <v>1.98</v>
          </cell>
          <cell r="K258">
            <v>0</v>
          </cell>
          <cell r="L258" t="str">
            <v/>
          </cell>
          <cell r="M258" t="str">
            <v/>
          </cell>
          <cell r="N258">
            <v>0</v>
          </cell>
          <cell r="O258">
            <v>0</v>
          </cell>
          <cell r="P258">
            <v>0</v>
          </cell>
        </row>
        <row r="259">
          <cell r="A259" t="str">
            <v>0013383</v>
          </cell>
          <cell r="B259" t="str">
            <v>CP PROYECTOS S.A.C.</v>
          </cell>
          <cell r="C259">
            <v>2018</v>
          </cell>
          <cell r="D259">
            <v>175891</v>
          </cell>
          <cell r="E259" t="str">
            <v>PCO</v>
          </cell>
          <cell r="F259" t="str">
            <v>CMM</v>
          </cell>
          <cell r="G259" t="str">
            <v>NOR</v>
          </cell>
          <cell r="H259">
            <v>4417436</v>
          </cell>
          <cell r="I259">
            <v>44174.36</v>
          </cell>
          <cell r="J259">
            <v>5684.4</v>
          </cell>
          <cell r="K259">
            <v>0</v>
          </cell>
          <cell r="L259" t="str">
            <v>CMM</v>
          </cell>
          <cell r="M259" t="str">
            <v>NOR</v>
          </cell>
          <cell r="N259">
            <v>4416319.8600000003</v>
          </cell>
          <cell r="O259">
            <v>44163.199999999997</v>
          </cell>
          <cell r="P259">
            <v>4735.8</v>
          </cell>
        </row>
        <row r="260">
          <cell r="A260" t="str">
            <v>0150762</v>
          </cell>
          <cell r="B260" t="str">
            <v>MARKAGROUP NORTE S.A.C.</v>
          </cell>
          <cell r="C260">
            <v>2017</v>
          </cell>
          <cell r="D260">
            <v>172652</v>
          </cell>
          <cell r="E260" t="str">
            <v>PCO</v>
          </cell>
          <cell r="F260" t="str">
            <v>CMM</v>
          </cell>
          <cell r="G260" t="str">
            <v>NOR</v>
          </cell>
          <cell r="H260">
            <v>5150000</v>
          </cell>
          <cell r="I260">
            <v>51500</v>
          </cell>
          <cell r="J260">
            <v>319816.15999999997</v>
          </cell>
          <cell r="K260">
            <v>0</v>
          </cell>
          <cell r="L260" t="str">
            <v>CMM</v>
          </cell>
          <cell r="M260" t="str">
            <v>NOR</v>
          </cell>
          <cell r="N260">
            <v>5150000</v>
          </cell>
          <cell r="O260">
            <v>51500</v>
          </cell>
          <cell r="P260">
            <v>361335.4</v>
          </cell>
        </row>
        <row r="261">
          <cell r="A261" t="str">
            <v>0031864</v>
          </cell>
          <cell r="B261" t="str">
            <v>FARMACIAS HOLLYWOOD S.A.C.</v>
          </cell>
          <cell r="C261">
            <v>2019</v>
          </cell>
          <cell r="D261">
            <v>1015236</v>
          </cell>
          <cell r="E261" t="str">
            <v>PSF</v>
          </cell>
          <cell r="F261" t="str">
            <v>CMM</v>
          </cell>
          <cell r="G261" t="str">
            <v>NOR</v>
          </cell>
          <cell r="H261">
            <v>45000</v>
          </cell>
          <cell r="I261">
            <v>450</v>
          </cell>
          <cell r="J261">
            <v>741.81</v>
          </cell>
          <cell r="K261">
            <v>0</v>
          </cell>
          <cell r="L261" t="str">
            <v>CMM</v>
          </cell>
          <cell r="M261" t="str">
            <v>NOR</v>
          </cell>
          <cell r="N261">
            <v>45000</v>
          </cell>
          <cell r="O261">
            <v>450</v>
          </cell>
          <cell r="P261">
            <v>964.44</v>
          </cell>
        </row>
        <row r="262">
          <cell r="A262" t="str">
            <v>0015669</v>
          </cell>
          <cell r="B262" t="str">
            <v>CHONG RODRIGUEZ SEGUNDO ENRIQUE</v>
          </cell>
          <cell r="C262">
            <v>2019</v>
          </cell>
          <cell r="D262">
            <v>1015237</v>
          </cell>
          <cell r="E262" t="str">
            <v>PSF</v>
          </cell>
          <cell r="F262" t="str">
            <v>CNN</v>
          </cell>
          <cell r="G262" t="str">
            <v>NOR</v>
          </cell>
          <cell r="H262">
            <v>240.2</v>
          </cell>
          <cell r="I262">
            <v>2.4</v>
          </cell>
          <cell r="J262">
            <v>2.1</v>
          </cell>
          <cell r="K262">
            <v>0</v>
          </cell>
          <cell r="L262" t="str">
            <v>CNN</v>
          </cell>
          <cell r="M262" t="str">
            <v>NOR</v>
          </cell>
          <cell r="N262">
            <v>240.2</v>
          </cell>
          <cell r="O262">
            <v>2.4</v>
          </cell>
          <cell r="P262">
            <v>3.9</v>
          </cell>
        </row>
        <row r="263">
          <cell r="A263" t="str">
            <v>0200476</v>
          </cell>
          <cell r="B263" t="str">
            <v>INVERSIONES REON EIRL</v>
          </cell>
          <cell r="C263">
            <v>2019</v>
          </cell>
          <cell r="D263">
            <v>1015281</v>
          </cell>
          <cell r="E263" t="str">
            <v>PSF</v>
          </cell>
          <cell r="F263" t="str">
            <v>MEM</v>
          </cell>
          <cell r="G263" t="str">
            <v>NOR</v>
          </cell>
          <cell r="H263">
            <v>29561.7</v>
          </cell>
          <cell r="I263">
            <v>295.62</v>
          </cell>
          <cell r="J263">
            <v>48.51</v>
          </cell>
          <cell r="K263">
            <v>0</v>
          </cell>
          <cell r="L263" t="str">
            <v>MEM</v>
          </cell>
          <cell r="M263" t="str">
            <v>NOR</v>
          </cell>
          <cell r="N263">
            <v>28869.61</v>
          </cell>
          <cell r="O263">
            <v>288.7</v>
          </cell>
          <cell r="P263">
            <v>43</v>
          </cell>
        </row>
        <row r="264">
          <cell r="A264" t="str">
            <v>0040249</v>
          </cell>
          <cell r="B264" t="str">
            <v>AGREXA S.A.C.</v>
          </cell>
          <cell r="C264">
            <v>2019</v>
          </cell>
          <cell r="D264">
            <v>1015286</v>
          </cell>
          <cell r="E264" t="str">
            <v>PSF</v>
          </cell>
          <cell r="F264" t="str">
            <v>MEM</v>
          </cell>
          <cell r="G264" t="str">
            <v>NOR</v>
          </cell>
          <cell r="H264">
            <v>10252.1</v>
          </cell>
          <cell r="I264">
            <v>102.52</v>
          </cell>
          <cell r="J264">
            <v>33.119999999999997</v>
          </cell>
          <cell r="K264">
            <v>0</v>
          </cell>
          <cell r="L264" t="str">
            <v>MEM</v>
          </cell>
          <cell r="M264" t="str">
            <v>NOR</v>
          </cell>
          <cell r="N264">
            <v>6856.55</v>
          </cell>
          <cell r="O264">
            <v>68.569999999999993</v>
          </cell>
          <cell r="P264">
            <v>20.7</v>
          </cell>
        </row>
        <row r="265">
          <cell r="A265" t="str">
            <v>0047620</v>
          </cell>
          <cell r="B265" t="str">
            <v>MORI SAKAINO FELICITA</v>
          </cell>
          <cell r="C265">
            <v>2019</v>
          </cell>
          <cell r="D265">
            <v>1315727</v>
          </cell>
          <cell r="E265" t="str">
            <v>PSF</v>
          </cell>
          <cell r="F265" t="str">
            <v>CNN</v>
          </cell>
          <cell r="G265" t="str">
            <v>NOR</v>
          </cell>
          <cell r="H265">
            <v>1368.26</v>
          </cell>
          <cell r="I265">
            <v>13.68</v>
          </cell>
          <cell r="J265">
            <v>5.76</v>
          </cell>
          <cell r="K265">
            <v>0</v>
          </cell>
          <cell r="L265" t="str">
            <v>CNN</v>
          </cell>
          <cell r="M265" t="str">
            <v>NOR</v>
          </cell>
          <cell r="N265">
            <v>1327.85</v>
          </cell>
          <cell r="O265">
            <v>13.28</v>
          </cell>
          <cell r="P265">
            <v>5.25</v>
          </cell>
        </row>
        <row r="266">
          <cell r="A266" t="str">
            <v>0201028</v>
          </cell>
          <cell r="B266" t="str">
            <v>MARTINEZ NALVARTE HERMELINDA BEATRIZ</v>
          </cell>
          <cell r="C266">
            <v>2019</v>
          </cell>
          <cell r="D266">
            <v>1315730</v>
          </cell>
          <cell r="E266" t="str">
            <v>PSF</v>
          </cell>
          <cell r="F266" t="str">
            <v>CNN</v>
          </cell>
          <cell r="G266" t="str">
            <v>NOR</v>
          </cell>
          <cell r="H266">
            <v>3466.45</v>
          </cell>
          <cell r="I266">
            <v>34.659999999999997</v>
          </cell>
          <cell r="J266">
            <v>10.119999999999999</v>
          </cell>
          <cell r="K266">
            <v>0</v>
          </cell>
          <cell r="L266" t="str">
            <v>CNN</v>
          </cell>
          <cell r="M266" t="str">
            <v>NOR</v>
          </cell>
          <cell r="N266">
            <v>3466.45</v>
          </cell>
          <cell r="O266">
            <v>34.659999999999997</v>
          </cell>
          <cell r="P266">
            <v>37.83</v>
          </cell>
        </row>
        <row r="267">
          <cell r="A267" t="str">
            <v>0009376</v>
          </cell>
          <cell r="B267" t="str">
            <v>JONDA HIGASHIDA FRANCISCO ALFREDO</v>
          </cell>
          <cell r="C267">
            <v>2020</v>
          </cell>
          <cell r="D267">
            <v>1017376</v>
          </cell>
          <cell r="E267" t="str">
            <v>PSF</v>
          </cell>
          <cell r="F267" t="str">
            <v>CNN</v>
          </cell>
          <cell r="G267" t="str">
            <v>NOR</v>
          </cell>
          <cell r="H267">
            <v>1311.3</v>
          </cell>
          <cell r="I267">
            <v>13.11</v>
          </cell>
          <cell r="J267">
            <v>22.05</v>
          </cell>
          <cell r="K267">
            <v>0</v>
          </cell>
          <cell r="L267" t="str">
            <v>CNN</v>
          </cell>
          <cell r="M267" t="str">
            <v>NOR</v>
          </cell>
          <cell r="N267">
            <v>1311.3</v>
          </cell>
          <cell r="O267">
            <v>13.11</v>
          </cell>
          <cell r="P267">
            <v>32.58</v>
          </cell>
        </row>
        <row r="268">
          <cell r="A268" t="str">
            <v>0152304</v>
          </cell>
          <cell r="B268" t="str">
            <v>MOLINA MERCADO ISELA BENIGNA</v>
          </cell>
          <cell r="C268">
            <v>2019</v>
          </cell>
          <cell r="D268">
            <v>178526</v>
          </cell>
          <cell r="E268" t="str">
            <v>PEX</v>
          </cell>
          <cell r="F268" t="str">
            <v>CMM</v>
          </cell>
          <cell r="G268" t="str">
            <v>NOR</v>
          </cell>
          <cell r="H268">
            <v>494205.61</v>
          </cell>
          <cell r="I268">
            <v>4942.0600000000004</v>
          </cell>
          <cell r="J268">
            <v>394.08</v>
          </cell>
          <cell r="K268">
            <v>0</v>
          </cell>
          <cell r="L268" t="str">
            <v>CMM</v>
          </cell>
          <cell r="M268" t="str">
            <v>NOR</v>
          </cell>
          <cell r="N268">
            <v>494205.61</v>
          </cell>
          <cell r="O268">
            <v>4942.0600000000004</v>
          </cell>
          <cell r="P268">
            <v>4338.03</v>
          </cell>
        </row>
        <row r="269">
          <cell r="A269" t="str">
            <v>0152238</v>
          </cell>
          <cell r="B269" t="str">
            <v>ZAPATA GULMAN NOE</v>
          </cell>
          <cell r="C269">
            <v>2019</v>
          </cell>
          <cell r="D269">
            <v>178313</v>
          </cell>
          <cell r="E269" t="str">
            <v>PEX</v>
          </cell>
          <cell r="F269" t="str">
            <v>CMM</v>
          </cell>
          <cell r="G269" t="str">
            <v>NOR</v>
          </cell>
          <cell r="H269">
            <v>1500000</v>
          </cell>
          <cell r="I269">
            <v>15000</v>
          </cell>
          <cell r="J269">
            <v>11769.86</v>
          </cell>
          <cell r="K269">
            <v>0</v>
          </cell>
          <cell r="L269" t="str">
            <v>CMM</v>
          </cell>
          <cell r="M269" t="str">
            <v>NOR</v>
          </cell>
          <cell r="N269">
            <v>1500000</v>
          </cell>
          <cell r="O269">
            <v>15000</v>
          </cell>
          <cell r="P269">
            <v>23246.560000000001</v>
          </cell>
        </row>
        <row r="270">
          <cell r="A270" t="str">
            <v>0150762</v>
          </cell>
          <cell r="B270" t="str">
            <v>MARKAGROUP NORTE S.A.C.</v>
          </cell>
          <cell r="C270">
            <v>2019</v>
          </cell>
          <cell r="D270">
            <v>178315</v>
          </cell>
          <cell r="E270" t="str">
            <v>PLC</v>
          </cell>
          <cell r="F270" t="str">
            <v>CMM</v>
          </cell>
          <cell r="G270" t="str">
            <v>NOR</v>
          </cell>
          <cell r="H270">
            <v>296296.3</v>
          </cell>
          <cell r="I270">
            <v>2962.96</v>
          </cell>
          <cell r="J270">
            <v>2310.56</v>
          </cell>
          <cell r="K270">
            <v>0</v>
          </cell>
          <cell r="L270" t="str">
            <v>CMM</v>
          </cell>
          <cell r="M270" t="str">
            <v>NOR</v>
          </cell>
          <cell r="N270">
            <v>296296.3</v>
          </cell>
          <cell r="O270">
            <v>2962.96</v>
          </cell>
          <cell r="P270">
            <v>4805.4799999999996</v>
          </cell>
        </row>
        <row r="271">
          <cell r="A271" t="str">
            <v>0014827</v>
          </cell>
          <cell r="B271" t="str">
            <v>MORALES ACOSTA ALONSO VICTOR MANUEL</v>
          </cell>
          <cell r="C271">
            <v>2019</v>
          </cell>
          <cell r="D271">
            <v>178341</v>
          </cell>
          <cell r="E271" t="str">
            <v>PEX</v>
          </cell>
          <cell r="F271" t="str">
            <v>CNN</v>
          </cell>
          <cell r="G271" t="str">
            <v>NOR</v>
          </cell>
          <cell r="H271">
            <v>9579.7999999999993</v>
          </cell>
          <cell r="I271">
            <v>95.8</v>
          </cell>
          <cell r="J271">
            <v>66.3</v>
          </cell>
          <cell r="K271">
            <v>0</v>
          </cell>
          <cell r="L271" t="str">
            <v>CNN</v>
          </cell>
          <cell r="M271" t="str">
            <v>NOR</v>
          </cell>
          <cell r="N271">
            <v>9412.9699999999993</v>
          </cell>
          <cell r="O271">
            <v>94.13</v>
          </cell>
          <cell r="P271">
            <v>62.5</v>
          </cell>
        </row>
        <row r="272">
          <cell r="A272" t="str">
            <v>0017892</v>
          </cell>
          <cell r="B272" t="str">
            <v>BK CONSTRUCCIONES S.A.C.</v>
          </cell>
          <cell r="C272">
            <v>2019</v>
          </cell>
          <cell r="D272">
            <v>178349</v>
          </cell>
          <cell r="E272" t="str">
            <v>PSF</v>
          </cell>
          <cell r="F272" t="str">
            <v>CMG</v>
          </cell>
          <cell r="G272" t="str">
            <v>NOR</v>
          </cell>
          <cell r="H272">
            <v>30000</v>
          </cell>
          <cell r="I272">
            <v>210</v>
          </cell>
          <cell r="J272">
            <v>1201.95</v>
          </cell>
          <cell r="K272">
            <v>0</v>
          </cell>
          <cell r="L272" t="str">
            <v>CMG</v>
          </cell>
          <cell r="M272" t="str">
            <v>NOR</v>
          </cell>
          <cell r="N272">
            <v>30000</v>
          </cell>
          <cell r="O272">
            <v>210</v>
          </cell>
          <cell r="P272">
            <v>1378.32</v>
          </cell>
        </row>
        <row r="273">
          <cell r="A273" t="str">
            <v>0151481</v>
          </cell>
          <cell r="B273" t="str">
            <v>GRUPO REHAB SAC</v>
          </cell>
          <cell r="C273">
            <v>2019</v>
          </cell>
          <cell r="D273">
            <v>178362</v>
          </cell>
          <cell r="E273" t="str">
            <v>PSF</v>
          </cell>
          <cell r="F273" t="str">
            <v>MEP</v>
          </cell>
          <cell r="G273" t="str">
            <v>NOR</v>
          </cell>
          <cell r="H273">
            <v>2074.96</v>
          </cell>
          <cell r="I273">
            <v>20.75</v>
          </cell>
          <cell r="J273">
            <v>17.55</v>
          </cell>
          <cell r="K273">
            <v>0</v>
          </cell>
          <cell r="L273" t="str">
            <v>MEP</v>
          </cell>
          <cell r="M273" t="str">
            <v>NOR</v>
          </cell>
          <cell r="N273">
            <v>2074.96</v>
          </cell>
          <cell r="O273">
            <v>20.75</v>
          </cell>
          <cell r="P273">
            <v>29.4</v>
          </cell>
        </row>
        <row r="274">
          <cell r="A274" t="str">
            <v>0003169</v>
          </cell>
          <cell r="B274" t="str">
            <v>MURAKAMI NAGAKI EDITH MAGDA</v>
          </cell>
          <cell r="C274">
            <v>2019</v>
          </cell>
          <cell r="D274">
            <v>214773</v>
          </cell>
          <cell r="E274" t="str">
            <v>PSF</v>
          </cell>
          <cell r="F274" t="str">
            <v>CNN</v>
          </cell>
          <cell r="G274" t="str">
            <v>NOR</v>
          </cell>
          <cell r="H274">
            <v>1425.77</v>
          </cell>
          <cell r="I274">
            <v>14.26</v>
          </cell>
          <cell r="J274">
            <v>1.9</v>
          </cell>
          <cell r="K274">
            <v>0</v>
          </cell>
          <cell r="L274" t="str">
            <v>CNN</v>
          </cell>
          <cell r="M274" t="str">
            <v>NOR</v>
          </cell>
          <cell r="N274">
            <v>1227.1199999999999</v>
          </cell>
          <cell r="O274">
            <v>12.27</v>
          </cell>
          <cell r="P274">
            <v>1.32</v>
          </cell>
        </row>
        <row r="275">
          <cell r="A275" t="str">
            <v>0000746</v>
          </cell>
          <cell r="B275" t="str">
            <v>CHANG AQUIJE EMMA RENEE</v>
          </cell>
          <cell r="C275">
            <v>2019</v>
          </cell>
          <cell r="D275">
            <v>214807</v>
          </cell>
          <cell r="E275" t="str">
            <v>PSF</v>
          </cell>
          <cell r="F275" t="str">
            <v>CNN</v>
          </cell>
          <cell r="G275" t="str">
            <v>NOR</v>
          </cell>
          <cell r="H275">
            <v>1766.54</v>
          </cell>
          <cell r="I275">
            <v>17.670000000000002</v>
          </cell>
          <cell r="J275">
            <v>2.6</v>
          </cell>
          <cell r="K275">
            <v>0</v>
          </cell>
          <cell r="L275" t="str">
            <v>CNN</v>
          </cell>
          <cell r="M275" t="str">
            <v>NOR</v>
          </cell>
          <cell r="N275">
            <v>1641.65</v>
          </cell>
          <cell r="O275">
            <v>16.420000000000002</v>
          </cell>
          <cell r="P275">
            <v>2.5</v>
          </cell>
        </row>
        <row r="276">
          <cell r="A276" t="str">
            <v>0032043</v>
          </cell>
          <cell r="B276" t="str">
            <v>YAMAKAWA IKEMIYASHIRO ROXANA</v>
          </cell>
          <cell r="C276">
            <v>2019</v>
          </cell>
          <cell r="D276">
            <v>214823</v>
          </cell>
          <cell r="E276" t="str">
            <v>PSF</v>
          </cell>
          <cell r="F276" t="str">
            <v>CNN</v>
          </cell>
          <cell r="G276" t="str">
            <v>NOR</v>
          </cell>
          <cell r="H276">
            <v>8028.99</v>
          </cell>
          <cell r="I276">
            <v>80.290000000000006</v>
          </cell>
          <cell r="J276">
            <v>23.43</v>
          </cell>
          <cell r="K276">
            <v>0</v>
          </cell>
          <cell r="L276" t="str">
            <v>CNN</v>
          </cell>
          <cell r="M276" t="str">
            <v>NOR</v>
          </cell>
          <cell r="N276">
            <v>7843.04</v>
          </cell>
          <cell r="O276">
            <v>78.430000000000007</v>
          </cell>
          <cell r="P276">
            <v>20.8</v>
          </cell>
        </row>
        <row r="277">
          <cell r="A277" t="str">
            <v>0012949</v>
          </cell>
          <cell r="B277" t="str">
            <v>MUNGUIA MURATTA VICTOR MIGUEL</v>
          </cell>
          <cell r="C277">
            <v>2019</v>
          </cell>
          <cell r="D277">
            <v>214846</v>
          </cell>
          <cell r="E277" t="str">
            <v>PSF</v>
          </cell>
          <cell r="F277" t="str">
            <v>CNN</v>
          </cell>
          <cell r="G277" t="str">
            <v>NOR</v>
          </cell>
          <cell r="H277">
            <v>3428.26</v>
          </cell>
          <cell r="I277">
            <v>34.28</v>
          </cell>
          <cell r="J277">
            <v>0.91</v>
          </cell>
          <cell r="K277">
            <v>0</v>
          </cell>
          <cell r="L277" t="str">
            <v>CNN</v>
          </cell>
          <cell r="M277" t="str">
            <v>NOR</v>
          </cell>
          <cell r="N277">
            <v>3428.26</v>
          </cell>
          <cell r="O277">
            <v>34.28</v>
          </cell>
          <cell r="P277">
            <v>28.22</v>
          </cell>
        </row>
        <row r="278">
          <cell r="A278" t="str">
            <v>0011444</v>
          </cell>
          <cell r="B278" t="str">
            <v>MIYAGUSSUKO SHIMABUKURO JAVIER KEI</v>
          </cell>
          <cell r="C278">
            <v>2019</v>
          </cell>
          <cell r="D278">
            <v>214870</v>
          </cell>
          <cell r="E278" t="str">
            <v>PSF</v>
          </cell>
          <cell r="F278" t="str">
            <v>CNN</v>
          </cell>
          <cell r="G278" t="str">
            <v>NOR</v>
          </cell>
          <cell r="H278">
            <v>2083.88</v>
          </cell>
          <cell r="I278">
            <v>20.84</v>
          </cell>
          <cell r="J278">
            <v>14.3</v>
          </cell>
          <cell r="K278">
            <v>0</v>
          </cell>
          <cell r="L278" t="str">
            <v>CNN</v>
          </cell>
          <cell r="M278" t="str">
            <v>NOR</v>
          </cell>
          <cell r="N278">
            <v>1830.83</v>
          </cell>
          <cell r="O278">
            <v>18.309999999999999</v>
          </cell>
          <cell r="P278">
            <v>12.25</v>
          </cell>
        </row>
        <row r="279">
          <cell r="A279" t="str">
            <v>0007872</v>
          </cell>
          <cell r="B279" t="str">
            <v>MONTERO KOBAYASHI DE CARRILLO SILVIA DORIS</v>
          </cell>
          <cell r="C279">
            <v>2019</v>
          </cell>
          <cell r="D279">
            <v>214900</v>
          </cell>
          <cell r="E279" t="str">
            <v>PSF</v>
          </cell>
          <cell r="F279" t="str">
            <v>CNN</v>
          </cell>
          <cell r="G279" t="str">
            <v>NOR</v>
          </cell>
          <cell r="H279">
            <v>678.24</v>
          </cell>
          <cell r="I279">
            <v>6.78</v>
          </cell>
          <cell r="J279">
            <v>2.88</v>
          </cell>
          <cell r="K279">
            <v>0</v>
          </cell>
          <cell r="L279" t="str">
            <v>CNN</v>
          </cell>
          <cell r="M279" t="str">
            <v>NOR</v>
          </cell>
          <cell r="N279">
            <v>580.12</v>
          </cell>
          <cell r="O279">
            <v>5.8</v>
          </cell>
          <cell r="P279">
            <v>2.25</v>
          </cell>
        </row>
        <row r="280">
          <cell r="A280" t="str">
            <v>0019964</v>
          </cell>
          <cell r="B280" t="str">
            <v>MOLINA CASAPIA DENNIS MANUEL LEONARDO</v>
          </cell>
          <cell r="C280">
            <v>2019</v>
          </cell>
          <cell r="D280">
            <v>178712</v>
          </cell>
          <cell r="E280" t="str">
            <v>PSF</v>
          </cell>
          <cell r="F280" t="str">
            <v>CNN</v>
          </cell>
          <cell r="G280" t="str">
            <v>NOR</v>
          </cell>
          <cell r="H280">
            <v>12127.94</v>
          </cell>
          <cell r="I280">
            <v>121.28</v>
          </cell>
          <cell r="J280">
            <v>35.42</v>
          </cell>
          <cell r="K280">
            <v>0</v>
          </cell>
          <cell r="L280" t="str">
            <v>CNN</v>
          </cell>
          <cell r="M280" t="str">
            <v>NOR</v>
          </cell>
          <cell r="N280">
            <v>11536.33</v>
          </cell>
          <cell r="O280">
            <v>115.36</v>
          </cell>
          <cell r="P280">
            <v>30.7</v>
          </cell>
        </row>
        <row r="281">
          <cell r="A281" t="str">
            <v>0151539</v>
          </cell>
          <cell r="B281" t="str">
            <v>CHEPOTE MALATESTA FERNANDO LUIS RAFAEL</v>
          </cell>
          <cell r="C281">
            <v>2020</v>
          </cell>
          <cell r="D281">
            <v>179970</v>
          </cell>
          <cell r="E281" t="str">
            <v>PSF</v>
          </cell>
          <cell r="F281" t="str">
            <v>CNN</v>
          </cell>
          <cell r="G281" t="str">
            <v>NOR</v>
          </cell>
          <cell r="H281">
            <v>8400</v>
          </cell>
          <cell r="I281">
            <v>84</v>
          </cell>
          <cell r="J281">
            <v>93.78</v>
          </cell>
          <cell r="K281">
            <v>0</v>
          </cell>
          <cell r="L281" t="str">
            <v/>
          </cell>
          <cell r="M281" t="str">
            <v/>
          </cell>
          <cell r="N281">
            <v>0</v>
          </cell>
          <cell r="O281">
            <v>0</v>
          </cell>
          <cell r="P281">
            <v>0</v>
          </cell>
        </row>
        <row r="282">
          <cell r="A282" t="str">
            <v>0152855</v>
          </cell>
          <cell r="B282" t="str">
            <v>BELANELA S.A.C</v>
          </cell>
          <cell r="C282">
            <v>2020</v>
          </cell>
          <cell r="D282">
            <v>179973</v>
          </cell>
          <cell r="E282" t="str">
            <v>PDD</v>
          </cell>
          <cell r="F282" t="str">
            <v>MEM</v>
          </cell>
          <cell r="G282" t="str">
            <v>NOR</v>
          </cell>
          <cell r="H282">
            <v>3572.29</v>
          </cell>
          <cell r="I282">
            <v>35.72</v>
          </cell>
          <cell r="J282">
            <v>0</v>
          </cell>
          <cell r="K282">
            <v>0</v>
          </cell>
          <cell r="L282" t="str">
            <v>MEM</v>
          </cell>
          <cell r="M282" t="str">
            <v>NOR</v>
          </cell>
          <cell r="N282">
            <v>3572.29</v>
          </cell>
          <cell r="O282">
            <v>35.72</v>
          </cell>
          <cell r="P282">
            <v>0</v>
          </cell>
        </row>
        <row r="283">
          <cell r="A283" t="str">
            <v>0002597</v>
          </cell>
          <cell r="B283" t="str">
            <v>HIGA NOBORIKAWA DE AGUIRRE AIDA</v>
          </cell>
          <cell r="C283">
            <v>2020</v>
          </cell>
          <cell r="D283">
            <v>179981</v>
          </cell>
          <cell r="E283" t="str">
            <v>PRS</v>
          </cell>
          <cell r="F283" t="str">
            <v>CNN</v>
          </cell>
          <cell r="G283" t="str">
            <v>NOR</v>
          </cell>
          <cell r="H283">
            <v>722.98</v>
          </cell>
          <cell r="I283">
            <v>7.23</v>
          </cell>
          <cell r="J283">
            <v>9.6</v>
          </cell>
          <cell r="K283">
            <v>0</v>
          </cell>
          <cell r="L283" t="str">
            <v>CNN</v>
          </cell>
          <cell r="M283" t="str">
            <v>NOR</v>
          </cell>
          <cell r="N283">
            <v>722.98</v>
          </cell>
          <cell r="O283">
            <v>7.23</v>
          </cell>
          <cell r="P283">
            <v>15.6</v>
          </cell>
        </row>
        <row r="284">
          <cell r="A284" t="str">
            <v>0700179</v>
          </cell>
          <cell r="B284" t="str">
            <v>CHEPOTE MALATESTA LUIS ALFREDO JESUS RAFAEL</v>
          </cell>
          <cell r="C284">
            <v>2020</v>
          </cell>
          <cell r="D284">
            <v>179997</v>
          </cell>
          <cell r="E284" t="str">
            <v>PSF</v>
          </cell>
          <cell r="F284" t="str">
            <v>CNN</v>
          </cell>
          <cell r="G284" t="str">
            <v>NOR</v>
          </cell>
          <cell r="H284">
            <v>10000</v>
          </cell>
          <cell r="I284">
            <v>100</v>
          </cell>
          <cell r="J284">
            <v>122.68</v>
          </cell>
          <cell r="K284">
            <v>0</v>
          </cell>
          <cell r="L284" t="str">
            <v/>
          </cell>
          <cell r="M284" t="str">
            <v/>
          </cell>
          <cell r="N284">
            <v>0</v>
          </cell>
          <cell r="O284">
            <v>0</v>
          </cell>
          <cell r="P284">
            <v>0</v>
          </cell>
        </row>
        <row r="285">
          <cell r="A285" t="str">
            <v>0152908</v>
          </cell>
          <cell r="B285" t="str">
            <v>TRANSPORTES YOSHI S.A.C</v>
          </cell>
          <cell r="C285">
            <v>2020</v>
          </cell>
          <cell r="D285">
            <v>179998</v>
          </cell>
          <cell r="E285" t="str">
            <v>PSF</v>
          </cell>
          <cell r="F285" t="str">
            <v>MEM</v>
          </cell>
          <cell r="G285" t="str">
            <v>NOR</v>
          </cell>
          <cell r="H285">
            <v>195614.32</v>
          </cell>
          <cell r="I285">
            <v>1956.14</v>
          </cell>
          <cell r="J285">
            <v>221.22</v>
          </cell>
          <cell r="K285">
            <v>0</v>
          </cell>
          <cell r="L285" t="str">
            <v>MEM</v>
          </cell>
          <cell r="M285" t="str">
            <v>NOR</v>
          </cell>
          <cell r="N285">
            <v>192839.39</v>
          </cell>
          <cell r="O285">
            <v>1928.39</v>
          </cell>
          <cell r="P285">
            <v>181.7</v>
          </cell>
        </row>
        <row r="286">
          <cell r="A286" t="str">
            <v>0151539</v>
          </cell>
          <cell r="B286" t="str">
            <v>CHEPOTE MALATESTA FERNANDO LUIS RAFAEL</v>
          </cell>
          <cell r="C286">
            <v>2020</v>
          </cell>
          <cell r="D286">
            <v>180198</v>
          </cell>
          <cell r="E286" t="str">
            <v>PSF</v>
          </cell>
          <cell r="F286" t="str">
            <v>CNN</v>
          </cell>
          <cell r="G286" t="str">
            <v>NOR</v>
          </cell>
          <cell r="H286">
            <v>14000</v>
          </cell>
          <cell r="I286">
            <v>140</v>
          </cell>
          <cell r="J286">
            <v>101.82</v>
          </cell>
          <cell r="K286">
            <v>0</v>
          </cell>
          <cell r="L286" t="str">
            <v/>
          </cell>
          <cell r="M286" t="str">
            <v/>
          </cell>
          <cell r="N286">
            <v>0</v>
          </cell>
          <cell r="O286">
            <v>0</v>
          </cell>
          <cell r="P286">
            <v>0</v>
          </cell>
        </row>
        <row r="287">
          <cell r="A287" t="str">
            <v>0002460</v>
          </cell>
          <cell r="B287" t="str">
            <v>ATAYPOMA DE LA CRUZ VALENTIN</v>
          </cell>
          <cell r="C287">
            <v>2019</v>
          </cell>
          <cell r="D287">
            <v>416412</v>
          </cell>
          <cell r="E287" t="str">
            <v>PSF</v>
          </cell>
          <cell r="F287" t="str">
            <v>CNN</v>
          </cell>
          <cell r="G287" t="str">
            <v>NOR</v>
          </cell>
          <cell r="H287">
            <v>1428</v>
          </cell>
          <cell r="I287">
            <v>14.28</v>
          </cell>
          <cell r="J287">
            <v>9.8800000000000008</v>
          </cell>
          <cell r="K287">
            <v>0</v>
          </cell>
          <cell r="L287" t="str">
            <v>CNN</v>
          </cell>
          <cell r="M287" t="str">
            <v>NOR</v>
          </cell>
          <cell r="N287">
            <v>1362.13</v>
          </cell>
          <cell r="O287">
            <v>13.62</v>
          </cell>
          <cell r="P287">
            <v>9</v>
          </cell>
        </row>
        <row r="288">
          <cell r="A288" t="str">
            <v>0007242</v>
          </cell>
          <cell r="B288" t="str">
            <v>YSHII YSHII LUIS NOBUO</v>
          </cell>
          <cell r="C288">
            <v>2019</v>
          </cell>
          <cell r="D288">
            <v>1015722</v>
          </cell>
          <cell r="E288" t="str">
            <v>PSF</v>
          </cell>
          <cell r="F288" t="str">
            <v>CNN</v>
          </cell>
          <cell r="G288" t="str">
            <v>NOR</v>
          </cell>
          <cell r="H288">
            <v>306.11</v>
          </cell>
          <cell r="I288">
            <v>3.06</v>
          </cell>
          <cell r="J288">
            <v>2.3199999999999998</v>
          </cell>
          <cell r="K288">
            <v>0</v>
          </cell>
          <cell r="L288" t="str">
            <v>CNN</v>
          </cell>
          <cell r="M288" t="str">
            <v>NOR</v>
          </cell>
          <cell r="N288">
            <v>255.84</v>
          </cell>
          <cell r="O288">
            <v>2.56</v>
          </cell>
          <cell r="P288">
            <v>1.96</v>
          </cell>
        </row>
        <row r="289">
          <cell r="A289" t="str">
            <v>0003958</v>
          </cell>
          <cell r="B289" t="str">
            <v>YOSHIKATA ENDO VICTOR AUGUSTO TADASHI</v>
          </cell>
          <cell r="C289">
            <v>2018</v>
          </cell>
          <cell r="D289">
            <v>613566</v>
          </cell>
          <cell r="E289" t="str">
            <v>PSF</v>
          </cell>
          <cell r="F289" t="str">
            <v>CNN</v>
          </cell>
          <cell r="G289" t="str">
            <v>NOR</v>
          </cell>
          <cell r="H289">
            <v>173.84</v>
          </cell>
          <cell r="I289">
            <v>1.74</v>
          </cell>
          <cell r="J289">
            <v>0.21</v>
          </cell>
          <cell r="K289">
            <v>0</v>
          </cell>
          <cell r="L289" t="str">
            <v>CNN</v>
          </cell>
          <cell r="M289" t="str">
            <v>NOR</v>
          </cell>
          <cell r="N289">
            <v>173.84</v>
          </cell>
          <cell r="O289">
            <v>1.74</v>
          </cell>
          <cell r="P289">
            <v>0.51</v>
          </cell>
        </row>
        <row r="290">
          <cell r="A290" t="str">
            <v>0150492</v>
          </cell>
          <cell r="B290" t="str">
            <v>OCTANO PERU S.A.C.</v>
          </cell>
          <cell r="C290">
            <v>2017</v>
          </cell>
          <cell r="D290">
            <v>171628</v>
          </cell>
          <cell r="E290" t="str">
            <v>PCO</v>
          </cell>
          <cell r="F290" t="str">
            <v>CMM</v>
          </cell>
          <cell r="G290" t="str">
            <v>NOR</v>
          </cell>
          <cell r="H290">
            <v>1693722.64</v>
          </cell>
          <cell r="I290">
            <v>16937.23</v>
          </cell>
          <cell r="J290">
            <v>0</v>
          </cell>
          <cell r="K290">
            <v>30034.5</v>
          </cell>
          <cell r="L290" t="str">
            <v>CMM</v>
          </cell>
          <cell r="M290" t="str">
            <v>NOR</v>
          </cell>
          <cell r="N290">
            <v>1693722.64</v>
          </cell>
          <cell r="O290">
            <v>16937.23</v>
          </cell>
          <cell r="P290">
            <v>0</v>
          </cell>
        </row>
        <row r="291">
          <cell r="A291" t="str">
            <v>0022328</v>
          </cell>
          <cell r="B291" t="str">
            <v>250 LOS ALAMOS S.A.C.</v>
          </cell>
          <cell r="C291">
            <v>2017</v>
          </cell>
          <cell r="D291">
            <v>172218</v>
          </cell>
          <cell r="E291" t="str">
            <v>PCO</v>
          </cell>
          <cell r="F291" t="str">
            <v>CMM</v>
          </cell>
          <cell r="G291" t="str">
            <v>NOR</v>
          </cell>
          <cell r="H291">
            <v>1500000</v>
          </cell>
          <cell r="I291">
            <v>15000</v>
          </cell>
          <cell r="J291">
            <v>365885.29</v>
          </cell>
          <cell r="K291">
            <v>0</v>
          </cell>
          <cell r="L291" t="str">
            <v>CMM</v>
          </cell>
          <cell r="M291" t="str">
            <v>NOR</v>
          </cell>
          <cell r="N291">
            <v>1500000</v>
          </cell>
          <cell r="O291">
            <v>15000</v>
          </cell>
          <cell r="P291">
            <v>377890.56</v>
          </cell>
        </row>
        <row r="292">
          <cell r="A292" t="str">
            <v>0010195</v>
          </cell>
          <cell r="B292" t="str">
            <v>CPX PERU S.A.C.</v>
          </cell>
          <cell r="C292">
            <v>2017</v>
          </cell>
          <cell r="D292">
            <v>172380</v>
          </cell>
          <cell r="E292" t="str">
            <v>PLC</v>
          </cell>
          <cell r="F292" t="str">
            <v>CMM</v>
          </cell>
          <cell r="G292" t="str">
            <v>NOR</v>
          </cell>
          <cell r="H292">
            <v>1473083.58</v>
          </cell>
          <cell r="I292">
            <v>14730.84</v>
          </cell>
          <cell r="J292">
            <v>32756.99</v>
          </cell>
          <cell r="K292">
            <v>0</v>
          </cell>
          <cell r="L292" t="str">
            <v>CMM</v>
          </cell>
          <cell r="M292" t="str">
            <v>NOR</v>
          </cell>
          <cell r="N292">
            <v>1473083.58</v>
          </cell>
          <cell r="O292">
            <v>14730.84</v>
          </cell>
          <cell r="P292">
            <v>44764.73</v>
          </cell>
        </row>
        <row r="293">
          <cell r="A293" t="str">
            <v>0004120</v>
          </cell>
          <cell r="B293" t="str">
            <v>SHIMADA DE MENDOZA EMIKO</v>
          </cell>
          <cell r="C293">
            <v>2020</v>
          </cell>
          <cell r="D293">
            <v>218125</v>
          </cell>
          <cell r="E293" t="str">
            <v>PSF</v>
          </cell>
          <cell r="F293" t="str">
            <v>CNN</v>
          </cell>
          <cell r="G293" t="str">
            <v>NOR</v>
          </cell>
          <cell r="H293">
            <v>1500</v>
          </cell>
          <cell r="I293">
            <v>15</v>
          </cell>
          <cell r="J293">
            <v>10.4</v>
          </cell>
          <cell r="K293">
            <v>0</v>
          </cell>
          <cell r="L293" t="str">
            <v>CNN</v>
          </cell>
          <cell r="M293" t="str">
            <v>NOR</v>
          </cell>
          <cell r="N293">
            <v>1422.48</v>
          </cell>
          <cell r="O293">
            <v>14.22</v>
          </cell>
          <cell r="P293">
            <v>9.5</v>
          </cell>
        </row>
        <row r="294">
          <cell r="A294" t="str">
            <v>0029754</v>
          </cell>
          <cell r="B294" t="str">
            <v>CHIRIF CAMINO, MARIA MICAELA</v>
          </cell>
          <cell r="C294">
            <v>2020</v>
          </cell>
          <cell r="D294">
            <v>218188</v>
          </cell>
          <cell r="E294" t="str">
            <v>PSF</v>
          </cell>
          <cell r="F294" t="str">
            <v>CNN</v>
          </cell>
          <cell r="G294" t="str">
            <v>NOR</v>
          </cell>
          <cell r="H294">
            <v>7000</v>
          </cell>
          <cell r="I294">
            <v>70</v>
          </cell>
          <cell r="J294">
            <v>46.5</v>
          </cell>
          <cell r="K294">
            <v>0</v>
          </cell>
          <cell r="L294" t="str">
            <v>CNN</v>
          </cell>
          <cell r="M294" t="str">
            <v>NOR</v>
          </cell>
          <cell r="N294">
            <v>6636.36</v>
          </cell>
          <cell r="O294">
            <v>66.36</v>
          </cell>
          <cell r="P294">
            <v>44</v>
          </cell>
        </row>
        <row r="295">
          <cell r="A295" t="str">
            <v>0029941</v>
          </cell>
          <cell r="B295" t="str">
            <v>GUSHIKEN ARAKAKI MARGARITA AKIKO</v>
          </cell>
          <cell r="C295">
            <v>2020</v>
          </cell>
          <cell r="D295">
            <v>417129</v>
          </cell>
          <cell r="E295" t="str">
            <v>PSF</v>
          </cell>
          <cell r="F295" t="str">
            <v>CNN</v>
          </cell>
          <cell r="G295" t="str">
            <v>NOR</v>
          </cell>
          <cell r="H295">
            <v>841.36</v>
          </cell>
          <cell r="I295">
            <v>8.41</v>
          </cell>
          <cell r="J295">
            <v>3.52</v>
          </cell>
          <cell r="K295">
            <v>0</v>
          </cell>
          <cell r="L295" t="str">
            <v>CNN</v>
          </cell>
          <cell r="M295" t="str">
            <v>NOR</v>
          </cell>
          <cell r="N295">
            <v>841.36</v>
          </cell>
          <cell r="O295">
            <v>8.41</v>
          </cell>
          <cell r="P295">
            <v>10.28</v>
          </cell>
        </row>
        <row r="296">
          <cell r="A296" t="str">
            <v>0002181</v>
          </cell>
          <cell r="B296" t="str">
            <v>MIYASHIRO AKAMINE, ADA</v>
          </cell>
          <cell r="C296">
            <v>2000</v>
          </cell>
          <cell r="D296">
            <v>105428</v>
          </cell>
          <cell r="E296" t="str">
            <v>PCO</v>
          </cell>
          <cell r="F296" t="str">
            <v>CMM</v>
          </cell>
          <cell r="G296" t="str">
            <v>PRD</v>
          </cell>
          <cell r="H296">
            <v>150000</v>
          </cell>
          <cell r="I296">
            <v>150000</v>
          </cell>
          <cell r="J296">
            <v>0</v>
          </cell>
          <cell r="K296">
            <v>3635912.79</v>
          </cell>
          <cell r="L296" t="str">
            <v>CMM</v>
          </cell>
          <cell r="M296" t="str">
            <v>PRD</v>
          </cell>
          <cell r="N296">
            <v>150000</v>
          </cell>
          <cell r="O296">
            <v>150000</v>
          </cell>
          <cell r="P296">
            <v>0</v>
          </cell>
        </row>
        <row r="297">
          <cell r="A297" t="str">
            <v>0007578</v>
          </cell>
          <cell r="B297" t="str">
            <v>AKAMINE ASATO IRMA TERESA SADAKO</v>
          </cell>
          <cell r="C297">
            <v>2000</v>
          </cell>
          <cell r="D297">
            <v>122752</v>
          </cell>
          <cell r="E297" t="str">
            <v>PCO</v>
          </cell>
          <cell r="F297" t="str">
            <v>CMM</v>
          </cell>
          <cell r="G297" t="str">
            <v>PRD</v>
          </cell>
          <cell r="H297">
            <v>150000</v>
          </cell>
          <cell r="I297">
            <v>150000</v>
          </cell>
          <cell r="J297">
            <v>0</v>
          </cell>
          <cell r="K297">
            <v>3774604.7</v>
          </cell>
          <cell r="L297" t="str">
            <v>CMM</v>
          </cell>
          <cell r="M297" t="str">
            <v>PRD</v>
          </cell>
          <cell r="N297">
            <v>150000</v>
          </cell>
          <cell r="O297">
            <v>150000</v>
          </cell>
          <cell r="P297">
            <v>0</v>
          </cell>
        </row>
        <row r="298">
          <cell r="A298" t="str">
            <v>0009559</v>
          </cell>
          <cell r="B298" t="str">
            <v>ORTEGA FLORES, LUIS ENRIQUE</v>
          </cell>
          <cell r="C298">
            <v>2003</v>
          </cell>
          <cell r="D298">
            <v>126060</v>
          </cell>
          <cell r="E298" t="str">
            <v>PCO</v>
          </cell>
          <cell r="F298" t="str">
            <v>CMM</v>
          </cell>
          <cell r="G298" t="str">
            <v>PRD</v>
          </cell>
          <cell r="H298">
            <v>149999.82</v>
          </cell>
          <cell r="I298">
            <v>149999.82</v>
          </cell>
          <cell r="J298">
            <v>0</v>
          </cell>
          <cell r="K298">
            <v>458293.23</v>
          </cell>
          <cell r="L298" t="str">
            <v>CMM</v>
          </cell>
          <cell r="M298" t="str">
            <v>PRD</v>
          </cell>
          <cell r="N298">
            <v>149999.82</v>
          </cell>
          <cell r="O298">
            <v>149999.82</v>
          </cell>
          <cell r="P298">
            <v>0</v>
          </cell>
        </row>
        <row r="299">
          <cell r="A299" t="str">
            <v>0009616</v>
          </cell>
          <cell r="B299" t="str">
            <v>ALLIMER E.I.R.L.</v>
          </cell>
          <cell r="C299">
            <v>2003</v>
          </cell>
          <cell r="D299">
            <v>126214</v>
          </cell>
          <cell r="E299" t="str">
            <v>PCO</v>
          </cell>
          <cell r="F299" t="str">
            <v>CMM</v>
          </cell>
          <cell r="G299" t="str">
            <v>PRD</v>
          </cell>
          <cell r="H299">
            <v>258686.86</v>
          </cell>
          <cell r="I299">
            <v>258686.86</v>
          </cell>
          <cell r="J299">
            <v>0</v>
          </cell>
          <cell r="K299">
            <v>1506096.58</v>
          </cell>
          <cell r="L299" t="str">
            <v>CMM</v>
          </cell>
          <cell r="M299" t="str">
            <v>PRD</v>
          </cell>
          <cell r="N299">
            <v>258686.86</v>
          </cell>
          <cell r="O299">
            <v>258686.86</v>
          </cell>
          <cell r="P299">
            <v>0</v>
          </cell>
        </row>
        <row r="300">
          <cell r="A300" t="str">
            <v>0009616</v>
          </cell>
          <cell r="B300" t="str">
            <v>ALLIMER E.I.R.L.</v>
          </cell>
          <cell r="C300">
            <v>2003</v>
          </cell>
          <cell r="D300">
            <v>126224</v>
          </cell>
          <cell r="E300" t="str">
            <v>POR</v>
          </cell>
          <cell r="F300" t="str">
            <v>CMM</v>
          </cell>
          <cell r="G300" t="str">
            <v>PRD</v>
          </cell>
          <cell r="H300">
            <v>22939.66</v>
          </cell>
          <cell r="I300">
            <v>22939.66</v>
          </cell>
          <cell r="J300">
            <v>0</v>
          </cell>
          <cell r="K300">
            <v>67337.84</v>
          </cell>
          <cell r="L300" t="str">
            <v>CMM</v>
          </cell>
          <cell r="M300" t="str">
            <v>PRD</v>
          </cell>
          <cell r="N300">
            <v>22939.66</v>
          </cell>
          <cell r="O300">
            <v>22939.66</v>
          </cell>
          <cell r="P300">
            <v>0</v>
          </cell>
        </row>
        <row r="301">
          <cell r="A301" t="str">
            <v>0009715</v>
          </cell>
          <cell r="B301" t="str">
            <v>AGROTRANSFORMADORA DEL SUR S.A.</v>
          </cell>
          <cell r="C301">
            <v>2003</v>
          </cell>
          <cell r="D301">
            <v>126393</v>
          </cell>
          <cell r="E301" t="str">
            <v>POR</v>
          </cell>
          <cell r="F301" t="str">
            <v>MEP</v>
          </cell>
          <cell r="G301" t="str">
            <v>PRD</v>
          </cell>
          <cell r="H301">
            <v>23503.98</v>
          </cell>
          <cell r="I301">
            <v>23503.98</v>
          </cell>
          <cell r="J301">
            <v>0</v>
          </cell>
          <cell r="K301">
            <v>68997.17</v>
          </cell>
          <cell r="L301" t="str">
            <v>MEP</v>
          </cell>
          <cell r="M301" t="str">
            <v>PRD</v>
          </cell>
          <cell r="N301">
            <v>23503.98</v>
          </cell>
          <cell r="O301">
            <v>23503.98</v>
          </cell>
          <cell r="P301">
            <v>0</v>
          </cell>
        </row>
        <row r="302">
          <cell r="A302" t="str">
            <v>0009866</v>
          </cell>
          <cell r="B302" t="str">
            <v>ORTEGA FLORES, RAUL ROBERTO</v>
          </cell>
          <cell r="C302">
            <v>2003</v>
          </cell>
          <cell r="D302">
            <v>126636</v>
          </cell>
          <cell r="E302" t="str">
            <v>PCO</v>
          </cell>
          <cell r="F302" t="str">
            <v>CMM</v>
          </cell>
          <cell r="G302" t="str">
            <v>PRD</v>
          </cell>
          <cell r="H302">
            <v>149999.71</v>
          </cell>
          <cell r="I302">
            <v>149999.71</v>
          </cell>
          <cell r="J302">
            <v>0</v>
          </cell>
          <cell r="K302">
            <v>458293.23</v>
          </cell>
          <cell r="L302" t="str">
            <v>CMM</v>
          </cell>
          <cell r="M302" t="str">
            <v>PRD</v>
          </cell>
          <cell r="N302">
            <v>149999.71</v>
          </cell>
          <cell r="O302">
            <v>149999.71</v>
          </cell>
          <cell r="P302">
            <v>0</v>
          </cell>
        </row>
        <row r="303">
          <cell r="A303" t="str">
            <v>0009866</v>
          </cell>
          <cell r="B303" t="str">
            <v>ORTEGA FLORES, RAUL ROBERTO</v>
          </cell>
          <cell r="C303">
            <v>2004</v>
          </cell>
          <cell r="D303">
            <v>126633</v>
          </cell>
          <cell r="E303" t="str">
            <v>POR</v>
          </cell>
          <cell r="F303" t="str">
            <v>CMM</v>
          </cell>
          <cell r="G303" t="str">
            <v>PRD</v>
          </cell>
          <cell r="H303">
            <v>7000</v>
          </cell>
          <cell r="I303">
            <v>7000</v>
          </cell>
          <cell r="J303">
            <v>0</v>
          </cell>
          <cell r="K303">
            <v>20625.849999999999</v>
          </cell>
          <cell r="L303" t="str">
            <v>CMM</v>
          </cell>
          <cell r="M303" t="str">
            <v>PRD</v>
          </cell>
          <cell r="N303">
            <v>7000</v>
          </cell>
          <cell r="O303">
            <v>7000</v>
          </cell>
          <cell r="P303">
            <v>0</v>
          </cell>
        </row>
        <row r="304">
          <cell r="A304" t="str">
            <v>0009899</v>
          </cell>
          <cell r="B304" t="str">
            <v>PAJUELO CUBILLAS, LUCIA ELSA</v>
          </cell>
          <cell r="C304">
            <v>2004</v>
          </cell>
          <cell r="D304">
            <v>126713</v>
          </cell>
          <cell r="E304" t="str">
            <v>POR</v>
          </cell>
          <cell r="F304" t="str">
            <v>MEP</v>
          </cell>
          <cell r="G304" t="str">
            <v>PRD</v>
          </cell>
          <cell r="H304">
            <v>30000</v>
          </cell>
          <cell r="I304">
            <v>30000</v>
          </cell>
          <cell r="J304">
            <v>0</v>
          </cell>
          <cell r="K304">
            <v>93458.01</v>
          </cell>
          <cell r="L304" t="str">
            <v>MEP</v>
          </cell>
          <cell r="M304" t="str">
            <v>PRD</v>
          </cell>
          <cell r="N304">
            <v>30000</v>
          </cell>
          <cell r="O304">
            <v>30000</v>
          </cell>
          <cell r="P304">
            <v>0</v>
          </cell>
        </row>
        <row r="305">
          <cell r="A305" t="str">
            <v>0010424</v>
          </cell>
          <cell r="B305" t="str">
            <v>AGRO TRADING P-7 S.A.</v>
          </cell>
          <cell r="C305">
            <v>2004</v>
          </cell>
          <cell r="D305">
            <v>127652</v>
          </cell>
          <cell r="E305" t="str">
            <v>POR</v>
          </cell>
          <cell r="F305" t="str">
            <v>MEP</v>
          </cell>
          <cell r="G305" t="str">
            <v>PRD</v>
          </cell>
          <cell r="H305">
            <v>18601.41</v>
          </cell>
          <cell r="I305">
            <v>18601.41</v>
          </cell>
          <cell r="J305">
            <v>0</v>
          </cell>
          <cell r="K305">
            <v>54604.53</v>
          </cell>
          <cell r="L305" t="str">
            <v>MEP</v>
          </cell>
          <cell r="M305" t="str">
            <v>PRD</v>
          </cell>
          <cell r="N305">
            <v>18601.41</v>
          </cell>
          <cell r="O305">
            <v>18601.41</v>
          </cell>
          <cell r="P305">
            <v>0</v>
          </cell>
        </row>
        <row r="306">
          <cell r="A306" t="str">
            <v>0035102</v>
          </cell>
          <cell r="B306" t="str">
            <v>SUEROS ROJAS EDWIN MANUEL</v>
          </cell>
          <cell r="C306">
            <v>2019</v>
          </cell>
          <cell r="D306">
            <v>214439</v>
          </cell>
          <cell r="E306" t="str">
            <v>PSF</v>
          </cell>
          <cell r="F306" t="str">
            <v>CNN</v>
          </cell>
          <cell r="G306" t="str">
            <v>NOR</v>
          </cell>
          <cell r="H306">
            <v>8390.6200000000008</v>
          </cell>
          <cell r="I306">
            <v>83.91</v>
          </cell>
          <cell r="J306">
            <v>100.65</v>
          </cell>
          <cell r="K306">
            <v>0</v>
          </cell>
          <cell r="L306" t="str">
            <v>CNN</v>
          </cell>
          <cell r="M306" t="str">
            <v>NOR</v>
          </cell>
          <cell r="N306">
            <v>8390.6200000000008</v>
          </cell>
          <cell r="O306">
            <v>83.91</v>
          </cell>
          <cell r="P306">
            <v>168.45</v>
          </cell>
        </row>
        <row r="307">
          <cell r="A307" t="str">
            <v>0041353</v>
          </cell>
          <cell r="B307" t="str">
            <v>CASTILLO KAGAMI PABLO ANTONIO KYOSHI</v>
          </cell>
          <cell r="C307">
            <v>2019</v>
          </cell>
          <cell r="D307">
            <v>214467</v>
          </cell>
          <cell r="E307" t="str">
            <v>PSF</v>
          </cell>
          <cell r="F307" t="str">
            <v>CNN</v>
          </cell>
          <cell r="G307" t="str">
            <v>NOR</v>
          </cell>
          <cell r="H307">
            <v>14745.77</v>
          </cell>
          <cell r="I307">
            <v>147.46</v>
          </cell>
          <cell r="J307">
            <v>56.64</v>
          </cell>
          <cell r="K307">
            <v>0</v>
          </cell>
          <cell r="L307" t="str">
            <v>CNN</v>
          </cell>
          <cell r="M307" t="str">
            <v>NOR</v>
          </cell>
          <cell r="N307">
            <v>14483.6</v>
          </cell>
          <cell r="O307">
            <v>144.84</v>
          </cell>
          <cell r="P307">
            <v>52.2</v>
          </cell>
        </row>
        <row r="308">
          <cell r="A308" t="str">
            <v>0004858</v>
          </cell>
          <cell r="B308" t="str">
            <v>CANALES TORRES VICTOR GUSTAVO</v>
          </cell>
          <cell r="C308">
            <v>2019</v>
          </cell>
          <cell r="D308">
            <v>615990</v>
          </cell>
          <cell r="E308" t="str">
            <v>PSF</v>
          </cell>
          <cell r="F308" t="str">
            <v>CNN</v>
          </cell>
          <cell r="G308" t="str">
            <v>NOR</v>
          </cell>
          <cell r="H308">
            <v>15000</v>
          </cell>
          <cell r="I308">
            <v>150</v>
          </cell>
          <cell r="J308">
            <v>736.48</v>
          </cell>
          <cell r="K308">
            <v>0</v>
          </cell>
          <cell r="L308" t="str">
            <v>CNN</v>
          </cell>
          <cell r="M308" t="str">
            <v>NOR</v>
          </cell>
          <cell r="N308">
            <v>15000</v>
          </cell>
          <cell r="O308">
            <v>150</v>
          </cell>
          <cell r="P308">
            <v>861.92</v>
          </cell>
        </row>
        <row r="309">
          <cell r="A309" t="str">
            <v>0043218</v>
          </cell>
          <cell r="B309" t="str">
            <v>GARCIA DELGADO, MARIA DE GUADALUPE CECILIA</v>
          </cell>
          <cell r="C309">
            <v>2019</v>
          </cell>
          <cell r="D309">
            <v>616081</v>
          </cell>
          <cell r="E309" t="str">
            <v>PSF</v>
          </cell>
          <cell r="F309" t="str">
            <v>CNN</v>
          </cell>
          <cell r="G309" t="str">
            <v>NOR</v>
          </cell>
          <cell r="H309">
            <v>3162.42</v>
          </cell>
          <cell r="I309">
            <v>31.62</v>
          </cell>
          <cell r="J309">
            <v>30.5</v>
          </cell>
          <cell r="K309">
            <v>0</v>
          </cell>
          <cell r="L309" t="str">
            <v>CNN</v>
          </cell>
          <cell r="M309" t="str">
            <v>NOR</v>
          </cell>
          <cell r="N309">
            <v>2984.96</v>
          </cell>
          <cell r="O309">
            <v>29.85</v>
          </cell>
          <cell r="P309">
            <v>7.2</v>
          </cell>
        </row>
        <row r="310">
          <cell r="A310" t="str">
            <v>0035958</v>
          </cell>
          <cell r="B310" t="str">
            <v>PONGO ALVA LINDA GIOVANNA</v>
          </cell>
          <cell r="C310">
            <v>2020</v>
          </cell>
          <cell r="D310">
            <v>617616</v>
          </cell>
          <cell r="E310" t="str">
            <v>PSF</v>
          </cell>
          <cell r="F310" t="str">
            <v>CNN</v>
          </cell>
          <cell r="G310" t="str">
            <v>NOR</v>
          </cell>
          <cell r="H310">
            <v>1000</v>
          </cell>
          <cell r="I310">
            <v>10</v>
          </cell>
          <cell r="J310">
            <v>12.42</v>
          </cell>
          <cell r="K310">
            <v>0</v>
          </cell>
          <cell r="L310" t="str">
            <v>CNN</v>
          </cell>
          <cell r="M310" t="str">
            <v>NOR</v>
          </cell>
          <cell r="N310">
            <v>1000</v>
          </cell>
          <cell r="O310">
            <v>10</v>
          </cell>
          <cell r="P310">
            <v>20.52</v>
          </cell>
        </row>
        <row r="311">
          <cell r="A311" t="str">
            <v>0010000</v>
          </cell>
          <cell r="B311" t="str">
            <v>GIGLIO BASTO ALBERTO ORESTES</v>
          </cell>
          <cell r="C311">
            <v>2020</v>
          </cell>
          <cell r="D311">
            <v>617618</v>
          </cell>
          <cell r="E311" t="str">
            <v>PSF</v>
          </cell>
          <cell r="F311" t="str">
            <v>CNN</v>
          </cell>
          <cell r="G311" t="str">
            <v>NOR</v>
          </cell>
          <cell r="H311">
            <v>2300</v>
          </cell>
          <cell r="I311">
            <v>23</v>
          </cell>
          <cell r="J311">
            <v>28.22</v>
          </cell>
          <cell r="K311">
            <v>0</v>
          </cell>
          <cell r="L311" t="str">
            <v>CNN</v>
          </cell>
          <cell r="M311" t="str">
            <v>NOR</v>
          </cell>
          <cell r="N311">
            <v>2300</v>
          </cell>
          <cell r="O311">
            <v>23</v>
          </cell>
          <cell r="P311">
            <v>46.82</v>
          </cell>
        </row>
        <row r="312">
          <cell r="A312" t="str">
            <v>0034296</v>
          </cell>
          <cell r="B312" t="str">
            <v>PALANTE PRESTAMOS S.A.C</v>
          </cell>
          <cell r="C312">
            <v>2019</v>
          </cell>
          <cell r="D312">
            <v>177142</v>
          </cell>
          <cell r="E312" t="str">
            <v>PCO</v>
          </cell>
          <cell r="F312" t="str">
            <v>CMG</v>
          </cell>
          <cell r="G312" t="str">
            <v>NOR</v>
          </cell>
          <cell r="H312">
            <v>1911619.95</v>
          </cell>
          <cell r="I312">
            <v>13381.34</v>
          </cell>
          <cell r="J312">
            <v>17575.740000000002</v>
          </cell>
          <cell r="K312">
            <v>0</v>
          </cell>
          <cell r="L312" t="str">
            <v>CMG</v>
          </cell>
          <cell r="M312" t="str">
            <v>NOR</v>
          </cell>
          <cell r="N312">
            <v>1911619.95</v>
          </cell>
          <cell r="O312">
            <v>13381.34</v>
          </cell>
          <cell r="P312">
            <v>38041.86</v>
          </cell>
        </row>
        <row r="313">
          <cell r="A313" t="str">
            <v>0034296</v>
          </cell>
          <cell r="B313" t="str">
            <v>PALANTE PRESTAMOS S.A.C</v>
          </cell>
          <cell r="C313">
            <v>2019</v>
          </cell>
          <cell r="D313">
            <v>177143</v>
          </cell>
          <cell r="E313" t="str">
            <v>PCO</v>
          </cell>
          <cell r="F313" t="str">
            <v>CMG</v>
          </cell>
          <cell r="G313" t="str">
            <v>NOR</v>
          </cell>
          <cell r="H313">
            <v>2389547.46</v>
          </cell>
          <cell r="I313">
            <v>16726.830000000002</v>
          </cell>
          <cell r="J313">
            <v>21969.74</v>
          </cell>
          <cell r="K313">
            <v>0</v>
          </cell>
          <cell r="L313" t="str">
            <v>CMG</v>
          </cell>
          <cell r="M313" t="str">
            <v>NOR</v>
          </cell>
          <cell r="N313">
            <v>2389547.46</v>
          </cell>
          <cell r="O313">
            <v>16726.830000000002</v>
          </cell>
          <cell r="P313">
            <v>47552.66</v>
          </cell>
        </row>
        <row r="314">
          <cell r="A314" t="str">
            <v>0008273</v>
          </cell>
          <cell r="B314" t="str">
            <v>SUZUKI NAKAYA DANIEL</v>
          </cell>
          <cell r="C314">
            <v>2016</v>
          </cell>
          <cell r="D314">
            <v>168807</v>
          </cell>
          <cell r="E314" t="str">
            <v>POR</v>
          </cell>
          <cell r="F314" t="str">
            <v>CNN</v>
          </cell>
          <cell r="G314" t="str">
            <v>NOR</v>
          </cell>
          <cell r="H314">
            <v>2562.67</v>
          </cell>
          <cell r="I314">
            <v>25.63</v>
          </cell>
          <cell r="J314">
            <v>0</v>
          </cell>
          <cell r="K314">
            <v>0</v>
          </cell>
          <cell r="L314" t="str">
            <v>CNN</v>
          </cell>
          <cell r="M314" t="str">
            <v>NOR</v>
          </cell>
          <cell r="N314">
            <v>2562.67</v>
          </cell>
          <cell r="O314">
            <v>25.63</v>
          </cell>
          <cell r="P314">
            <v>20.25</v>
          </cell>
        </row>
        <row r="315">
          <cell r="A315" t="str">
            <v>0032142</v>
          </cell>
          <cell r="B315" t="str">
            <v>NAMIZATO IKEMIYASHIRO, CLAUDIA SOFIA</v>
          </cell>
          <cell r="C315">
            <v>2015</v>
          </cell>
          <cell r="D315">
            <v>153145</v>
          </cell>
          <cell r="E315" t="str">
            <v>PEX</v>
          </cell>
          <cell r="F315" t="str">
            <v>HIP</v>
          </cell>
          <cell r="G315" t="str">
            <v>NOR</v>
          </cell>
          <cell r="H315">
            <v>359139.23</v>
          </cell>
          <cell r="I315">
            <v>2513.9699999999998</v>
          </cell>
          <cell r="J315">
            <v>572.76</v>
          </cell>
          <cell r="K315">
            <v>0</v>
          </cell>
          <cell r="L315" t="str">
            <v>HIP</v>
          </cell>
          <cell r="M315" t="str">
            <v>NOR</v>
          </cell>
          <cell r="N315">
            <v>358302.78</v>
          </cell>
          <cell r="O315">
            <v>2508.12</v>
          </cell>
          <cell r="P315">
            <v>476.2</v>
          </cell>
        </row>
        <row r="316">
          <cell r="A316" t="str">
            <v>0150699</v>
          </cell>
          <cell r="B316" t="str">
            <v>SALDIAS BECERRA CARLOS MIGUEL</v>
          </cell>
          <cell r="C316">
            <v>2017</v>
          </cell>
          <cell r="D316">
            <v>172502</v>
          </cell>
          <cell r="E316" t="str">
            <v>PEX</v>
          </cell>
          <cell r="F316" t="str">
            <v>CNN</v>
          </cell>
          <cell r="G316" t="str">
            <v>NOR</v>
          </cell>
          <cell r="H316">
            <v>11085.88</v>
          </cell>
          <cell r="I316">
            <v>110.86</v>
          </cell>
          <cell r="J316">
            <v>76.7</v>
          </cell>
          <cell r="K316">
            <v>0</v>
          </cell>
          <cell r="L316" t="str">
            <v>CNN</v>
          </cell>
          <cell r="M316" t="str">
            <v>NOR</v>
          </cell>
          <cell r="N316">
            <v>10733.19</v>
          </cell>
          <cell r="O316">
            <v>107.33</v>
          </cell>
          <cell r="P316">
            <v>71.25</v>
          </cell>
        </row>
        <row r="317">
          <cell r="A317" t="str">
            <v>0013955</v>
          </cell>
          <cell r="B317" t="str">
            <v>LEON REYNA DE OYAMA RUTH AURA</v>
          </cell>
          <cell r="C317">
            <v>2018</v>
          </cell>
          <cell r="D317">
            <v>175902</v>
          </cell>
          <cell r="E317" t="str">
            <v>PEX</v>
          </cell>
          <cell r="F317" t="str">
            <v>CNN</v>
          </cell>
          <cell r="G317" t="str">
            <v>NOR</v>
          </cell>
          <cell r="H317">
            <v>45804.03</v>
          </cell>
          <cell r="I317">
            <v>458.04</v>
          </cell>
          <cell r="J317">
            <v>159.38999999999999</v>
          </cell>
          <cell r="K317">
            <v>0</v>
          </cell>
          <cell r="L317" t="str">
            <v>CNN</v>
          </cell>
          <cell r="M317" t="str">
            <v>NOR</v>
          </cell>
          <cell r="N317">
            <v>45804.03</v>
          </cell>
          <cell r="O317">
            <v>458.04</v>
          </cell>
          <cell r="P317">
            <v>595.52</v>
          </cell>
        </row>
        <row r="318">
          <cell r="A318" t="str">
            <v>0151481</v>
          </cell>
          <cell r="B318" t="str">
            <v>GRUPO REHAB SAC</v>
          </cell>
          <cell r="C318">
            <v>2018</v>
          </cell>
          <cell r="D318">
            <v>175924</v>
          </cell>
          <cell r="E318" t="str">
            <v>PSF</v>
          </cell>
          <cell r="F318" t="str">
            <v>MEP</v>
          </cell>
          <cell r="G318" t="str">
            <v>NOR</v>
          </cell>
          <cell r="H318">
            <v>3787.37</v>
          </cell>
          <cell r="I318">
            <v>37.869999999999997</v>
          </cell>
          <cell r="J318">
            <v>17.940000000000001</v>
          </cell>
          <cell r="K318">
            <v>0</v>
          </cell>
          <cell r="L318" t="str">
            <v>MEP</v>
          </cell>
          <cell r="M318" t="str">
            <v>NOR</v>
          </cell>
          <cell r="N318">
            <v>3787.37</v>
          </cell>
          <cell r="O318">
            <v>37.869999999999997</v>
          </cell>
          <cell r="P318">
            <v>38.64</v>
          </cell>
        </row>
        <row r="319">
          <cell r="A319" t="str">
            <v>0151609</v>
          </cell>
          <cell r="B319" t="str">
            <v>PAZOS DE RAMOS MARTA ELIZABETH</v>
          </cell>
          <cell r="C319">
            <v>2018</v>
          </cell>
          <cell r="D319">
            <v>175941</v>
          </cell>
          <cell r="E319" t="str">
            <v>PEX</v>
          </cell>
          <cell r="F319" t="str">
            <v>CNN</v>
          </cell>
          <cell r="G319" t="str">
            <v>NOR</v>
          </cell>
          <cell r="H319">
            <v>150000</v>
          </cell>
          <cell r="I319">
            <v>1500</v>
          </cell>
          <cell r="J319">
            <v>1330.68</v>
          </cell>
          <cell r="K319">
            <v>0</v>
          </cell>
          <cell r="L319" t="str">
            <v>CNN</v>
          </cell>
          <cell r="M319" t="str">
            <v>NOR</v>
          </cell>
          <cell r="N319">
            <v>150000</v>
          </cell>
          <cell r="O319">
            <v>1500</v>
          </cell>
          <cell r="P319">
            <v>1279.5</v>
          </cell>
        </row>
        <row r="320">
          <cell r="A320" t="str">
            <v>0021747</v>
          </cell>
          <cell r="B320" t="str">
            <v>WONG , SU GEN</v>
          </cell>
          <cell r="C320">
            <v>2013</v>
          </cell>
          <cell r="D320">
            <v>141773</v>
          </cell>
          <cell r="E320" t="str">
            <v>PEX</v>
          </cell>
          <cell r="F320" t="str">
            <v>HIP</v>
          </cell>
          <cell r="G320" t="str">
            <v>NOR</v>
          </cell>
          <cell r="H320">
            <v>128375.79</v>
          </cell>
          <cell r="I320">
            <v>898.63</v>
          </cell>
          <cell r="J320">
            <v>1498.4</v>
          </cell>
          <cell r="K320">
            <v>0</v>
          </cell>
          <cell r="L320" t="str">
            <v>HIP</v>
          </cell>
          <cell r="M320" t="str">
            <v>NOR</v>
          </cell>
          <cell r="N320">
            <v>128375.79</v>
          </cell>
          <cell r="O320">
            <v>898.63</v>
          </cell>
          <cell r="P320">
            <v>2632.7</v>
          </cell>
        </row>
        <row r="321">
          <cell r="A321" t="str">
            <v>0033524</v>
          </cell>
          <cell r="B321" t="str">
            <v>NAITO ENDO MIGUEL ANGEL</v>
          </cell>
          <cell r="C321">
            <v>2016</v>
          </cell>
          <cell r="D321">
            <v>154087</v>
          </cell>
          <cell r="E321" t="str">
            <v>PSF</v>
          </cell>
          <cell r="F321" t="str">
            <v>CMM</v>
          </cell>
          <cell r="G321" t="str">
            <v>NOR</v>
          </cell>
          <cell r="H321">
            <v>40976.199999999997</v>
          </cell>
          <cell r="I321">
            <v>409.76</v>
          </cell>
          <cell r="J321">
            <v>102.52</v>
          </cell>
          <cell r="K321">
            <v>0</v>
          </cell>
          <cell r="L321" t="str">
            <v>CMM</v>
          </cell>
          <cell r="M321" t="str">
            <v>NOR</v>
          </cell>
          <cell r="N321">
            <v>40765.18</v>
          </cell>
          <cell r="O321">
            <v>407.65</v>
          </cell>
          <cell r="P321">
            <v>92.7</v>
          </cell>
        </row>
        <row r="322">
          <cell r="A322" t="str">
            <v>0034773</v>
          </cell>
          <cell r="B322" t="str">
            <v>GARCIA MENDOZA, CESAR AUGUSTO</v>
          </cell>
          <cell r="C322">
            <v>2016</v>
          </cell>
          <cell r="D322">
            <v>154828</v>
          </cell>
          <cell r="E322" t="str">
            <v>PEX</v>
          </cell>
          <cell r="F322" t="str">
            <v>CNN</v>
          </cell>
          <cell r="G322" t="str">
            <v>PRD</v>
          </cell>
          <cell r="H322">
            <v>6913.28</v>
          </cell>
          <cell r="I322">
            <v>6913.28</v>
          </cell>
          <cell r="J322">
            <v>0</v>
          </cell>
          <cell r="K322">
            <v>2728.14</v>
          </cell>
          <cell r="L322" t="str">
            <v>CNN</v>
          </cell>
          <cell r="M322" t="str">
            <v>PRD</v>
          </cell>
          <cell r="N322">
            <v>6913.28</v>
          </cell>
          <cell r="O322">
            <v>6913.28</v>
          </cell>
          <cell r="P322">
            <v>0</v>
          </cell>
        </row>
        <row r="323">
          <cell r="A323" t="str">
            <v>0039311</v>
          </cell>
          <cell r="B323" t="str">
            <v>FLUIDMAX S.A.C.</v>
          </cell>
          <cell r="C323">
            <v>2016</v>
          </cell>
          <cell r="D323">
            <v>158194</v>
          </cell>
          <cell r="E323" t="str">
            <v>PDD</v>
          </cell>
          <cell r="F323" t="str">
            <v>CMM</v>
          </cell>
          <cell r="G323" t="str">
            <v>PRD</v>
          </cell>
          <cell r="H323">
            <v>15895.4</v>
          </cell>
          <cell r="I323">
            <v>15895.4</v>
          </cell>
          <cell r="J323">
            <v>0</v>
          </cell>
          <cell r="K323">
            <v>0</v>
          </cell>
          <cell r="L323" t="str">
            <v>CMM</v>
          </cell>
          <cell r="M323" t="str">
            <v>PRD</v>
          </cell>
          <cell r="N323">
            <v>15895.4</v>
          </cell>
          <cell r="O323">
            <v>15895.4</v>
          </cell>
          <cell r="P323">
            <v>0</v>
          </cell>
        </row>
        <row r="324">
          <cell r="A324" t="str">
            <v>0041904</v>
          </cell>
          <cell r="B324" t="str">
            <v>DIEZ CANSECO BEGGIATO, MERCEDES EMILIIA</v>
          </cell>
          <cell r="C324">
            <v>2016</v>
          </cell>
          <cell r="D324">
            <v>160488</v>
          </cell>
          <cell r="E324" t="str">
            <v>PSF</v>
          </cell>
          <cell r="F324" t="str">
            <v>CNN</v>
          </cell>
          <cell r="G324" t="str">
            <v>NOR</v>
          </cell>
          <cell r="H324">
            <v>5823.59</v>
          </cell>
          <cell r="I324">
            <v>58.24</v>
          </cell>
          <cell r="J324">
            <v>28.6</v>
          </cell>
          <cell r="K324">
            <v>0</v>
          </cell>
          <cell r="L324" t="str">
            <v>CNN</v>
          </cell>
          <cell r="M324" t="str">
            <v>NOR</v>
          </cell>
          <cell r="N324">
            <v>5823.59</v>
          </cell>
          <cell r="O324">
            <v>58.24</v>
          </cell>
          <cell r="P324">
            <v>61.6</v>
          </cell>
        </row>
        <row r="325">
          <cell r="A325" t="str">
            <v>0021788</v>
          </cell>
          <cell r="B325" t="str">
            <v>CASANUEVA GESTION INMOBILIARIA S.A.C.</v>
          </cell>
          <cell r="C325">
            <v>2015</v>
          </cell>
          <cell r="D325">
            <v>141831</v>
          </cell>
          <cell r="E325" t="str">
            <v>PLC</v>
          </cell>
          <cell r="F325" t="str">
            <v>CMM</v>
          </cell>
          <cell r="G325" t="str">
            <v>NOR</v>
          </cell>
          <cell r="H325">
            <v>717025.66</v>
          </cell>
          <cell r="I325">
            <v>7170.26</v>
          </cell>
          <cell r="J325">
            <v>87460.33</v>
          </cell>
          <cell r="K325">
            <v>0</v>
          </cell>
          <cell r="L325" t="str">
            <v>CMM</v>
          </cell>
          <cell r="M325" t="str">
            <v>NOR</v>
          </cell>
          <cell r="N325">
            <v>717025.66</v>
          </cell>
          <cell r="O325">
            <v>7170.26</v>
          </cell>
          <cell r="P325">
            <v>92946.91</v>
          </cell>
        </row>
        <row r="326">
          <cell r="A326" t="str">
            <v>0000574</v>
          </cell>
          <cell r="B326" t="str">
            <v>GOTO YUSA RAUL ENRIQUE</v>
          </cell>
          <cell r="C326">
            <v>2018</v>
          </cell>
          <cell r="D326">
            <v>214058</v>
          </cell>
          <cell r="E326" t="str">
            <v>PSF</v>
          </cell>
          <cell r="F326" t="str">
            <v>CNN</v>
          </cell>
          <cell r="G326" t="str">
            <v>NOR</v>
          </cell>
          <cell r="H326">
            <v>2254.52</v>
          </cell>
          <cell r="I326">
            <v>22.55</v>
          </cell>
          <cell r="J326">
            <v>3.38</v>
          </cell>
          <cell r="K326">
            <v>0</v>
          </cell>
          <cell r="L326" t="str">
            <v>CNN</v>
          </cell>
          <cell r="M326" t="str">
            <v>NOR</v>
          </cell>
          <cell r="N326">
            <v>2143.6799999999998</v>
          </cell>
          <cell r="O326">
            <v>21.44</v>
          </cell>
          <cell r="P326">
            <v>3.25</v>
          </cell>
        </row>
        <row r="327">
          <cell r="A327" t="str">
            <v>0015688</v>
          </cell>
          <cell r="B327" t="str">
            <v>SAKO MONTESINOS JULISSA LISSETTE</v>
          </cell>
          <cell r="C327">
            <v>2013</v>
          </cell>
          <cell r="D327">
            <v>135403</v>
          </cell>
          <cell r="E327" t="str">
            <v>POR</v>
          </cell>
          <cell r="F327" t="str">
            <v>CNN</v>
          </cell>
          <cell r="G327" t="str">
            <v>CPP</v>
          </cell>
          <cell r="H327">
            <v>4319.8900000000003</v>
          </cell>
          <cell r="I327">
            <v>215.99</v>
          </cell>
          <cell r="J327">
            <v>0</v>
          </cell>
          <cell r="K327">
            <v>54.9</v>
          </cell>
          <cell r="L327" t="str">
            <v>CNN</v>
          </cell>
          <cell r="M327" t="str">
            <v>CPP</v>
          </cell>
          <cell r="N327">
            <v>4319.8900000000003</v>
          </cell>
          <cell r="O327">
            <v>215.99</v>
          </cell>
          <cell r="P327">
            <v>0</v>
          </cell>
        </row>
        <row r="328">
          <cell r="A328" t="str">
            <v>0004811</v>
          </cell>
          <cell r="B328" t="str">
            <v>BONELLI SAKATA NEDDA</v>
          </cell>
          <cell r="C328">
            <v>2016</v>
          </cell>
          <cell r="D328">
            <v>116683</v>
          </cell>
          <cell r="E328" t="str">
            <v>PSF</v>
          </cell>
          <cell r="F328" t="str">
            <v>CNN</v>
          </cell>
          <cell r="G328" t="str">
            <v>NOR</v>
          </cell>
          <cell r="H328">
            <v>1169.06</v>
          </cell>
          <cell r="I328">
            <v>11.69</v>
          </cell>
          <cell r="J328">
            <v>8.06</v>
          </cell>
          <cell r="K328">
            <v>0</v>
          </cell>
          <cell r="L328" t="str">
            <v>CNN</v>
          </cell>
          <cell r="M328" t="str">
            <v>NOR</v>
          </cell>
          <cell r="N328">
            <v>939.05</v>
          </cell>
          <cell r="O328">
            <v>9.39</v>
          </cell>
          <cell r="P328">
            <v>6.25</v>
          </cell>
        </row>
        <row r="329">
          <cell r="A329" t="str">
            <v>0005485</v>
          </cell>
          <cell r="B329" t="str">
            <v>MIYAGI ARATA, RICARDO HIDEKI</v>
          </cell>
          <cell r="C329">
            <v>2016</v>
          </cell>
          <cell r="D329">
            <v>118440</v>
          </cell>
          <cell r="E329" t="str">
            <v>PEX</v>
          </cell>
          <cell r="F329" t="str">
            <v>CMM</v>
          </cell>
          <cell r="G329" t="str">
            <v>NOR</v>
          </cell>
          <cell r="H329">
            <v>3507.23</v>
          </cell>
          <cell r="I329">
            <v>35.07</v>
          </cell>
          <cell r="J329">
            <v>18.87</v>
          </cell>
          <cell r="K329">
            <v>0</v>
          </cell>
          <cell r="L329" t="str">
            <v>CMM</v>
          </cell>
          <cell r="M329" t="str">
            <v>NOR</v>
          </cell>
          <cell r="N329">
            <v>3507.23</v>
          </cell>
          <cell r="O329">
            <v>35.07</v>
          </cell>
          <cell r="P329">
            <v>52.34</v>
          </cell>
        </row>
        <row r="330">
          <cell r="A330" t="str">
            <v>0006484</v>
          </cell>
          <cell r="B330" t="str">
            <v>MANG LUY CARMEN PILAR</v>
          </cell>
          <cell r="C330">
            <v>2016</v>
          </cell>
          <cell r="D330">
            <v>121244</v>
          </cell>
          <cell r="E330" t="str">
            <v>PSF</v>
          </cell>
          <cell r="F330" t="str">
            <v>CNN</v>
          </cell>
          <cell r="G330" t="str">
            <v>NOR</v>
          </cell>
          <cell r="H330">
            <v>11821.04</v>
          </cell>
          <cell r="I330">
            <v>118.21</v>
          </cell>
          <cell r="J330">
            <v>53.82</v>
          </cell>
          <cell r="K330">
            <v>0</v>
          </cell>
          <cell r="L330" t="str">
            <v>CNN</v>
          </cell>
          <cell r="M330" t="str">
            <v>NOR</v>
          </cell>
          <cell r="N330">
            <v>11463.22</v>
          </cell>
          <cell r="O330">
            <v>114.63</v>
          </cell>
          <cell r="P330">
            <v>50.25</v>
          </cell>
        </row>
        <row r="331">
          <cell r="A331" t="str">
            <v>0008444</v>
          </cell>
          <cell r="B331" t="str">
            <v>TSUGAWA FUKUSAKI TERESA</v>
          </cell>
          <cell r="C331">
            <v>2016</v>
          </cell>
          <cell r="D331">
            <v>123703</v>
          </cell>
          <cell r="E331" t="str">
            <v>PSF</v>
          </cell>
          <cell r="F331" t="str">
            <v>CNN</v>
          </cell>
          <cell r="G331" t="str">
            <v>DEF</v>
          </cell>
          <cell r="H331">
            <v>1182.17</v>
          </cell>
          <cell r="I331">
            <v>11.82</v>
          </cell>
          <cell r="J331">
            <v>0</v>
          </cell>
          <cell r="K331">
            <v>13.57</v>
          </cell>
          <cell r="L331" t="str">
            <v>CNN</v>
          </cell>
          <cell r="M331" t="str">
            <v>DEF</v>
          </cell>
          <cell r="N331">
            <v>1182.17</v>
          </cell>
          <cell r="O331">
            <v>11.82</v>
          </cell>
          <cell r="P331">
            <v>0</v>
          </cell>
        </row>
        <row r="332">
          <cell r="A332" t="str">
            <v>0010273</v>
          </cell>
          <cell r="B332" t="str">
            <v>MOROMISATO AWAKON, NOEMI</v>
          </cell>
          <cell r="C332">
            <v>2016</v>
          </cell>
          <cell r="D332">
            <v>127425</v>
          </cell>
          <cell r="E332" t="str">
            <v>PEX</v>
          </cell>
          <cell r="F332" t="str">
            <v>CNN</v>
          </cell>
          <cell r="G332" t="str">
            <v>NOR</v>
          </cell>
          <cell r="H332">
            <v>1622.16</v>
          </cell>
          <cell r="I332">
            <v>16.22</v>
          </cell>
          <cell r="J332">
            <v>15.34</v>
          </cell>
          <cell r="K332">
            <v>0</v>
          </cell>
          <cell r="L332" t="str">
            <v>CNN</v>
          </cell>
          <cell r="M332" t="str">
            <v>NOR</v>
          </cell>
          <cell r="N332">
            <v>1398.17</v>
          </cell>
          <cell r="O332">
            <v>13.98</v>
          </cell>
          <cell r="P332">
            <v>12.75</v>
          </cell>
        </row>
        <row r="333">
          <cell r="A333" t="str">
            <v>0010916</v>
          </cell>
          <cell r="B333" t="str">
            <v>VILLAVERDE JORIE, MARIA ELENA</v>
          </cell>
          <cell r="C333">
            <v>2016</v>
          </cell>
          <cell r="D333">
            <v>128838</v>
          </cell>
          <cell r="E333" t="str">
            <v>PEX</v>
          </cell>
          <cell r="F333" t="str">
            <v>CNN</v>
          </cell>
          <cell r="G333" t="str">
            <v>NOR</v>
          </cell>
          <cell r="H333">
            <v>2549.29</v>
          </cell>
          <cell r="I333">
            <v>25.49</v>
          </cell>
          <cell r="J333">
            <v>16.899999999999999</v>
          </cell>
          <cell r="K333">
            <v>0</v>
          </cell>
          <cell r="L333" t="str">
            <v>CNN</v>
          </cell>
          <cell r="M333" t="str">
            <v>NOR</v>
          </cell>
          <cell r="N333">
            <v>2549.29</v>
          </cell>
          <cell r="O333">
            <v>25.49</v>
          </cell>
          <cell r="P333">
            <v>36.4</v>
          </cell>
        </row>
        <row r="334">
          <cell r="A334" t="str">
            <v>0010947</v>
          </cell>
          <cell r="B334" t="str">
            <v>YAGA ASATO YSABEL</v>
          </cell>
          <cell r="C334">
            <v>2016</v>
          </cell>
          <cell r="D334">
            <v>128878</v>
          </cell>
          <cell r="E334" t="str">
            <v>PEX</v>
          </cell>
          <cell r="F334" t="str">
            <v>CNN</v>
          </cell>
          <cell r="G334" t="str">
            <v>NOR</v>
          </cell>
          <cell r="H334">
            <v>1153.0899999999999</v>
          </cell>
          <cell r="I334">
            <v>11.53</v>
          </cell>
          <cell r="J334">
            <v>2.94</v>
          </cell>
          <cell r="K334">
            <v>0</v>
          </cell>
          <cell r="L334" t="str">
            <v>CNN</v>
          </cell>
          <cell r="M334" t="str">
            <v>NOR</v>
          </cell>
          <cell r="N334">
            <v>1153.0899999999999</v>
          </cell>
          <cell r="O334">
            <v>11.53</v>
          </cell>
          <cell r="P334">
            <v>15.61</v>
          </cell>
        </row>
        <row r="335">
          <cell r="A335" t="str">
            <v>0010956</v>
          </cell>
          <cell r="B335" t="str">
            <v>UNTIVEROS REYES MANUEL ALFREDO</v>
          </cell>
          <cell r="C335">
            <v>2016</v>
          </cell>
          <cell r="D335">
            <v>128908</v>
          </cell>
          <cell r="E335" t="str">
            <v>PEX</v>
          </cell>
          <cell r="F335" t="str">
            <v>CNN</v>
          </cell>
          <cell r="G335" t="str">
            <v>NOR</v>
          </cell>
          <cell r="H335">
            <v>4004.59</v>
          </cell>
          <cell r="I335">
            <v>40.049999999999997</v>
          </cell>
          <cell r="J335">
            <v>33.020000000000003</v>
          </cell>
          <cell r="K335">
            <v>0</v>
          </cell>
          <cell r="L335" t="str">
            <v>CNN</v>
          </cell>
          <cell r="M335" t="str">
            <v>NOR</v>
          </cell>
          <cell r="N335">
            <v>4004.59</v>
          </cell>
          <cell r="O335">
            <v>40.049999999999997</v>
          </cell>
          <cell r="P335">
            <v>71.38</v>
          </cell>
        </row>
        <row r="336">
          <cell r="A336" t="str">
            <v>0003490</v>
          </cell>
          <cell r="B336" t="str">
            <v>KOBAYASHI SHINYA, ARTURO</v>
          </cell>
          <cell r="C336">
            <v>2015</v>
          </cell>
          <cell r="D336">
            <v>110521</v>
          </cell>
          <cell r="E336" t="str">
            <v>PSF</v>
          </cell>
          <cell r="F336" t="str">
            <v>CNN</v>
          </cell>
          <cell r="G336" t="str">
            <v>NOR</v>
          </cell>
          <cell r="H336">
            <v>4153.16</v>
          </cell>
          <cell r="I336">
            <v>41.53</v>
          </cell>
          <cell r="J336">
            <v>12.1</v>
          </cell>
          <cell r="K336">
            <v>0</v>
          </cell>
          <cell r="L336" t="str">
            <v>CNN</v>
          </cell>
          <cell r="M336" t="str">
            <v>NOR</v>
          </cell>
          <cell r="N336">
            <v>3574.51</v>
          </cell>
          <cell r="O336">
            <v>35.75</v>
          </cell>
          <cell r="P336">
            <v>9.5</v>
          </cell>
        </row>
        <row r="337">
          <cell r="A337" t="str">
            <v>0019977</v>
          </cell>
          <cell r="B337" t="str">
            <v>KENMA S.A.C.</v>
          </cell>
          <cell r="C337">
            <v>2017</v>
          </cell>
          <cell r="D337">
            <v>171668</v>
          </cell>
          <cell r="E337" t="str">
            <v>PCO</v>
          </cell>
          <cell r="F337" t="str">
            <v>CMM</v>
          </cell>
          <cell r="G337" t="str">
            <v>NOR</v>
          </cell>
          <cell r="H337">
            <v>136243.76</v>
          </cell>
          <cell r="I337">
            <v>1362.44</v>
          </cell>
          <cell r="J337">
            <v>896.48</v>
          </cell>
          <cell r="K337">
            <v>0</v>
          </cell>
          <cell r="L337" t="str">
            <v>CMM</v>
          </cell>
          <cell r="M337" t="str">
            <v>NOR</v>
          </cell>
          <cell r="N337">
            <v>131072.14000000001</v>
          </cell>
          <cell r="O337">
            <v>1310.72</v>
          </cell>
          <cell r="P337">
            <v>829.25</v>
          </cell>
        </row>
        <row r="338">
          <cell r="A338" t="str">
            <v>0031858</v>
          </cell>
          <cell r="B338" t="str">
            <v>CP CENTRAL DE SERVICIOS INTEGRADOS S.A.C.</v>
          </cell>
          <cell r="C338">
            <v>2017</v>
          </cell>
          <cell r="D338">
            <v>171669</v>
          </cell>
          <cell r="E338" t="str">
            <v>PCO</v>
          </cell>
          <cell r="F338" t="str">
            <v>CMM</v>
          </cell>
          <cell r="G338" t="str">
            <v>NOR</v>
          </cell>
          <cell r="H338">
            <v>9238.4599999999991</v>
          </cell>
          <cell r="I338">
            <v>92.38</v>
          </cell>
          <cell r="J338">
            <v>14.76</v>
          </cell>
          <cell r="K338">
            <v>0</v>
          </cell>
          <cell r="L338" t="str">
            <v>CMM</v>
          </cell>
          <cell r="M338" t="str">
            <v>NOR</v>
          </cell>
          <cell r="N338">
            <v>8433.2199999999993</v>
          </cell>
          <cell r="O338">
            <v>84.33</v>
          </cell>
          <cell r="P338">
            <v>11.2</v>
          </cell>
        </row>
        <row r="339">
          <cell r="A339" t="str">
            <v>0002981</v>
          </cell>
          <cell r="B339" t="str">
            <v>YOZA ZAKIMI EDUARDO TAKESHI</v>
          </cell>
          <cell r="C339">
            <v>2017</v>
          </cell>
          <cell r="D339">
            <v>171693</v>
          </cell>
          <cell r="E339" t="str">
            <v>PSF</v>
          </cell>
          <cell r="F339" t="str">
            <v>CNN</v>
          </cell>
          <cell r="G339" t="str">
            <v>NOR</v>
          </cell>
          <cell r="H339">
            <v>2592.9</v>
          </cell>
          <cell r="I339">
            <v>25.93</v>
          </cell>
          <cell r="J339">
            <v>7.59</v>
          </cell>
          <cell r="K339">
            <v>0</v>
          </cell>
          <cell r="L339" t="str">
            <v>CNN</v>
          </cell>
          <cell r="M339" t="str">
            <v>NOR</v>
          </cell>
          <cell r="N339">
            <v>2386.48</v>
          </cell>
          <cell r="O339">
            <v>23.86</v>
          </cell>
          <cell r="P339">
            <v>6.3</v>
          </cell>
        </row>
        <row r="340">
          <cell r="A340" t="str">
            <v>0031436</v>
          </cell>
          <cell r="B340" t="str">
            <v>NAKAMATSU WATANABE CARLOS JAVIER</v>
          </cell>
          <cell r="C340">
            <v>2017</v>
          </cell>
          <cell r="D340">
            <v>171810</v>
          </cell>
          <cell r="E340" t="str">
            <v>PSF</v>
          </cell>
          <cell r="F340" t="str">
            <v>CNN</v>
          </cell>
          <cell r="G340" t="str">
            <v>NOR</v>
          </cell>
          <cell r="H340">
            <v>13505.89</v>
          </cell>
          <cell r="I340">
            <v>135.06</v>
          </cell>
          <cell r="J340">
            <v>33.770000000000003</v>
          </cell>
          <cell r="K340">
            <v>0</v>
          </cell>
          <cell r="L340" t="str">
            <v/>
          </cell>
          <cell r="M340" t="str">
            <v/>
          </cell>
          <cell r="N340">
            <v>0</v>
          </cell>
          <cell r="O340">
            <v>0</v>
          </cell>
          <cell r="P340">
            <v>0</v>
          </cell>
        </row>
        <row r="341">
          <cell r="A341" t="str">
            <v>0150530</v>
          </cell>
          <cell r="B341" t="str">
            <v>BAMUS S.A.C.</v>
          </cell>
          <cell r="C341">
            <v>2017</v>
          </cell>
          <cell r="D341">
            <v>171812</v>
          </cell>
          <cell r="E341" t="str">
            <v>PCO</v>
          </cell>
          <cell r="F341" t="str">
            <v>CMM</v>
          </cell>
          <cell r="G341" t="str">
            <v>PRD</v>
          </cell>
          <cell r="H341">
            <v>620262.68000000005</v>
          </cell>
          <cell r="I341">
            <v>620262.68000000005</v>
          </cell>
          <cell r="J341">
            <v>0</v>
          </cell>
          <cell r="K341">
            <v>96571.03</v>
          </cell>
          <cell r="L341" t="str">
            <v>CMM</v>
          </cell>
          <cell r="M341" t="str">
            <v>PRD</v>
          </cell>
          <cell r="N341">
            <v>620262.68000000005</v>
          </cell>
          <cell r="O341">
            <v>620262.68000000005</v>
          </cell>
          <cell r="P341">
            <v>0</v>
          </cell>
        </row>
        <row r="342">
          <cell r="A342" t="str">
            <v>0009951</v>
          </cell>
          <cell r="B342" t="str">
            <v>REUSCHE ARAMBULO KARL WILHELM</v>
          </cell>
          <cell r="C342">
            <v>2017</v>
          </cell>
          <cell r="D342">
            <v>171833</v>
          </cell>
          <cell r="E342" t="str">
            <v>PEX</v>
          </cell>
          <cell r="F342" t="str">
            <v>CMM</v>
          </cell>
          <cell r="G342" t="str">
            <v>NOR</v>
          </cell>
          <cell r="H342">
            <v>9874.16</v>
          </cell>
          <cell r="I342">
            <v>98.74</v>
          </cell>
          <cell r="J342">
            <v>100.36</v>
          </cell>
          <cell r="K342">
            <v>0</v>
          </cell>
          <cell r="L342" t="str">
            <v>CMM</v>
          </cell>
          <cell r="M342" t="str">
            <v>CPP</v>
          </cell>
          <cell r="N342">
            <v>9874.16</v>
          </cell>
          <cell r="O342">
            <v>493.71</v>
          </cell>
          <cell r="P342">
            <v>0</v>
          </cell>
        </row>
        <row r="343">
          <cell r="A343" t="str">
            <v>0005953</v>
          </cell>
          <cell r="B343" t="str">
            <v>SATO . SHIGENORI</v>
          </cell>
          <cell r="C343">
            <v>2018</v>
          </cell>
          <cell r="D343">
            <v>713718</v>
          </cell>
          <cell r="E343" t="str">
            <v>PSF</v>
          </cell>
          <cell r="F343" t="str">
            <v>CNN</v>
          </cell>
          <cell r="G343" t="str">
            <v>NOR</v>
          </cell>
          <cell r="H343">
            <v>2037.87</v>
          </cell>
          <cell r="I343">
            <v>20.38</v>
          </cell>
          <cell r="J343">
            <v>11.34</v>
          </cell>
          <cell r="K343">
            <v>0</v>
          </cell>
          <cell r="L343" t="str">
            <v>CNN</v>
          </cell>
          <cell r="M343" t="str">
            <v>NOR</v>
          </cell>
          <cell r="N343">
            <v>2037.87</v>
          </cell>
          <cell r="O343">
            <v>20.38</v>
          </cell>
          <cell r="P343">
            <v>27.75</v>
          </cell>
        </row>
        <row r="344">
          <cell r="A344" t="str">
            <v>0008946</v>
          </cell>
          <cell r="B344" t="str">
            <v>SUZUKI NAKAYA LUIS</v>
          </cell>
          <cell r="C344">
            <v>2015</v>
          </cell>
          <cell r="D344">
            <v>124930</v>
          </cell>
          <cell r="E344" t="str">
            <v>PEX</v>
          </cell>
          <cell r="F344" t="str">
            <v>CNN</v>
          </cell>
          <cell r="G344" t="str">
            <v>NOR</v>
          </cell>
          <cell r="H344">
            <v>1122.82</v>
          </cell>
          <cell r="I344">
            <v>11.23</v>
          </cell>
          <cell r="J344">
            <v>12</v>
          </cell>
          <cell r="K344">
            <v>0</v>
          </cell>
          <cell r="L344" t="str">
            <v>CNN</v>
          </cell>
          <cell r="M344" t="str">
            <v>NOR</v>
          </cell>
          <cell r="N344">
            <v>1122.82</v>
          </cell>
          <cell r="O344">
            <v>11.23</v>
          </cell>
          <cell r="P344">
            <v>21</v>
          </cell>
        </row>
        <row r="345">
          <cell r="A345" t="str">
            <v>0008555</v>
          </cell>
          <cell r="B345" t="str">
            <v>EDA YAMASATO RAFAEL DANTE</v>
          </cell>
          <cell r="C345">
            <v>2019</v>
          </cell>
          <cell r="D345">
            <v>178851</v>
          </cell>
          <cell r="E345" t="str">
            <v>PSF</v>
          </cell>
          <cell r="F345" t="str">
            <v>CNN</v>
          </cell>
          <cell r="G345" t="str">
            <v>NOR</v>
          </cell>
          <cell r="H345">
            <v>9000.5400000000009</v>
          </cell>
          <cell r="I345">
            <v>90.01</v>
          </cell>
          <cell r="J345">
            <v>54.3</v>
          </cell>
          <cell r="K345">
            <v>0</v>
          </cell>
          <cell r="L345" t="str">
            <v>CNN</v>
          </cell>
          <cell r="M345" t="str">
            <v>NOR</v>
          </cell>
          <cell r="N345">
            <v>9000.5400000000009</v>
          </cell>
          <cell r="O345">
            <v>90.01</v>
          </cell>
          <cell r="P345">
            <v>108.9</v>
          </cell>
        </row>
        <row r="346">
          <cell r="A346" t="str">
            <v>0003714</v>
          </cell>
          <cell r="B346" t="str">
            <v>INGA SILVA MARIA FRANCIS</v>
          </cell>
          <cell r="C346">
            <v>2019</v>
          </cell>
          <cell r="D346">
            <v>178859</v>
          </cell>
          <cell r="E346" t="str">
            <v>PSF</v>
          </cell>
          <cell r="F346" t="str">
            <v>CNN</v>
          </cell>
          <cell r="G346" t="str">
            <v>NOR</v>
          </cell>
          <cell r="H346">
            <v>1196</v>
          </cell>
          <cell r="I346">
            <v>11.96</v>
          </cell>
          <cell r="J346">
            <v>10.78</v>
          </cell>
          <cell r="K346">
            <v>0</v>
          </cell>
          <cell r="L346" t="str">
            <v>CNN</v>
          </cell>
          <cell r="M346" t="str">
            <v>NOR</v>
          </cell>
          <cell r="N346">
            <v>1196</v>
          </cell>
          <cell r="O346">
            <v>11.96</v>
          </cell>
          <cell r="P346">
            <v>12.88</v>
          </cell>
        </row>
        <row r="347">
          <cell r="A347" t="str">
            <v>0003672</v>
          </cell>
          <cell r="B347" t="str">
            <v>GARAY NALVARTE GENY ROSARIO</v>
          </cell>
          <cell r="C347">
            <v>2019</v>
          </cell>
          <cell r="D347">
            <v>178869</v>
          </cell>
          <cell r="E347" t="str">
            <v>PSF</v>
          </cell>
          <cell r="F347" t="str">
            <v>CNN</v>
          </cell>
          <cell r="G347" t="str">
            <v>NOR</v>
          </cell>
          <cell r="H347">
            <v>6449.61</v>
          </cell>
          <cell r="I347">
            <v>64.5</v>
          </cell>
          <cell r="J347">
            <v>10.26</v>
          </cell>
          <cell r="K347">
            <v>0</v>
          </cell>
          <cell r="L347" t="str">
            <v>CNN</v>
          </cell>
          <cell r="M347" t="str">
            <v>NOR</v>
          </cell>
          <cell r="N347">
            <v>6134.99</v>
          </cell>
          <cell r="O347">
            <v>61.35</v>
          </cell>
          <cell r="P347">
            <v>8.15</v>
          </cell>
        </row>
        <row r="348">
          <cell r="A348" t="str">
            <v>0049670</v>
          </cell>
          <cell r="B348" t="str">
            <v>LOGISTIC INDUSTRY &amp; MINING S.A.</v>
          </cell>
          <cell r="C348">
            <v>2019</v>
          </cell>
          <cell r="D348">
            <v>178876</v>
          </cell>
          <cell r="E348" t="str">
            <v>PDD</v>
          </cell>
          <cell r="F348" t="str">
            <v>CMG</v>
          </cell>
          <cell r="G348" t="str">
            <v>NOR</v>
          </cell>
          <cell r="H348">
            <v>586378.93999999994</v>
          </cell>
          <cell r="I348">
            <v>4104.6499999999996</v>
          </cell>
          <cell r="J348">
            <v>0</v>
          </cell>
          <cell r="K348">
            <v>0</v>
          </cell>
          <cell r="L348" t="str">
            <v>CMG</v>
          </cell>
          <cell r="M348" t="str">
            <v>NOR</v>
          </cell>
          <cell r="N348">
            <v>586378.93999999994</v>
          </cell>
          <cell r="O348">
            <v>4104.6499999999996</v>
          </cell>
          <cell r="P348">
            <v>0</v>
          </cell>
        </row>
        <row r="349">
          <cell r="A349" t="str">
            <v>0028396</v>
          </cell>
          <cell r="B349" t="str">
            <v>ARAKAKI SHIMOTO ANA PATRICIA</v>
          </cell>
          <cell r="C349">
            <v>2019</v>
          </cell>
          <cell r="D349">
            <v>215810</v>
          </cell>
          <cell r="E349" t="str">
            <v>PSF</v>
          </cell>
          <cell r="F349" t="str">
            <v>CNN</v>
          </cell>
          <cell r="G349" t="str">
            <v>NOR</v>
          </cell>
          <cell r="H349">
            <v>1383.6</v>
          </cell>
          <cell r="I349">
            <v>13.84</v>
          </cell>
          <cell r="J349">
            <v>4.07</v>
          </cell>
          <cell r="K349">
            <v>0</v>
          </cell>
          <cell r="L349" t="str">
            <v>CNN</v>
          </cell>
          <cell r="M349" t="str">
            <v>NOR</v>
          </cell>
          <cell r="N349">
            <v>1363.32</v>
          </cell>
          <cell r="O349">
            <v>13.63</v>
          </cell>
          <cell r="P349">
            <v>3.6</v>
          </cell>
        </row>
        <row r="350">
          <cell r="A350" t="str">
            <v>0035935</v>
          </cell>
          <cell r="B350" t="str">
            <v>TORREJON GUERRERO, ALFREDO FELIX</v>
          </cell>
          <cell r="C350">
            <v>2014</v>
          </cell>
          <cell r="D350">
            <v>155552</v>
          </cell>
          <cell r="E350" t="str">
            <v>PEX</v>
          </cell>
          <cell r="F350" t="str">
            <v>CMM</v>
          </cell>
          <cell r="G350" t="str">
            <v>NOR</v>
          </cell>
          <cell r="H350">
            <v>232746.63</v>
          </cell>
          <cell r="I350">
            <v>2327.4699999999998</v>
          </cell>
          <cell r="J350">
            <v>1761.76</v>
          </cell>
          <cell r="K350">
            <v>0</v>
          </cell>
          <cell r="L350" t="str">
            <v>CMM</v>
          </cell>
          <cell r="M350" t="str">
            <v>NOR</v>
          </cell>
          <cell r="N350">
            <v>232746.63</v>
          </cell>
          <cell r="O350">
            <v>2327.4699999999998</v>
          </cell>
          <cell r="P350">
            <v>3810.16</v>
          </cell>
        </row>
        <row r="351">
          <cell r="A351" t="str">
            <v>0038710</v>
          </cell>
          <cell r="B351" t="str">
            <v>VASQUEZ VARGAS MACHUCA, MARLENE GIOVANNA</v>
          </cell>
          <cell r="C351">
            <v>2014</v>
          </cell>
          <cell r="D351">
            <v>157642</v>
          </cell>
          <cell r="E351" t="str">
            <v>PEX</v>
          </cell>
          <cell r="F351" t="str">
            <v>CNN</v>
          </cell>
          <cell r="G351" t="str">
            <v>PRD</v>
          </cell>
          <cell r="H351">
            <v>2987.36</v>
          </cell>
          <cell r="I351">
            <v>2987.36</v>
          </cell>
          <cell r="J351">
            <v>0</v>
          </cell>
          <cell r="K351">
            <v>1553.2</v>
          </cell>
          <cell r="L351" t="str">
            <v>CNN</v>
          </cell>
          <cell r="M351" t="str">
            <v>PRD</v>
          </cell>
          <cell r="N351">
            <v>2987.36</v>
          </cell>
          <cell r="O351">
            <v>2987.36</v>
          </cell>
          <cell r="P351">
            <v>0</v>
          </cell>
        </row>
        <row r="352">
          <cell r="A352" t="str">
            <v>0000568</v>
          </cell>
          <cell r="B352" t="str">
            <v>NOMURA ARAKI, GUILLERMO</v>
          </cell>
          <cell r="C352">
            <v>2015</v>
          </cell>
          <cell r="D352">
            <v>101687</v>
          </cell>
          <cell r="E352" t="str">
            <v>PSF</v>
          </cell>
          <cell r="F352" t="str">
            <v>CMM</v>
          </cell>
          <cell r="G352" t="str">
            <v>NOR</v>
          </cell>
          <cell r="H352">
            <v>599782.64</v>
          </cell>
          <cell r="I352">
            <v>5997.83</v>
          </cell>
          <cell r="J352">
            <v>108.16</v>
          </cell>
          <cell r="K352">
            <v>0</v>
          </cell>
          <cell r="L352" t="str">
            <v>CMM</v>
          </cell>
          <cell r="M352" t="str">
            <v>NOR</v>
          </cell>
          <cell r="N352">
            <v>599781.6</v>
          </cell>
          <cell r="O352">
            <v>5997.82</v>
          </cell>
          <cell r="P352">
            <v>104</v>
          </cell>
        </row>
        <row r="353">
          <cell r="A353" t="str">
            <v>0002000</v>
          </cell>
          <cell r="B353" t="str">
            <v>NODA KOZONO RAFAEL GERMAN</v>
          </cell>
          <cell r="C353">
            <v>2015</v>
          </cell>
          <cell r="D353">
            <v>105060</v>
          </cell>
          <cell r="E353" t="str">
            <v>PEX</v>
          </cell>
          <cell r="F353" t="str">
            <v>CNN</v>
          </cell>
          <cell r="G353" t="str">
            <v>PRD</v>
          </cell>
          <cell r="H353">
            <v>52389.8</v>
          </cell>
          <cell r="I353">
            <v>52389.8</v>
          </cell>
          <cell r="J353">
            <v>0</v>
          </cell>
          <cell r="K353">
            <v>20622.62</v>
          </cell>
          <cell r="L353" t="str">
            <v>CNN</v>
          </cell>
          <cell r="M353" t="str">
            <v>PRD</v>
          </cell>
          <cell r="N353">
            <v>52389.8</v>
          </cell>
          <cell r="O353">
            <v>52389.8</v>
          </cell>
          <cell r="P353">
            <v>0</v>
          </cell>
        </row>
        <row r="354">
          <cell r="A354" t="str">
            <v>0002676</v>
          </cell>
          <cell r="B354" t="str">
            <v>NAKASONE CHINEN CESAR ENRIQUE</v>
          </cell>
          <cell r="C354">
            <v>2016</v>
          </cell>
          <cell r="D354">
            <v>106867</v>
          </cell>
          <cell r="E354" t="str">
            <v>PSF</v>
          </cell>
          <cell r="F354" t="str">
            <v>CNN</v>
          </cell>
          <cell r="G354" t="str">
            <v>NOR</v>
          </cell>
          <cell r="H354">
            <v>5829.06</v>
          </cell>
          <cell r="I354">
            <v>58.29</v>
          </cell>
          <cell r="J354">
            <v>468.29</v>
          </cell>
          <cell r="K354">
            <v>0</v>
          </cell>
          <cell r="L354" t="str">
            <v>CNN</v>
          </cell>
          <cell r="M354" t="str">
            <v>NOR</v>
          </cell>
          <cell r="N354">
            <v>5829.06</v>
          </cell>
          <cell r="O354">
            <v>58.29</v>
          </cell>
          <cell r="P354">
            <v>479.39</v>
          </cell>
        </row>
        <row r="355">
          <cell r="A355" t="str">
            <v>0003025</v>
          </cell>
          <cell r="B355" t="str">
            <v>YOKOO KANEKO GUILLERMO</v>
          </cell>
          <cell r="C355">
            <v>2016</v>
          </cell>
          <cell r="D355">
            <v>108244</v>
          </cell>
          <cell r="E355" t="str">
            <v>POR</v>
          </cell>
          <cell r="F355" t="str">
            <v>CNN</v>
          </cell>
          <cell r="G355" t="str">
            <v>NOR</v>
          </cell>
          <cell r="H355">
            <v>2399.0700000000002</v>
          </cell>
          <cell r="I355">
            <v>23.99</v>
          </cell>
          <cell r="J355">
            <v>15.96</v>
          </cell>
          <cell r="K355">
            <v>0</v>
          </cell>
          <cell r="L355" t="str">
            <v>CNN</v>
          </cell>
          <cell r="M355" t="str">
            <v>NOR</v>
          </cell>
          <cell r="N355">
            <v>2399.0700000000002</v>
          </cell>
          <cell r="O355">
            <v>23.99</v>
          </cell>
          <cell r="P355">
            <v>38.97</v>
          </cell>
        </row>
        <row r="356">
          <cell r="A356" t="str">
            <v>0003337</v>
          </cell>
          <cell r="B356" t="str">
            <v>TAMASHIRO YAMASHIRO, KIYOTAKE</v>
          </cell>
          <cell r="C356">
            <v>2016</v>
          </cell>
          <cell r="D356">
            <v>109824</v>
          </cell>
          <cell r="E356" t="str">
            <v>PLC</v>
          </cell>
          <cell r="F356" t="str">
            <v>CMM</v>
          </cell>
          <cell r="G356" t="str">
            <v>NOR</v>
          </cell>
          <cell r="H356">
            <v>299047.28999999998</v>
          </cell>
          <cell r="I356">
            <v>2990.47</v>
          </cell>
          <cell r="J356">
            <v>110088.86</v>
          </cell>
          <cell r="K356">
            <v>0</v>
          </cell>
          <cell r="L356" t="str">
            <v>CMM</v>
          </cell>
          <cell r="M356" t="str">
            <v>NOR</v>
          </cell>
          <cell r="N356">
            <v>299047.28999999998</v>
          </cell>
          <cell r="O356">
            <v>2990.47</v>
          </cell>
          <cell r="P356">
            <v>113037.7</v>
          </cell>
        </row>
        <row r="357">
          <cell r="A357" t="str">
            <v>0003337</v>
          </cell>
          <cell r="B357" t="str">
            <v>TAMASHIRO YAMASHIRO, KIYOTAKE</v>
          </cell>
          <cell r="C357">
            <v>2016</v>
          </cell>
          <cell r="D357">
            <v>109827</v>
          </cell>
          <cell r="E357" t="str">
            <v>PSF</v>
          </cell>
          <cell r="F357" t="str">
            <v>CMM</v>
          </cell>
          <cell r="G357" t="str">
            <v>NOR</v>
          </cell>
          <cell r="H357">
            <v>230964.4</v>
          </cell>
          <cell r="I357">
            <v>2309.64</v>
          </cell>
          <cell r="J357">
            <v>85450.7</v>
          </cell>
          <cell r="K357">
            <v>0</v>
          </cell>
          <cell r="L357" t="str">
            <v>CMM</v>
          </cell>
          <cell r="M357" t="str">
            <v>NOR</v>
          </cell>
          <cell r="N357">
            <v>230964.4</v>
          </cell>
          <cell r="O357">
            <v>2309.64</v>
          </cell>
          <cell r="P357">
            <v>87731.25</v>
          </cell>
        </row>
        <row r="358">
          <cell r="A358" t="str">
            <v>0003337</v>
          </cell>
          <cell r="B358" t="str">
            <v>TAMASHIRO YAMASHIRO, KIYOTAKE</v>
          </cell>
          <cell r="C358">
            <v>2016</v>
          </cell>
          <cell r="D358">
            <v>109828</v>
          </cell>
          <cell r="E358" t="str">
            <v>PSF</v>
          </cell>
          <cell r="F358" t="str">
            <v>CMM</v>
          </cell>
          <cell r="G358" t="str">
            <v>NOR</v>
          </cell>
          <cell r="H358">
            <v>91146.59</v>
          </cell>
          <cell r="I358">
            <v>911.47</v>
          </cell>
          <cell r="J358">
            <v>162.69</v>
          </cell>
          <cell r="K358">
            <v>0</v>
          </cell>
          <cell r="L358" t="str">
            <v>CMM</v>
          </cell>
          <cell r="M358" t="str">
            <v>NOR</v>
          </cell>
          <cell r="N358">
            <v>84850.02</v>
          </cell>
          <cell r="O358">
            <v>848.5</v>
          </cell>
          <cell r="P358">
            <v>137.69999999999999</v>
          </cell>
        </row>
        <row r="359">
          <cell r="A359" t="str">
            <v>0034775</v>
          </cell>
          <cell r="B359" t="str">
            <v>ZEGARRA VALDEZ JUAN</v>
          </cell>
          <cell r="C359">
            <v>2017</v>
          </cell>
          <cell r="D359">
            <v>172194</v>
          </cell>
          <cell r="E359" t="str">
            <v>PSF</v>
          </cell>
          <cell r="F359" t="str">
            <v>CNN</v>
          </cell>
          <cell r="G359" t="str">
            <v>NOR</v>
          </cell>
          <cell r="H359">
            <v>2893.8</v>
          </cell>
          <cell r="I359">
            <v>28.94</v>
          </cell>
          <cell r="J359">
            <v>8.4700000000000006</v>
          </cell>
          <cell r="K359">
            <v>0</v>
          </cell>
          <cell r="L359" t="str">
            <v>CNN</v>
          </cell>
          <cell r="M359" t="str">
            <v>NOR</v>
          </cell>
          <cell r="N359">
            <v>2698.2</v>
          </cell>
          <cell r="O359">
            <v>26.98</v>
          </cell>
          <cell r="P359">
            <v>7.2</v>
          </cell>
        </row>
        <row r="360">
          <cell r="A360" t="str">
            <v>0047105</v>
          </cell>
          <cell r="B360" t="str">
            <v>INVERSIONES TENERIFE S.A.C.</v>
          </cell>
          <cell r="C360">
            <v>2017</v>
          </cell>
          <cell r="D360">
            <v>172274</v>
          </cell>
          <cell r="E360" t="str">
            <v>PCO</v>
          </cell>
          <cell r="F360" t="str">
            <v>CMG</v>
          </cell>
          <cell r="G360" t="str">
            <v>NOR</v>
          </cell>
          <cell r="H360">
            <v>97316.4</v>
          </cell>
          <cell r="I360">
            <v>681.21</v>
          </cell>
          <cell r="J360">
            <v>66.39</v>
          </cell>
          <cell r="K360">
            <v>0</v>
          </cell>
          <cell r="L360" t="str">
            <v>CMG</v>
          </cell>
          <cell r="M360" t="str">
            <v>NOR</v>
          </cell>
          <cell r="N360">
            <v>93730.51</v>
          </cell>
          <cell r="O360">
            <v>656.11</v>
          </cell>
          <cell r="P360">
            <v>42.62</v>
          </cell>
        </row>
        <row r="361">
          <cell r="A361" t="str">
            <v>0150631</v>
          </cell>
          <cell r="B361" t="str">
            <v>MUÑOZ REGIS ERIKA VIVIANA</v>
          </cell>
          <cell r="C361">
            <v>2017</v>
          </cell>
          <cell r="D361">
            <v>172314</v>
          </cell>
          <cell r="E361" t="str">
            <v>PEX</v>
          </cell>
          <cell r="F361" t="str">
            <v>CNN</v>
          </cell>
          <cell r="G361" t="str">
            <v>PRD</v>
          </cell>
          <cell r="H361">
            <v>6482.57</v>
          </cell>
          <cell r="I361">
            <v>6482.57</v>
          </cell>
          <cell r="J361">
            <v>0</v>
          </cell>
          <cell r="K361">
            <v>77.739999999999995</v>
          </cell>
          <cell r="L361" t="str">
            <v>CNN</v>
          </cell>
          <cell r="M361" t="str">
            <v>PRD</v>
          </cell>
          <cell r="N361">
            <v>6482.57</v>
          </cell>
          <cell r="O361">
            <v>6482.57</v>
          </cell>
          <cell r="P361">
            <v>0</v>
          </cell>
        </row>
        <row r="362">
          <cell r="A362" t="str">
            <v>0150686</v>
          </cell>
          <cell r="B362" t="str">
            <v>MAEKAWA YKEHARA FABIOLA MITSUYO</v>
          </cell>
          <cell r="C362">
            <v>2017</v>
          </cell>
          <cell r="D362">
            <v>172392</v>
          </cell>
          <cell r="E362" t="str">
            <v>PEX</v>
          </cell>
          <cell r="F362" t="str">
            <v>CNN</v>
          </cell>
          <cell r="G362" t="str">
            <v>NOR</v>
          </cell>
          <cell r="H362">
            <v>3719.07</v>
          </cell>
          <cell r="I362">
            <v>37.19</v>
          </cell>
          <cell r="J362">
            <v>14.96</v>
          </cell>
          <cell r="K362">
            <v>0</v>
          </cell>
          <cell r="L362" t="str">
            <v>CNN</v>
          </cell>
          <cell r="M362" t="str">
            <v>NOR</v>
          </cell>
          <cell r="N362">
            <v>3719.07</v>
          </cell>
          <cell r="O362">
            <v>37.19</v>
          </cell>
          <cell r="P362">
            <v>55.98</v>
          </cell>
        </row>
        <row r="363">
          <cell r="A363" t="str">
            <v>0003535</v>
          </cell>
          <cell r="B363" t="str">
            <v>OLAGUIBEL GOÑI DE CHUNG GUADALUPE EMPERATRIZ</v>
          </cell>
          <cell r="C363">
            <v>2017</v>
          </cell>
          <cell r="D363">
            <v>172421</v>
          </cell>
          <cell r="E363" t="str">
            <v>PSF</v>
          </cell>
          <cell r="F363" t="str">
            <v>CNN</v>
          </cell>
          <cell r="G363" t="str">
            <v>NOR</v>
          </cell>
          <cell r="H363">
            <v>2341</v>
          </cell>
          <cell r="I363">
            <v>23.41</v>
          </cell>
          <cell r="J363">
            <v>4.51</v>
          </cell>
          <cell r="K363">
            <v>0</v>
          </cell>
          <cell r="L363" t="str">
            <v>CNN</v>
          </cell>
          <cell r="M363" t="str">
            <v>NOR</v>
          </cell>
          <cell r="N363">
            <v>1997.88</v>
          </cell>
          <cell r="O363">
            <v>19.98</v>
          </cell>
          <cell r="P363">
            <v>3.5</v>
          </cell>
        </row>
        <row r="364">
          <cell r="A364" t="str">
            <v>0004506</v>
          </cell>
          <cell r="B364" t="str">
            <v>LEON PARDINI DE TORRES JULIA BLANCA</v>
          </cell>
          <cell r="C364">
            <v>2018</v>
          </cell>
          <cell r="D364">
            <v>613968</v>
          </cell>
          <cell r="E364" t="str">
            <v>PSF</v>
          </cell>
          <cell r="F364" t="str">
            <v>CNN</v>
          </cell>
          <cell r="G364" t="str">
            <v>NOR</v>
          </cell>
          <cell r="H364">
            <v>1048.1300000000001</v>
          </cell>
          <cell r="I364">
            <v>10.48</v>
          </cell>
          <cell r="J364">
            <v>2.1</v>
          </cell>
          <cell r="K364">
            <v>0</v>
          </cell>
          <cell r="L364" t="str">
            <v>CNN</v>
          </cell>
          <cell r="M364" t="str">
            <v>NOR</v>
          </cell>
          <cell r="N364">
            <v>1048.1300000000001</v>
          </cell>
          <cell r="O364">
            <v>10.48</v>
          </cell>
          <cell r="P364">
            <v>3.9</v>
          </cell>
        </row>
        <row r="365">
          <cell r="A365" t="str">
            <v>0014048</v>
          </cell>
          <cell r="B365" t="str">
            <v>MIYAMOTO AKAGUI, JUAN FEDERICO</v>
          </cell>
          <cell r="C365">
            <v>2017</v>
          </cell>
          <cell r="D365">
            <v>212183</v>
          </cell>
          <cell r="E365" t="str">
            <v>PSF</v>
          </cell>
          <cell r="F365" t="str">
            <v>CNN</v>
          </cell>
          <cell r="G365" t="str">
            <v>NOR</v>
          </cell>
          <cell r="H365">
            <v>4892.43</v>
          </cell>
          <cell r="I365">
            <v>48.92</v>
          </cell>
          <cell r="J365">
            <v>20.8</v>
          </cell>
          <cell r="K365">
            <v>0</v>
          </cell>
          <cell r="L365" t="str">
            <v>CNN</v>
          </cell>
          <cell r="M365" t="str">
            <v>NOR</v>
          </cell>
          <cell r="N365">
            <v>4742.7299999999996</v>
          </cell>
          <cell r="O365">
            <v>47.43</v>
          </cell>
          <cell r="P365">
            <v>18.899999999999999</v>
          </cell>
        </row>
        <row r="366">
          <cell r="A366" t="str">
            <v>0027027</v>
          </cell>
          <cell r="B366" t="str">
            <v>TAIRA ARAKAKI FREDDY</v>
          </cell>
          <cell r="C366">
            <v>2017</v>
          </cell>
          <cell r="D366">
            <v>212248</v>
          </cell>
          <cell r="E366" t="str">
            <v>PSF</v>
          </cell>
          <cell r="F366" t="str">
            <v>CNN</v>
          </cell>
          <cell r="G366" t="str">
            <v>NOR</v>
          </cell>
          <cell r="H366">
            <v>3411.71</v>
          </cell>
          <cell r="I366">
            <v>34.119999999999997</v>
          </cell>
          <cell r="J366">
            <v>22.75</v>
          </cell>
          <cell r="K366">
            <v>0</v>
          </cell>
          <cell r="L366" t="str">
            <v>CNN</v>
          </cell>
          <cell r="M366" t="str">
            <v>NOR</v>
          </cell>
          <cell r="N366">
            <v>3235.41</v>
          </cell>
          <cell r="O366">
            <v>32.35</v>
          </cell>
          <cell r="P366">
            <v>20.64</v>
          </cell>
        </row>
        <row r="367">
          <cell r="A367" t="str">
            <v>0010196</v>
          </cell>
          <cell r="B367" t="str">
            <v>MORISAKI MORISAKI EMILIO</v>
          </cell>
          <cell r="C367">
            <v>2017</v>
          </cell>
          <cell r="D367">
            <v>212249</v>
          </cell>
          <cell r="E367" t="str">
            <v>PSF</v>
          </cell>
          <cell r="F367" t="str">
            <v>CNN</v>
          </cell>
          <cell r="G367" t="str">
            <v>NOR</v>
          </cell>
          <cell r="H367">
            <v>6307.01</v>
          </cell>
          <cell r="I367">
            <v>63.07</v>
          </cell>
          <cell r="J367">
            <v>50.4</v>
          </cell>
          <cell r="K367">
            <v>0</v>
          </cell>
          <cell r="L367" t="str">
            <v>CNN</v>
          </cell>
          <cell r="M367" t="str">
            <v>NOR</v>
          </cell>
          <cell r="N367">
            <v>5981.09</v>
          </cell>
          <cell r="O367">
            <v>59.81</v>
          </cell>
          <cell r="P367">
            <v>46.11</v>
          </cell>
        </row>
        <row r="368">
          <cell r="A368" t="str">
            <v>0011168</v>
          </cell>
          <cell r="B368" t="str">
            <v>HIGA HIGA JUAN CARLOS</v>
          </cell>
          <cell r="C368">
            <v>2017</v>
          </cell>
          <cell r="D368">
            <v>212257</v>
          </cell>
          <cell r="E368" t="str">
            <v>PSF</v>
          </cell>
          <cell r="F368" t="str">
            <v>CNN</v>
          </cell>
          <cell r="G368" t="str">
            <v>NOR</v>
          </cell>
          <cell r="H368">
            <v>3294.09</v>
          </cell>
          <cell r="I368">
            <v>32.94</v>
          </cell>
          <cell r="J368">
            <v>22.88</v>
          </cell>
          <cell r="K368">
            <v>0</v>
          </cell>
          <cell r="L368" t="str">
            <v>CNN</v>
          </cell>
          <cell r="M368" t="str">
            <v>NOR</v>
          </cell>
          <cell r="N368">
            <v>3123.9</v>
          </cell>
          <cell r="O368">
            <v>31.24</v>
          </cell>
          <cell r="P368">
            <v>20.75</v>
          </cell>
        </row>
        <row r="369">
          <cell r="A369" t="str">
            <v>0045867</v>
          </cell>
          <cell r="B369" t="str">
            <v>MATSUBARA BAUTISTA JORGE MINORU</v>
          </cell>
          <cell r="C369">
            <v>2017</v>
          </cell>
          <cell r="D369">
            <v>212387</v>
          </cell>
          <cell r="E369" t="str">
            <v>PSF</v>
          </cell>
          <cell r="F369" t="str">
            <v>CNN</v>
          </cell>
          <cell r="G369" t="str">
            <v>NOR</v>
          </cell>
          <cell r="H369">
            <v>10232.540000000001</v>
          </cell>
          <cell r="I369">
            <v>102.33</v>
          </cell>
          <cell r="J369">
            <v>70.72</v>
          </cell>
          <cell r="K369">
            <v>0</v>
          </cell>
          <cell r="L369" t="str">
            <v>CNN</v>
          </cell>
          <cell r="M369" t="str">
            <v>NOR</v>
          </cell>
          <cell r="N369">
            <v>9931.2900000000009</v>
          </cell>
          <cell r="O369">
            <v>99.31</v>
          </cell>
          <cell r="P369">
            <v>66</v>
          </cell>
        </row>
        <row r="370">
          <cell r="A370" t="str">
            <v>0007620</v>
          </cell>
          <cell r="B370" t="str">
            <v>YTO HIRASHIMA CARMEN LUZ</v>
          </cell>
          <cell r="C370">
            <v>2017</v>
          </cell>
          <cell r="D370">
            <v>212463</v>
          </cell>
          <cell r="E370" t="str">
            <v>PSF</v>
          </cell>
          <cell r="F370" t="str">
            <v>CNN</v>
          </cell>
          <cell r="G370" t="str">
            <v>NOR</v>
          </cell>
          <cell r="H370">
            <v>1742.49</v>
          </cell>
          <cell r="I370">
            <v>17.420000000000002</v>
          </cell>
          <cell r="J370">
            <v>9.66</v>
          </cell>
          <cell r="K370">
            <v>0</v>
          </cell>
          <cell r="L370" t="str">
            <v>CNN</v>
          </cell>
          <cell r="M370" t="str">
            <v>NOR</v>
          </cell>
          <cell r="N370">
            <v>1499.64</v>
          </cell>
          <cell r="O370">
            <v>15</v>
          </cell>
          <cell r="P370">
            <v>8</v>
          </cell>
        </row>
        <row r="371">
          <cell r="A371" t="str">
            <v>0003593</v>
          </cell>
          <cell r="B371" t="str">
            <v>YAGUI DOY LUIS</v>
          </cell>
          <cell r="C371">
            <v>2017</v>
          </cell>
          <cell r="D371">
            <v>212491</v>
          </cell>
          <cell r="E371" t="str">
            <v>PSF</v>
          </cell>
          <cell r="F371" t="str">
            <v>CNN</v>
          </cell>
          <cell r="G371" t="str">
            <v>NOR</v>
          </cell>
          <cell r="H371">
            <v>2070.2800000000002</v>
          </cell>
          <cell r="I371">
            <v>20.7</v>
          </cell>
          <cell r="J371">
            <v>0.48</v>
          </cell>
          <cell r="K371">
            <v>0</v>
          </cell>
          <cell r="L371" t="str">
            <v>CNN</v>
          </cell>
          <cell r="M371" t="str">
            <v>NOR</v>
          </cell>
          <cell r="N371">
            <v>1963.04</v>
          </cell>
          <cell r="O371">
            <v>19.63</v>
          </cell>
          <cell r="P371">
            <v>0.36</v>
          </cell>
        </row>
        <row r="372">
          <cell r="A372" t="str">
            <v>0000564</v>
          </cell>
          <cell r="B372" t="str">
            <v>SANO TAKAHASHI, JORGE MANUEL</v>
          </cell>
          <cell r="C372">
            <v>2017</v>
          </cell>
          <cell r="D372">
            <v>212537</v>
          </cell>
          <cell r="E372" t="str">
            <v>PSF</v>
          </cell>
          <cell r="F372" t="str">
            <v>CNN</v>
          </cell>
          <cell r="G372" t="str">
            <v>NOR</v>
          </cell>
          <cell r="H372">
            <v>2025.32</v>
          </cell>
          <cell r="I372">
            <v>20.25</v>
          </cell>
          <cell r="J372">
            <v>17.3</v>
          </cell>
          <cell r="K372">
            <v>0</v>
          </cell>
          <cell r="L372" t="str">
            <v>CNN</v>
          </cell>
          <cell r="M372" t="str">
            <v>NOR</v>
          </cell>
          <cell r="N372">
            <v>2025.32</v>
          </cell>
          <cell r="O372">
            <v>20.25</v>
          </cell>
          <cell r="P372">
            <v>30.5</v>
          </cell>
        </row>
        <row r="373">
          <cell r="A373" t="str">
            <v>0039868</v>
          </cell>
          <cell r="B373" t="str">
            <v>CORDERO FERNANDEZ LUIS ARMANDO</v>
          </cell>
          <cell r="C373">
            <v>2017</v>
          </cell>
          <cell r="D373">
            <v>212573</v>
          </cell>
          <cell r="E373" t="str">
            <v>PSF</v>
          </cell>
          <cell r="F373" t="str">
            <v>CNN</v>
          </cell>
          <cell r="G373" t="str">
            <v>NOR</v>
          </cell>
          <cell r="H373">
            <v>2083.58</v>
          </cell>
          <cell r="I373">
            <v>20.84</v>
          </cell>
          <cell r="J373">
            <v>14.3</v>
          </cell>
          <cell r="K373">
            <v>0</v>
          </cell>
          <cell r="L373" t="str">
            <v>CNN</v>
          </cell>
          <cell r="M373" t="str">
            <v>NOR</v>
          </cell>
          <cell r="N373">
            <v>1987.33</v>
          </cell>
          <cell r="O373">
            <v>19.87</v>
          </cell>
          <cell r="P373">
            <v>13.25</v>
          </cell>
        </row>
        <row r="374">
          <cell r="A374" t="str">
            <v>0151382</v>
          </cell>
          <cell r="B374" t="str">
            <v>V.I. NEGOCIOS SAC</v>
          </cell>
          <cell r="C374">
            <v>2019</v>
          </cell>
          <cell r="D374">
            <v>179143</v>
          </cell>
          <cell r="E374" t="str">
            <v>PSF</v>
          </cell>
          <cell r="F374" t="str">
            <v>MEP</v>
          </cell>
          <cell r="G374" t="str">
            <v>NOR</v>
          </cell>
          <cell r="H374">
            <v>16965.939999999999</v>
          </cell>
          <cell r="I374">
            <v>169.66</v>
          </cell>
          <cell r="J374">
            <v>438.5</v>
          </cell>
          <cell r="K374">
            <v>0</v>
          </cell>
          <cell r="L374" t="str">
            <v>MEP</v>
          </cell>
          <cell r="M374" t="str">
            <v>NOR</v>
          </cell>
          <cell r="N374">
            <v>16965.939999999999</v>
          </cell>
          <cell r="O374">
            <v>169.66</v>
          </cell>
          <cell r="P374">
            <v>543.64</v>
          </cell>
        </row>
        <row r="375">
          <cell r="A375" t="str">
            <v>0040917</v>
          </cell>
          <cell r="B375" t="str">
            <v>PEREZ ACUÑA BERARDO</v>
          </cell>
          <cell r="C375">
            <v>2015</v>
          </cell>
          <cell r="D375">
            <v>159560</v>
          </cell>
          <cell r="E375" t="str">
            <v>PSF</v>
          </cell>
          <cell r="F375" t="str">
            <v>CMM</v>
          </cell>
          <cell r="G375" t="str">
            <v>NOR</v>
          </cell>
          <cell r="H375">
            <v>200000</v>
          </cell>
          <cell r="I375">
            <v>2000</v>
          </cell>
          <cell r="J375">
            <v>994</v>
          </cell>
          <cell r="K375">
            <v>0</v>
          </cell>
          <cell r="L375" t="str">
            <v>CMM</v>
          </cell>
          <cell r="M375" t="str">
            <v>NOR</v>
          </cell>
          <cell r="N375">
            <v>200000</v>
          </cell>
          <cell r="O375">
            <v>2000</v>
          </cell>
          <cell r="P375">
            <v>1010.8</v>
          </cell>
        </row>
        <row r="376">
          <cell r="A376" t="str">
            <v>0040917</v>
          </cell>
          <cell r="B376" t="str">
            <v>PEREZ ACUÑA BERARDO</v>
          </cell>
          <cell r="C376">
            <v>2015</v>
          </cell>
          <cell r="D376">
            <v>159573</v>
          </cell>
          <cell r="E376" t="str">
            <v>PSF</v>
          </cell>
          <cell r="F376" t="str">
            <v>CMM</v>
          </cell>
          <cell r="G376" t="str">
            <v>NOR</v>
          </cell>
          <cell r="H376">
            <v>135246.21</v>
          </cell>
          <cell r="I376">
            <v>1352.46</v>
          </cell>
          <cell r="J376">
            <v>168.78</v>
          </cell>
          <cell r="K376">
            <v>0</v>
          </cell>
          <cell r="L376" t="str">
            <v>CMM</v>
          </cell>
          <cell r="M376" t="str">
            <v>NOR</v>
          </cell>
          <cell r="N376">
            <v>134532.18</v>
          </cell>
          <cell r="O376">
            <v>1345.32</v>
          </cell>
          <cell r="P376">
            <v>139.9</v>
          </cell>
        </row>
        <row r="377">
          <cell r="A377" t="str">
            <v>0023235</v>
          </cell>
          <cell r="B377" t="str">
            <v>MARTINEZ &amp; TORRES-CALDERON ABOGADOS S.R.L.</v>
          </cell>
          <cell r="C377">
            <v>2019</v>
          </cell>
          <cell r="D377">
            <v>176819</v>
          </cell>
          <cell r="E377" t="str">
            <v>PSF</v>
          </cell>
          <cell r="F377" t="str">
            <v>MEP</v>
          </cell>
          <cell r="G377" t="str">
            <v>NOR</v>
          </cell>
          <cell r="H377">
            <v>39330.910000000003</v>
          </cell>
          <cell r="I377">
            <v>393.31</v>
          </cell>
          <cell r="J377">
            <v>338.1</v>
          </cell>
          <cell r="K377">
            <v>0</v>
          </cell>
          <cell r="L377" t="str">
            <v>MEP</v>
          </cell>
          <cell r="M377" t="str">
            <v>NOR</v>
          </cell>
          <cell r="N377">
            <v>39330.910000000003</v>
          </cell>
          <cell r="O377">
            <v>393.31</v>
          </cell>
          <cell r="P377">
            <v>593.29999999999995</v>
          </cell>
        </row>
        <row r="378">
          <cell r="A378" t="str">
            <v>0010966</v>
          </cell>
          <cell r="B378" t="str">
            <v>KUWAE . SHIZUKO</v>
          </cell>
          <cell r="C378">
            <v>2013</v>
          </cell>
          <cell r="D378">
            <v>128927</v>
          </cell>
          <cell r="E378" t="str">
            <v>PEX</v>
          </cell>
          <cell r="F378" t="str">
            <v>HIP</v>
          </cell>
          <cell r="G378" t="str">
            <v>NOR</v>
          </cell>
          <cell r="H378">
            <v>45949.03</v>
          </cell>
          <cell r="I378">
            <v>321.64</v>
          </cell>
          <cell r="J378">
            <v>582.6</v>
          </cell>
          <cell r="K378">
            <v>0</v>
          </cell>
          <cell r="L378" t="str">
            <v>HIP</v>
          </cell>
          <cell r="M378" t="str">
            <v>NOR</v>
          </cell>
          <cell r="N378">
            <v>45949.03</v>
          </cell>
          <cell r="O378">
            <v>321.64</v>
          </cell>
          <cell r="P378">
            <v>1024.0999999999999</v>
          </cell>
        </row>
        <row r="379">
          <cell r="A379" t="str">
            <v>0013540</v>
          </cell>
          <cell r="B379" t="str">
            <v>YAGUI TOKASHIKI JERICO KEN</v>
          </cell>
          <cell r="C379">
            <v>2013</v>
          </cell>
          <cell r="D379">
            <v>132871</v>
          </cell>
          <cell r="E379" t="str">
            <v>PEX</v>
          </cell>
          <cell r="F379" t="str">
            <v>HIP</v>
          </cell>
          <cell r="G379" t="str">
            <v>DUD</v>
          </cell>
          <cell r="H379">
            <v>136708.53</v>
          </cell>
          <cell r="I379">
            <v>41012.559999999998</v>
          </cell>
          <cell r="J379">
            <v>0</v>
          </cell>
          <cell r="K379">
            <v>34720.559999999998</v>
          </cell>
          <cell r="L379" t="str">
            <v>HIP</v>
          </cell>
          <cell r="M379" t="str">
            <v>DUD</v>
          </cell>
          <cell r="N379">
            <v>136708.53</v>
          </cell>
          <cell r="O379">
            <v>41012.559999999998</v>
          </cell>
          <cell r="P379">
            <v>0</v>
          </cell>
        </row>
        <row r="380">
          <cell r="A380" t="str">
            <v>0100006</v>
          </cell>
          <cell r="B380" t="str">
            <v>TRADICION Y ARTE CULINARIA S.A.C.</v>
          </cell>
          <cell r="C380">
            <v>2017</v>
          </cell>
          <cell r="D380">
            <v>171484</v>
          </cell>
          <cell r="E380" t="str">
            <v>PLC</v>
          </cell>
          <cell r="F380" t="str">
            <v>CMM</v>
          </cell>
          <cell r="G380" t="str">
            <v>NOR</v>
          </cell>
          <cell r="H380">
            <v>32558</v>
          </cell>
          <cell r="I380">
            <v>325.58</v>
          </cell>
          <cell r="J380">
            <v>288.39999999999998</v>
          </cell>
          <cell r="K380">
            <v>0</v>
          </cell>
          <cell r="L380" t="str">
            <v>CMM</v>
          </cell>
          <cell r="M380" t="str">
            <v>NOR</v>
          </cell>
          <cell r="N380">
            <v>32558</v>
          </cell>
          <cell r="O380">
            <v>325.58</v>
          </cell>
          <cell r="P380">
            <v>600.20000000000005</v>
          </cell>
        </row>
        <row r="381">
          <cell r="A381" t="str">
            <v>0150464</v>
          </cell>
          <cell r="B381" t="str">
            <v>DEL CARPIO PAREDES PAMELA CARMEN</v>
          </cell>
          <cell r="C381">
            <v>2017</v>
          </cell>
          <cell r="D381">
            <v>171557</v>
          </cell>
          <cell r="E381" t="str">
            <v>PEX</v>
          </cell>
          <cell r="F381" t="str">
            <v>CNN</v>
          </cell>
          <cell r="G381" t="str">
            <v>NOR</v>
          </cell>
          <cell r="H381">
            <v>1279.8499999999999</v>
          </cell>
          <cell r="I381">
            <v>12.8</v>
          </cell>
          <cell r="J381">
            <v>18.8</v>
          </cell>
          <cell r="K381">
            <v>0</v>
          </cell>
          <cell r="L381" t="str">
            <v>CNN</v>
          </cell>
          <cell r="M381" t="str">
            <v>CPP</v>
          </cell>
          <cell r="N381">
            <v>1150.6600000000001</v>
          </cell>
          <cell r="O381">
            <v>57.53</v>
          </cell>
          <cell r="P381">
            <v>0</v>
          </cell>
        </row>
        <row r="382">
          <cell r="A382" t="str">
            <v>0003337</v>
          </cell>
          <cell r="B382" t="str">
            <v>TAMASHIRO YAMASHIRO, KIYOTAKE</v>
          </cell>
          <cell r="C382">
            <v>2017</v>
          </cell>
          <cell r="D382">
            <v>171600</v>
          </cell>
          <cell r="E382" t="str">
            <v>PLC</v>
          </cell>
          <cell r="F382" t="str">
            <v>CMM</v>
          </cell>
          <cell r="G382" t="str">
            <v>NOR</v>
          </cell>
          <cell r="H382">
            <v>197899.51</v>
          </cell>
          <cell r="I382">
            <v>1979</v>
          </cell>
          <cell r="J382">
            <v>38031.64</v>
          </cell>
          <cell r="K382">
            <v>0</v>
          </cell>
          <cell r="L382" t="str">
            <v>CMM</v>
          </cell>
          <cell r="M382" t="str">
            <v>NOR</v>
          </cell>
          <cell r="N382">
            <v>197899.51</v>
          </cell>
          <cell r="O382">
            <v>1979</v>
          </cell>
          <cell r="P382">
            <v>39732.14</v>
          </cell>
        </row>
        <row r="383">
          <cell r="A383" t="str">
            <v>0039378</v>
          </cell>
          <cell r="B383" t="str">
            <v>TAMASHIRO HIGA GIANMARCO</v>
          </cell>
          <cell r="C383">
            <v>2017</v>
          </cell>
          <cell r="D383">
            <v>171602</v>
          </cell>
          <cell r="E383" t="str">
            <v>PLC</v>
          </cell>
          <cell r="F383" t="str">
            <v>CMM</v>
          </cell>
          <cell r="G383" t="str">
            <v>NOR</v>
          </cell>
          <cell r="H383">
            <v>197733.65</v>
          </cell>
          <cell r="I383">
            <v>1977.34</v>
          </cell>
          <cell r="J383">
            <v>38005.94</v>
          </cell>
          <cell r="K383">
            <v>0</v>
          </cell>
          <cell r="L383" t="str">
            <v>CMM</v>
          </cell>
          <cell r="M383" t="str">
            <v>NOR</v>
          </cell>
          <cell r="N383">
            <v>197733.65</v>
          </cell>
          <cell r="O383">
            <v>1977.34</v>
          </cell>
          <cell r="P383">
            <v>39705.01</v>
          </cell>
        </row>
        <row r="384">
          <cell r="A384" t="str">
            <v>0021788</v>
          </cell>
          <cell r="B384" t="str">
            <v>CASANUEVA GESTION INMOBILIARIA S.A.C.</v>
          </cell>
          <cell r="C384">
            <v>2012</v>
          </cell>
          <cell r="D384">
            <v>141833</v>
          </cell>
          <cell r="E384" t="str">
            <v>PLC</v>
          </cell>
          <cell r="F384" t="str">
            <v>CMM</v>
          </cell>
          <cell r="G384" t="str">
            <v>NOR</v>
          </cell>
          <cell r="H384">
            <v>311761.37</v>
          </cell>
          <cell r="I384">
            <v>3117.61</v>
          </cell>
          <cell r="J384">
            <v>609385.81999999995</v>
          </cell>
          <cell r="K384">
            <v>0</v>
          </cell>
          <cell r="L384" t="str">
            <v>CMM</v>
          </cell>
          <cell r="M384" t="str">
            <v>NOR</v>
          </cell>
          <cell r="N384">
            <v>311761.37</v>
          </cell>
          <cell r="O384">
            <v>3117.61</v>
          </cell>
          <cell r="P384">
            <v>614593.54</v>
          </cell>
        </row>
        <row r="385">
          <cell r="A385" t="str">
            <v>0024878</v>
          </cell>
          <cell r="B385" t="str">
            <v>FAJARDO HINTZE, RICARDO GUSTAVO</v>
          </cell>
          <cell r="C385">
            <v>2012</v>
          </cell>
          <cell r="D385">
            <v>145082</v>
          </cell>
          <cell r="E385" t="str">
            <v>PEX</v>
          </cell>
          <cell r="F385" t="str">
            <v>HIP</v>
          </cell>
          <cell r="G385" t="str">
            <v>NOR</v>
          </cell>
          <cell r="H385">
            <v>32769.370000000003</v>
          </cell>
          <cell r="I385">
            <v>229.39</v>
          </cell>
          <cell r="J385">
            <v>349.1</v>
          </cell>
          <cell r="K385">
            <v>0</v>
          </cell>
          <cell r="L385" t="str">
            <v>HIP</v>
          </cell>
          <cell r="M385" t="str">
            <v>NOR</v>
          </cell>
          <cell r="N385">
            <v>32769.370000000003</v>
          </cell>
          <cell r="O385">
            <v>229.39</v>
          </cell>
          <cell r="P385">
            <v>613.20000000000005</v>
          </cell>
        </row>
        <row r="386">
          <cell r="A386" t="str">
            <v>0027475</v>
          </cell>
          <cell r="B386" t="str">
            <v>MUENTE REYES CARLOS ALBERTO</v>
          </cell>
          <cell r="C386">
            <v>2012</v>
          </cell>
          <cell r="D386">
            <v>147909</v>
          </cell>
          <cell r="E386" t="str">
            <v>PEX</v>
          </cell>
          <cell r="F386" t="str">
            <v>CMM</v>
          </cell>
          <cell r="G386" t="str">
            <v>NOR</v>
          </cell>
          <cell r="H386">
            <v>43625.86</v>
          </cell>
          <cell r="I386">
            <v>436.26</v>
          </cell>
          <cell r="J386">
            <v>330.2</v>
          </cell>
          <cell r="K386">
            <v>0</v>
          </cell>
          <cell r="L386" t="str">
            <v>CMM</v>
          </cell>
          <cell r="M386" t="str">
            <v>NOR</v>
          </cell>
          <cell r="N386">
            <v>42133.23</v>
          </cell>
          <cell r="O386">
            <v>421.33</v>
          </cell>
          <cell r="P386">
            <v>306.75</v>
          </cell>
        </row>
        <row r="387">
          <cell r="A387" t="str">
            <v>0013518</v>
          </cell>
          <cell r="B387" t="str">
            <v>YAMAKAWA OBREGON, JOSE ANTONIO</v>
          </cell>
          <cell r="C387">
            <v>2016</v>
          </cell>
          <cell r="D387">
            <v>132851</v>
          </cell>
          <cell r="E387" t="str">
            <v>PSF</v>
          </cell>
          <cell r="F387" t="str">
            <v>CNN</v>
          </cell>
          <cell r="G387" t="str">
            <v>NOR</v>
          </cell>
          <cell r="H387">
            <v>249.28</v>
          </cell>
          <cell r="I387">
            <v>2.4900000000000002</v>
          </cell>
          <cell r="J387">
            <v>0.77</v>
          </cell>
          <cell r="K387">
            <v>0</v>
          </cell>
          <cell r="L387" t="str">
            <v>CNN</v>
          </cell>
          <cell r="M387" t="str">
            <v>NOR</v>
          </cell>
          <cell r="N387">
            <v>125.23</v>
          </cell>
          <cell r="O387">
            <v>1.25</v>
          </cell>
          <cell r="P387">
            <v>0.3</v>
          </cell>
        </row>
        <row r="388">
          <cell r="A388" t="str">
            <v>0014033</v>
          </cell>
          <cell r="B388" t="str">
            <v>MIYAMOTO AKAGUI SONIA CECILIA</v>
          </cell>
          <cell r="C388">
            <v>2016</v>
          </cell>
          <cell r="D388">
            <v>133487</v>
          </cell>
          <cell r="E388" t="str">
            <v>PSF</v>
          </cell>
          <cell r="F388" t="str">
            <v>CNN</v>
          </cell>
          <cell r="G388" t="str">
            <v>NOR</v>
          </cell>
          <cell r="H388">
            <v>21744.52</v>
          </cell>
          <cell r="I388">
            <v>217.45</v>
          </cell>
          <cell r="J388">
            <v>48.18</v>
          </cell>
          <cell r="K388">
            <v>0</v>
          </cell>
          <cell r="L388" t="str">
            <v>CNN</v>
          </cell>
          <cell r="M388" t="str">
            <v>NOR</v>
          </cell>
          <cell r="N388">
            <v>21605.33</v>
          </cell>
          <cell r="O388">
            <v>216.05</v>
          </cell>
          <cell r="P388">
            <v>43.5</v>
          </cell>
        </row>
        <row r="389">
          <cell r="A389" t="str">
            <v>0019980</v>
          </cell>
          <cell r="B389" t="str">
            <v>POLIMAT S.A.C.</v>
          </cell>
          <cell r="C389">
            <v>2016</v>
          </cell>
          <cell r="D389">
            <v>139915</v>
          </cell>
          <cell r="E389" t="str">
            <v>PSF</v>
          </cell>
          <cell r="F389" t="str">
            <v>CMM</v>
          </cell>
          <cell r="G389" t="str">
            <v>NOR</v>
          </cell>
          <cell r="H389">
            <v>64715.31</v>
          </cell>
          <cell r="I389">
            <v>647.15</v>
          </cell>
          <cell r="J389">
            <v>152.68</v>
          </cell>
          <cell r="K389">
            <v>0</v>
          </cell>
          <cell r="L389" t="str">
            <v>CMM</v>
          </cell>
          <cell r="M389" t="str">
            <v>NOR</v>
          </cell>
          <cell r="N389">
            <v>61110.720000000001</v>
          </cell>
          <cell r="O389">
            <v>611.11</v>
          </cell>
          <cell r="P389">
            <v>131.1</v>
          </cell>
        </row>
        <row r="390">
          <cell r="A390" t="str">
            <v>0019980</v>
          </cell>
          <cell r="B390" t="str">
            <v>POLIMAT S.A.C.</v>
          </cell>
          <cell r="C390">
            <v>2016</v>
          </cell>
          <cell r="D390">
            <v>139916</v>
          </cell>
          <cell r="E390" t="str">
            <v>PSF</v>
          </cell>
          <cell r="F390" t="str">
            <v>CMM</v>
          </cell>
          <cell r="G390" t="str">
            <v>NOR</v>
          </cell>
          <cell r="H390">
            <v>54838.01</v>
          </cell>
          <cell r="I390">
            <v>548.38</v>
          </cell>
          <cell r="J390">
            <v>129.36000000000001</v>
          </cell>
          <cell r="K390">
            <v>0</v>
          </cell>
          <cell r="L390" t="str">
            <v>CMM</v>
          </cell>
          <cell r="M390" t="str">
            <v>NOR</v>
          </cell>
          <cell r="N390">
            <v>52123.76</v>
          </cell>
          <cell r="O390">
            <v>521.24</v>
          </cell>
          <cell r="P390">
            <v>111.8</v>
          </cell>
        </row>
        <row r="391">
          <cell r="A391" t="str">
            <v>0022314</v>
          </cell>
          <cell r="B391" t="str">
            <v>MAZUELOS ALVARADO JOSE ANTONIO</v>
          </cell>
          <cell r="C391">
            <v>2016</v>
          </cell>
          <cell r="D391">
            <v>142348</v>
          </cell>
          <cell r="E391" t="str">
            <v>PEX</v>
          </cell>
          <cell r="F391" t="str">
            <v>CNN</v>
          </cell>
          <cell r="G391" t="str">
            <v>NOR</v>
          </cell>
          <cell r="H391">
            <v>13524.32</v>
          </cell>
          <cell r="I391">
            <v>135.24</v>
          </cell>
          <cell r="J391">
            <v>93.34</v>
          </cell>
          <cell r="K391">
            <v>0</v>
          </cell>
          <cell r="L391" t="str">
            <v>CNN</v>
          </cell>
          <cell r="M391" t="str">
            <v>NOR</v>
          </cell>
          <cell r="N391">
            <v>12345.49</v>
          </cell>
          <cell r="O391">
            <v>123.45</v>
          </cell>
          <cell r="P391">
            <v>82</v>
          </cell>
        </row>
        <row r="392">
          <cell r="A392" t="str">
            <v>0024189</v>
          </cell>
          <cell r="B392" t="str">
            <v>NAKAMURA FLORES JORGE GUSTAVO</v>
          </cell>
          <cell r="C392">
            <v>2016</v>
          </cell>
          <cell r="D392">
            <v>144320</v>
          </cell>
          <cell r="E392" t="str">
            <v>PEX</v>
          </cell>
          <cell r="F392" t="str">
            <v>CNN</v>
          </cell>
          <cell r="G392" t="str">
            <v>DUD</v>
          </cell>
          <cell r="H392">
            <v>12433.72</v>
          </cell>
          <cell r="I392">
            <v>7460.23</v>
          </cell>
          <cell r="J392">
            <v>0</v>
          </cell>
          <cell r="K392">
            <v>182.25</v>
          </cell>
          <cell r="L392" t="str">
            <v>CNN</v>
          </cell>
          <cell r="M392" t="str">
            <v>NOR</v>
          </cell>
          <cell r="N392">
            <v>12433.72</v>
          </cell>
          <cell r="O392">
            <v>124.34</v>
          </cell>
          <cell r="P392">
            <v>282.89999999999998</v>
          </cell>
        </row>
        <row r="393">
          <cell r="A393" t="str">
            <v>0029791</v>
          </cell>
          <cell r="B393" t="str">
            <v>TERUKINA TERUKINA LUIS</v>
          </cell>
          <cell r="C393">
            <v>2019</v>
          </cell>
          <cell r="D393">
            <v>215649</v>
          </cell>
          <cell r="E393" t="str">
            <v>PSF</v>
          </cell>
          <cell r="F393" t="str">
            <v>CNN</v>
          </cell>
          <cell r="G393" t="str">
            <v>NOR</v>
          </cell>
          <cell r="H393">
            <v>1236.82</v>
          </cell>
          <cell r="I393">
            <v>12.37</v>
          </cell>
          <cell r="J393">
            <v>3.63</v>
          </cell>
          <cell r="K393">
            <v>0</v>
          </cell>
          <cell r="L393" t="str">
            <v>CNN</v>
          </cell>
          <cell r="M393" t="str">
            <v>NOR</v>
          </cell>
          <cell r="N393">
            <v>1168.8699999999999</v>
          </cell>
          <cell r="O393">
            <v>11.69</v>
          </cell>
          <cell r="P393">
            <v>3.1</v>
          </cell>
        </row>
        <row r="394">
          <cell r="A394" t="str">
            <v>0001641</v>
          </cell>
          <cell r="B394" t="str">
            <v>HIGAONNA SAKIHAMA VDA. DE NOHARA, GLORIA</v>
          </cell>
          <cell r="C394">
            <v>2019</v>
          </cell>
          <cell r="D394">
            <v>215669</v>
          </cell>
          <cell r="E394" t="str">
            <v>PSF</v>
          </cell>
          <cell r="F394" t="str">
            <v>CNN</v>
          </cell>
          <cell r="G394" t="str">
            <v>NOR</v>
          </cell>
          <cell r="H394">
            <v>428.4</v>
          </cell>
          <cell r="I394">
            <v>4.28</v>
          </cell>
          <cell r="J394">
            <v>0.66</v>
          </cell>
          <cell r="K394">
            <v>0</v>
          </cell>
          <cell r="L394" t="str">
            <v>CNN</v>
          </cell>
          <cell r="M394" t="str">
            <v>NOR</v>
          </cell>
          <cell r="N394">
            <v>344.05</v>
          </cell>
          <cell r="O394">
            <v>3.44</v>
          </cell>
          <cell r="P394">
            <v>0.45</v>
          </cell>
        </row>
        <row r="395">
          <cell r="A395" t="str">
            <v>0039420</v>
          </cell>
          <cell r="B395" t="str">
            <v>FALCON VERGARAY MARTHA YANET</v>
          </cell>
          <cell r="C395">
            <v>2019</v>
          </cell>
          <cell r="D395">
            <v>215694</v>
          </cell>
          <cell r="E395" t="str">
            <v>PSF</v>
          </cell>
          <cell r="F395" t="str">
            <v>CNN</v>
          </cell>
          <cell r="G395" t="str">
            <v>NOR</v>
          </cell>
          <cell r="H395">
            <v>2563.13</v>
          </cell>
          <cell r="I395">
            <v>25.63</v>
          </cell>
          <cell r="J395">
            <v>17.68</v>
          </cell>
          <cell r="K395">
            <v>0</v>
          </cell>
          <cell r="L395" t="str">
            <v>CNN</v>
          </cell>
          <cell r="M395" t="str">
            <v>NOR</v>
          </cell>
          <cell r="N395">
            <v>2487.58</v>
          </cell>
          <cell r="O395">
            <v>24.88</v>
          </cell>
          <cell r="P395">
            <v>16.5</v>
          </cell>
        </row>
        <row r="396">
          <cell r="A396" t="str">
            <v>0010615</v>
          </cell>
          <cell r="B396" t="str">
            <v>UESU SHIMABUKU, CESAR</v>
          </cell>
          <cell r="C396">
            <v>2019</v>
          </cell>
          <cell r="D396">
            <v>1015514</v>
          </cell>
          <cell r="E396" t="str">
            <v>PSF</v>
          </cell>
          <cell r="F396" t="str">
            <v>CNN</v>
          </cell>
          <cell r="G396" t="str">
            <v>NOR</v>
          </cell>
          <cell r="H396">
            <v>236.74</v>
          </cell>
          <cell r="I396">
            <v>2.37</v>
          </cell>
          <cell r="J396">
            <v>0.42</v>
          </cell>
          <cell r="K396">
            <v>0</v>
          </cell>
          <cell r="L396" t="str">
            <v>CNN</v>
          </cell>
          <cell r="M396" t="str">
            <v>NOR</v>
          </cell>
          <cell r="N396">
            <v>236.74</v>
          </cell>
          <cell r="O396">
            <v>2.37</v>
          </cell>
          <cell r="P396">
            <v>0</v>
          </cell>
        </row>
        <row r="397">
          <cell r="A397" t="str">
            <v>0043313</v>
          </cell>
          <cell r="B397" t="str">
            <v>CASTILLO ORTIZ ALEJANDRINA CLOTILDE</v>
          </cell>
          <cell r="C397">
            <v>2019</v>
          </cell>
          <cell r="D397">
            <v>1015515</v>
          </cell>
          <cell r="E397" t="str">
            <v>PSF</v>
          </cell>
          <cell r="F397" t="str">
            <v>CNN</v>
          </cell>
          <cell r="G397" t="str">
            <v>NOR</v>
          </cell>
          <cell r="H397">
            <v>1826.05</v>
          </cell>
          <cell r="I397">
            <v>18.260000000000002</v>
          </cell>
          <cell r="J397">
            <v>5.39</v>
          </cell>
          <cell r="K397">
            <v>0</v>
          </cell>
          <cell r="L397" t="str">
            <v>CNN</v>
          </cell>
          <cell r="M397" t="str">
            <v>NOR</v>
          </cell>
          <cell r="N397">
            <v>1725.79</v>
          </cell>
          <cell r="O397">
            <v>17.260000000000002</v>
          </cell>
          <cell r="P397">
            <v>4.5999999999999996</v>
          </cell>
        </row>
        <row r="398">
          <cell r="A398" t="str">
            <v>0010615</v>
          </cell>
          <cell r="B398" t="str">
            <v>UESU SHIMABUKU, CESAR</v>
          </cell>
          <cell r="C398">
            <v>2019</v>
          </cell>
          <cell r="D398">
            <v>1015519</v>
          </cell>
          <cell r="E398" t="str">
            <v>PSF</v>
          </cell>
          <cell r="F398" t="str">
            <v>CNN</v>
          </cell>
          <cell r="G398" t="str">
            <v>NOR</v>
          </cell>
          <cell r="H398">
            <v>430</v>
          </cell>
          <cell r="I398">
            <v>4.3</v>
          </cell>
          <cell r="J398">
            <v>0.39</v>
          </cell>
          <cell r="K398">
            <v>0</v>
          </cell>
          <cell r="L398" t="str">
            <v>CNN</v>
          </cell>
          <cell r="M398" t="str">
            <v>NOR</v>
          </cell>
          <cell r="N398">
            <v>420.02</v>
          </cell>
          <cell r="O398">
            <v>4.2</v>
          </cell>
          <cell r="P398">
            <v>0.24</v>
          </cell>
        </row>
        <row r="399">
          <cell r="A399" t="str">
            <v>0007808</v>
          </cell>
          <cell r="B399" t="str">
            <v>MEZA FLOREZ, REINA JUSTINA</v>
          </cell>
          <cell r="C399">
            <v>2019</v>
          </cell>
          <cell r="D399">
            <v>1015521</v>
          </cell>
          <cell r="E399" t="str">
            <v>PSF</v>
          </cell>
          <cell r="F399" t="str">
            <v>CNN</v>
          </cell>
          <cell r="G399" t="str">
            <v>NOR</v>
          </cell>
          <cell r="H399">
            <v>381.18</v>
          </cell>
          <cell r="I399">
            <v>3.81</v>
          </cell>
          <cell r="J399">
            <v>2.6</v>
          </cell>
          <cell r="K399">
            <v>0</v>
          </cell>
          <cell r="L399" t="str">
            <v>CNN</v>
          </cell>
          <cell r="M399" t="str">
            <v>NOR</v>
          </cell>
          <cell r="N399">
            <v>306.2</v>
          </cell>
          <cell r="O399">
            <v>3.06</v>
          </cell>
          <cell r="P399">
            <v>2</v>
          </cell>
        </row>
        <row r="400">
          <cell r="A400" t="str">
            <v>0008555</v>
          </cell>
          <cell r="B400" t="str">
            <v>EDA YAMASATO RAFAEL DANTE</v>
          </cell>
          <cell r="C400">
            <v>2019</v>
          </cell>
          <cell r="D400">
            <v>1015527</v>
          </cell>
          <cell r="E400" t="str">
            <v>PSF</v>
          </cell>
          <cell r="F400" t="str">
            <v>CNN</v>
          </cell>
          <cell r="G400" t="str">
            <v>NOR</v>
          </cell>
          <cell r="H400">
            <v>37719</v>
          </cell>
          <cell r="I400">
            <v>377.19</v>
          </cell>
          <cell r="J400">
            <v>228</v>
          </cell>
          <cell r="K400">
            <v>0</v>
          </cell>
          <cell r="L400" t="str">
            <v>CNN</v>
          </cell>
          <cell r="M400" t="str">
            <v>NOR</v>
          </cell>
          <cell r="N400">
            <v>37719</v>
          </cell>
          <cell r="O400">
            <v>377.19</v>
          </cell>
          <cell r="P400">
            <v>457.5</v>
          </cell>
        </row>
        <row r="401">
          <cell r="A401" t="str">
            <v>0042489</v>
          </cell>
          <cell r="B401" t="str">
            <v>SOTO LLOSA DE MARSANO MARIA PAULINA ANA</v>
          </cell>
          <cell r="C401">
            <v>2015</v>
          </cell>
          <cell r="D401">
            <v>161029</v>
          </cell>
          <cell r="E401" t="str">
            <v>PEX</v>
          </cell>
          <cell r="F401" t="str">
            <v>CMM</v>
          </cell>
          <cell r="G401" t="str">
            <v>NOR</v>
          </cell>
          <cell r="H401">
            <v>175757.37</v>
          </cell>
          <cell r="I401">
            <v>1757.57</v>
          </cell>
          <cell r="J401">
            <v>513.91999999999996</v>
          </cell>
          <cell r="K401">
            <v>0</v>
          </cell>
          <cell r="L401" t="str">
            <v>CMM</v>
          </cell>
          <cell r="M401" t="str">
            <v>NOR</v>
          </cell>
          <cell r="N401">
            <v>173676.26</v>
          </cell>
          <cell r="O401">
            <v>1736.76</v>
          </cell>
          <cell r="P401">
            <v>461.6</v>
          </cell>
        </row>
        <row r="402">
          <cell r="A402" t="str">
            <v>0008548</v>
          </cell>
          <cell r="B402" t="str">
            <v>PANEZ ISHIDA CONSUELO EDISA</v>
          </cell>
          <cell r="C402">
            <v>2020</v>
          </cell>
          <cell r="D402">
            <v>618047</v>
          </cell>
          <cell r="E402" t="str">
            <v>PSF</v>
          </cell>
          <cell r="F402" t="str">
            <v>CNN</v>
          </cell>
          <cell r="G402" t="str">
            <v>NOR</v>
          </cell>
          <cell r="H402">
            <v>4500</v>
          </cell>
          <cell r="I402">
            <v>45</v>
          </cell>
          <cell r="J402">
            <v>22.88</v>
          </cell>
          <cell r="K402">
            <v>0</v>
          </cell>
          <cell r="L402" t="str">
            <v>CNN</v>
          </cell>
          <cell r="M402" t="str">
            <v>NOR</v>
          </cell>
          <cell r="N402">
            <v>4500</v>
          </cell>
          <cell r="O402">
            <v>45</v>
          </cell>
          <cell r="P402">
            <v>49.28</v>
          </cell>
        </row>
        <row r="403">
          <cell r="A403" t="str">
            <v>0001049</v>
          </cell>
          <cell r="B403" t="str">
            <v>LIRA LADRON DE GUEVARA CESAR</v>
          </cell>
          <cell r="C403">
            <v>2020</v>
          </cell>
          <cell r="D403">
            <v>618267</v>
          </cell>
          <cell r="E403" t="str">
            <v>PSF</v>
          </cell>
          <cell r="F403" t="str">
            <v>CNN</v>
          </cell>
          <cell r="G403" t="str">
            <v>NOR</v>
          </cell>
          <cell r="H403">
            <v>760</v>
          </cell>
          <cell r="I403">
            <v>7.6</v>
          </cell>
          <cell r="J403">
            <v>0.76</v>
          </cell>
          <cell r="K403">
            <v>0</v>
          </cell>
          <cell r="L403" t="str">
            <v>CNN</v>
          </cell>
          <cell r="M403" t="str">
            <v>NOR</v>
          </cell>
          <cell r="N403">
            <v>718.94</v>
          </cell>
          <cell r="O403">
            <v>7.19</v>
          </cell>
          <cell r="P403">
            <v>0.16</v>
          </cell>
        </row>
        <row r="404">
          <cell r="A404" t="str">
            <v>0027994</v>
          </cell>
          <cell r="B404" t="str">
            <v>SIERRA SAAVEDRA DE ALDANA YVONNE HUMILDAD</v>
          </cell>
          <cell r="C404">
            <v>2019</v>
          </cell>
          <cell r="D404">
            <v>1515411</v>
          </cell>
          <cell r="E404" t="str">
            <v>PSF</v>
          </cell>
          <cell r="F404" t="str">
            <v>CNN</v>
          </cell>
          <cell r="G404" t="str">
            <v>NOR</v>
          </cell>
          <cell r="H404">
            <v>29760.76</v>
          </cell>
          <cell r="I404">
            <v>297.61</v>
          </cell>
          <cell r="J404">
            <v>302.48</v>
          </cell>
          <cell r="K404">
            <v>0</v>
          </cell>
          <cell r="L404" t="str">
            <v>CNN</v>
          </cell>
          <cell r="M404" t="str">
            <v>NOR</v>
          </cell>
          <cell r="N404">
            <v>29760.76</v>
          </cell>
          <cell r="O404">
            <v>297.61</v>
          </cell>
          <cell r="P404">
            <v>478.34</v>
          </cell>
        </row>
        <row r="405">
          <cell r="A405" t="str">
            <v>0035910</v>
          </cell>
          <cell r="B405" t="str">
            <v>HIGA INAJUKU JULIO CESAR</v>
          </cell>
          <cell r="C405">
            <v>2019</v>
          </cell>
          <cell r="D405">
            <v>178645</v>
          </cell>
          <cell r="E405" t="str">
            <v>PSF</v>
          </cell>
          <cell r="F405" t="str">
            <v>CNN</v>
          </cell>
          <cell r="G405" t="str">
            <v>NOR</v>
          </cell>
          <cell r="H405">
            <v>10000</v>
          </cell>
          <cell r="I405">
            <v>100</v>
          </cell>
          <cell r="J405">
            <v>473.4</v>
          </cell>
          <cell r="K405">
            <v>0</v>
          </cell>
          <cell r="L405" t="str">
            <v>CNN</v>
          </cell>
          <cell r="M405" t="str">
            <v>NOR</v>
          </cell>
          <cell r="N405">
            <v>10000</v>
          </cell>
          <cell r="O405">
            <v>100</v>
          </cell>
          <cell r="P405">
            <v>554.98</v>
          </cell>
        </row>
        <row r="406">
          <cell r="A406" t="str">
            <v>0003837</v>
          </cell>
          <cell r="B406" t="str">
            <v>ALARCON TORRES JULIO VICENTE</v>
          </cell>
          <cell r="C406">
            <v>2019</v>
          </cell>
          <cell r="D406">
            <v>178690</v>
          </cell>
          <cell r="E406" t="str">
            <v>PSF</v>
          </cell>
          <cell r="F406" t="str">
            <v>CNN</v>
          </cell>
          <cell r="G406" t="str">
            <v>NOR</v>
          </cell>
          <cell r="H406">
            <v>558.49</v>
          </cell>
          <cell r="I406">
            <v>5.58</v>
          </cell>
          <cell r="J406">
            <v>0.78</v>
          </cell>
          <cell r="K406">
            <v>0</v>
          </cell>
          <cell r="L406" t="str">
            <v>CNN</v>
          </cell>
          <cell r="M406" t="str">
            <v>NOR</v>
          </cell>
          <cell r="N406">
            <v>515.89</v>
          </cell>
          <cell r="O406">
            <v>5.16</v>
          </cell>
          <cell r="P406">
            <v>0.75</v>
          </cell>
        </row>
        <row r="407">
          <cell r="A407" t="str">
            <v>1500112</v>
          </cell>
          <cell r="B407" t="str">
            <v>CASTILLO QUINTANA MARIA TERESA</v>
          </cell>
          <cell r="C407">
            <v>2019</v>
          </cell>
          <cell r="D407">
            <v>1515487</v>
          </cell>
          <cell r="E407" t="str">
            <v>PEX</v>
          </cell>
          <cell r="F407" t="str">
            <v>CNN</v>
          </cell>
          <cell r="G407" t="str">
            <v>NOR</v>
          </cell>
          <cell r="H407">
            <v>3093.72</v>
          </cell>
          <cell r="I407">
            <v>30.94</v>
          </cell>
          <cell r="J407">
            <v>26.52</v>
          </cell>
          <cell r="K407">
            <v>0</v>
          </cell>
          <cell r="L407" t="str">
            <v>CNN</v>
          </cell>
          <cell r="M407" t="str">
            <v>NOR</v>
          </cell>
          <cell r="N407">
            <v>3093.72</v>
          </cell>
          <cell r="O407">
            <v>30.94</v>
          </cell>
          <cell r="P407">
            <v>57.38</v>
          </cell>
        </row>
        <row r="408">
          <cell r="A408" t="str">
            <v>0012200</v>
          </cell>
          <cell r="B408" t="str">
            <v>C&amp;T REPRESENTACIONES S.A.</v>
          </cell>
          <cell r="C408">
            <v>2020</v>
          </cell>
          <cell r="D408">
            <v>179662</v>
          </cell>
          <cell r="E408" t="str">
            <v>PSF</v>
          </cell>
          <cell r="F408" t="str">
            <v>MEP</v>
          </cell>
          <cell r="G408" t="str">
            <v>NOR</v>
          </cell>
          <cell r="H408">
            <v>25000</v>
          </cell>
          <cell r="I408">
            <v>250</v>
          </cell>
          <cell r="J408">
            <v>445.68</v>
          </cell>
          <cell r="K408">
            <v>0</v>
          </cell>
          <cell r="L408" t="str">
            <v>MEP</v>
          </cell>
          <cell r="M408" t="str">
            <v>NOR</v>
          </cell>
          <cell r="N408">
            <v>25000</v>
          </cell>
          <cell r="O408">
            <v>250</v>
          </cell>
          <cell r="P408">
            <v>619.20000000000005</v>
          </cell>
        </row>
        <row r="409">
          <cell r="A409" t="str">
            <v>0012200</v>
          </cell>
          <cell r="B409" t="str">
            <v>C&amp;T REPRESENTACIONES S.A.</v>
          </cell>
          <cell r="C409">
            <v>2020</v>
          </cell>
          <cell r="D409">
            <v>179663</v>
          </cell>
          <cell r="E409" t="str">
            <v>PSF</v>
          </cell>
          <cell r="F409" t="str">
            <v>MEP</v>
          </cell>
          <cell r="G409" t="str">
            <v>NOR</v>
          </cell>
          <cell r="H409">
            <v>20000</v>
          </cell>
          <cell r="I409">
            <v>200</v>
          </cell>
          <cell r="J409">
            <v>356.88</v>
          </cell>
          <cell r="K409">
            <v>0</v>
          </cell>
          <cell r="L409" t="str">
            <v>MEP</v>
          </cell>
          <cell r="M409" t="str">
            <v>NOR</v>
          </cell>
          <cell r="N409">
            <v>20000</v>
          </cell>
          <cell r="O409">
            <v>200</v>
          </cell>
          <cell r="P409">
            <v>495.72</v>
          </cell>
        </row>
        <row r="410">
          <cell r="A410" t="str">
            <v>0012200</v>
          </cell>
          <cell r="B410" t="str">
            <v>C&amp;T REPRESENTACIONES S.A.</v>
          </cell>
          <cell r="C410">
            <v>2020</v>
          </cell>
          <cell r="D410">
            <v>179664</v>
          </cell>
          <cell r="E410" t="str">
            <v>PSF</v>
          </cell>
          <cell r="F410" t="str">
            <v>MEP</v>
          </cell>
          <cell r="G410" t="str">
            <v>NOR</v>
          </cell>
          <cell r="H410">
            <v>10000</v>
          </cell>
          <cell r="I410">
            <v>100</v>
          </cell>
          <cell r="J410">
            <v>178.2</v>
          </cell>
          <cell r="K410">
            <v>0</v>
          </cell>
          <cell r="L410" t="str">
            <v>MEP</v>
          </cell>
          <cell r="M410" t="str">
            <v>NOR</v>
          </cell>
          <cell r="N410">
            <v>10000</v>
          </cell>
          <cell r="O410">
            <v>100</v>
          </cell>
          <cell r="P410">
            <v>247.56</v>
          </cell>
        </row>
        <row r="411">
          <cell r="A411" t="str">
            <v>0151481</v>
          </cell>
          <cell r="B411" t="str">
            <v>GRUPO REHAB SAC</v>
          </cell>
          <cell r="C411">
            <v>2020</v>
          </cell>
          <cell r="D411">
            <v>179671</v>
          </cell>
          <cell r="E411" t="str">
            <v>PSF</v>
          </cell>
          <cell r="F411" t="str">
            <v>MEP</v>
          </cell>
          <cell r="G411" t="str">
            <v>NOR</v>
          </cell>
          <cell r="H411">
            <v>2926.85</v>
          </cell>
          <cell r="I411">
            <v>29.27</v>
          </cell>
          <cell r="J411">
            <v>19.53</v>
          </cell>
          <cell r="K411">
            <v>0</v>
          </cell>
          <cell r="L411" t="str">
            <v>MEP</v>
          </cell>
          <cell r="M411" t="str">
            <v>NOR</v>
          </cell>
          <cell r="N411">
            <v>2926.85</v>
          </cell>
          <cell r="O411">
            <v>29.27</v>
          </cell>
          <cell r="P411">
            <v>38.44</v>
          </cell>
        </row>
        <row r="412">
          <cell r="A412" t="str">
            <v>0151629</v>
          </cell>
          <cell r="B412" t="str">
            <v>LOAYZA ANZARDO ANY CARMEN</v>
          </cell>
          <cell r="C412">
            <v>2020</v>
          </cell>
          <cell r="D412">
            <v>179679</v>
          </cell>
          <cell r="E412" t="str">
            <v>PSF</v>
          </cell>
          <cell r="F412" t="str">
            <v>CNN</v>
          </cell>
          <cell r="G412" t="str">
            <v>NOR</v>
          </cell>
          <cell r="H412">
            <v>39910.36</v>
          </cell>
          <cell r="I412">
            <v>399.1</v>
          </cell>
          <cell r="J412">
            <v>43.56</v>
          </cell>
          <cell r="K412">
            <v>0</v>
          </cell>
          <cell r="L412" t="str">
            <v>CNN</v>
          </cell>
          <cell r="M412" t="str">
            <v>NOR</v>
          </cell>
          <cell r="N412">
            <v>39835.46</v>
          </cell>
          <cell r="O412">
            <v>398.35</v>
          </cell>
          <cell r="P412">
            <v>36.25</v>
          </cell>
        </row>
        <row r="413">
          <cell r="A413" t="str">
            <v>0001736</v>
          </cell>
          <cell r="B413" t="str">
            <v>HONDA OGA OSCAR GUILLERMO</v>
          </cell>
          <cell r="C413">
            <v>2020</v>
          </cell>
          <cell r="D413">
            <v>179683</v>
          </cell>
          <cell r="E413" t="str">
            <v>PSF</v>
          </cell>
          <cell r="F413" t="str">
            <v>CNN</v>
          </cell>
          <cell r="G413" t="str">
            <v>NOR</v>
          </cell>
          <cell r="H413">
            <v>2409.91</v>
          </cell>
          <cell r="I413">
            <v>24.1</v>
          </cell>
          <cell r="J413">
            <v>3.64</v>
          </cell>
          <cell r="K413">
            <v>0</v>
          </cell>
          <cell r="L413" t="str">
            <v>CNN</v>
          </cell>
          <cell r="M413" t="str">
            <v>NOR</v>
          </cell>
          <cell r="N413">
            <v>2261.27</v>
          </cell>
          <cell r="O413">
            <v>22.61</v>
          </cell>
          <cell r="P413">
            <v>3.25</v>
          </cell>
        </row>
        <row r="414">
          <cell r="A414" t="str">
            <v>0047105</v>
          </cell>
          <cell r="B414" t="str">
            <v>INVERSIONES TENERIFE S.A.C.</v>
          </cell>
          <cell r="C414">
            <v>2020</v>
          </cell>
          <cell r="D414">
            <v>179696</v>
          </cell>
          <cell r="E414" t="str">
            <v>PSF</v>
          </cell>
          <cell r="F414" t="str">
            <v>CMM</v>
          </cell>
          <cell r="G414" t="str">
            <v>NOR</v>
          </cell>
          <cell r="H414">
            <v>703000</v>
          </cell>
          <cell r="I414">
            <v>7030</v>
          </cell>
          <cell r="J414">
            <v>19057</v>
          </cell>
          <cell r="K414">
            <v>0</v>
          </cell>
          <cell r="L414" t="str">
            <v>CMM</v>
          </cell>
          <cell r="M414" t="str">
            <v>NOR</v>
          </cell>
          <cell r="N414">
            <v>703000</v>
          </cell>
          <cell r="O414">
            <v>7030</v>
          </cell>
          <cell r="P414">
            <v>26717.040000000001</v>
          </cell>
        </row>
        <row r="415">
          <cell r="A415" t="str">
            <v>0009996</v>
          </cell>
          <cell r="B415" t="str">
            <v>CHANG FUNG VARGAS TALIA</v>
          </cell>
          <cell r="C415">
            <v>2020</v>
          </cell>
          <cell r="D415">
            <v>179704</v>
          </cell>
          <cell r="E415" t="str">
            <v>PSF</v>
          </cell>
          <cell r="F415" t="str">
            <v>CNN</v>
          </cell>
          <cell r="G415" t="str">
            <v>NOR</v>
          </cell>
          <cell r="H415">
            <v>7570.28</v>
          </cell>
          <cell r="I415">
            <v>75.7</v>
          </cell>
          <cell r="J415">
            <v>2.0099999999999998</v>
          </cell>
          <cell r="K415">
            <v>0</v>
          </cell>
          <cell r="L415" t="str">
            <v>CNN</v>
          </cell>
          <cell r="M415" t="str">
            <v>NOR</v>
          </cell>
          <cell r="N415">
            <v>7370.27</v>
          </cell>
          <cell r="O415">
            <v>73.7</v>
          </cell>
          <cell r="P415">
            <v>0</v>
          </cell>
        </row>
        <row r="416">
          <cell r="A416" t="str">
            <v>0044636</v>
          </cell>
          <cell r="B416" t="str">
            <v>ROMERO ROJAS MAXIMO JESUS</v>
          </cell>
          <cell r="C416">
            <v>2020</v>
          </cell>
          <cell r="D416">
            <v>180409</v>
          </cell>
          <cell r="E416" t="str">
            <v>PSF</v>
          </cell>
          <cell r="F416" t="str">
            <v>CNN</v>
          </cell>
          <cell r="G416" t="str">
            <v>NOR</v>
          </cell>
          <cell r="H416">
            <v>30000</v>
          </cell>
          <cell r="I416">
            <v>300</v>
          </cell>
          <cell r="J416">
            <v>119.55</v>
          </cell>
          <cell r="K416">
            <v>0</v>
          </cell>
          <cell r="L416" t="str">
            <v>CNN</v>
          </cell>
          <cell r="M416" t="str">
            <v>NOR</v>
          </cell>
          <cell r="N416">
            <v>30000</v>
          </cell>
          <cell r="O416">
            <v>300</v>
          </cell>
          <cell r="P416">
            <v>359.7</v>
          </cell>
        </row>
        <row r="417">
          <cell r="A417" t="str">
            <v>0151539</v>
          </cell>
          <cell r="B417" t="str">
            <v>CHEPOTE MALATESTA FERNANDO LUIS RAFAEL</v>
          </cell>
          <cell r="C417">
            <v>2020</v>
          </cell>
          <cell r="D417">
            <v>180415</v>
          </cell>
          <cell r="E417" t="str">
            <v>PSF</v>
          </cell>
          <cell r="F417" t="str">
            <v>CNN</v>
          </cell>
          <cell r="G417" t="str">
            <v>NOR</v>
          </cell>
          <cell r="H417">
            <v>7890</v>
          </cell>
          <cell r="I417">
            <v>78.900000000000006</v>
          </cell>
          <cell r="J417">
            <v>26.85</v>
          </cell>
          <cell r="K417">
            <v>0</v>
          </cell>
          <cell r="L417" t="str">
            <v>CNN</v>
          </cell>
          <cell r="M417" t="str">
            <v>NOR</v>
          </cell>
          <cell r="N417">
            <v>7890</v>
          </cell>
          <cell r="O417">
            <v>78.900000000000006</v>
          </cell>
          <cell r="P417">
            <v>80.849999999999994</v>
          </cell>
        </row>
        <row r="418">
          <cell r="A418" t="str">
            <v>0008884</v>
          </cell>
          <cell r="B418" t="str">
            <v>ATLANTIC COAST REAL ESTATE S.A.C.</v>
          </cell>
          <cell r="C418">
            <v>2020</v>
          </cell>
          <cell r="D418">
            <v>180465</v>
          </cell>
          <cell r="E418" t="str">
            <v>PCO</v>
          </cell>
          <cell r="F418" t="str">
            <v>CMM</v>
          </cell>
          <cell r="G418" t="str">
            <v>NOR</v>
          </cell>
          <cell r="H418">
            <v>2800000</v>
          </cell>
          <cell r="I418">
            <v>28000</v>
          </cell>
          <cell r="J418">
            <v>0</v>
          </cell>
          <cell r="K418">
            <v>0</v>
          </cell>
          <cell r="L418" t="str">
            <v>CMM</v>
          </cell>
          <cell r="M418" t="str">
            <v>NOR</v>
          </cell>
          <cell r="N418">
            <v>2797814.28</v>
          </cell>
          <cell r="O418">
            <v>27978.14</v>
          </cell>
          <cell r="P418">
            <v>1200.08</v>
          </cell>
        </row>
        <row r="419">
          <cell r="A419" t="str">
            <v>0028013</v>
          </cell>
          <cell r="B419" t="str">
            <v>ZAKIMI UENE OMAR MAYKOL</v>
          </cell>
          <cell r="C419">
            <v>2020</v>
          </cell>
          <cell r="D419">
            <v>217099</v>
          </cell>
          <cell r="E419" t="str">
            <v>PSF</v>
          </cell>
          <cell r="F419" t="str">
            <v>CNN</v>
          </cell>
          <cell r="G419" t="str">
            <v>NOR</v>
          </cell>
          <cell r="H419">
            <v>1444.53</v>
          </cell>
          <cell r="I419">
            <v>14.45</v>
          </cell>
          <cell r="J419">
            <v>21.15</v>
          </cell>
          <cell r="K419">
            <v>0</v>
          </cell>
          <cell r="L419" t="str">
            <v>CNN</v>
          </cell>
          <cell r="M419" t="str">
            <v>NOR</v>
          </cell>
          <cell r="N419">
            <v>1444.53</v>
          </cell>
          <cell r="O419">
            <v>14.45</v>
          </cell>
          <cell r="P419">
            <v>32.85</v>
          </cell>
        </row>
        <row r="420">
          <cell r="A420" t="str">
            <v>0020392</v>
          </cell>
          <cell r="B420" t="str">
            <v>CHINEN OSHIRO ROSARIO DEL PILAR</v>
          </cell>
          <cell r="C420">
            <v>2020</v>
          </cell>
          <cell r="D420">
            <v>217139</v>
          </cell>
          <cell r="E420" t="str">
            <v>PSF</v>
          </cell>
          <cell r="F420" t="str">
            <v>CNN</v>
          </cell>
          <cell r="G420" t="str">
            <v>NOR</v>
          </cell>
          <cell r="H420">
            <v>952.36</v>
          </cell>
          <cell r="I420">
            <v>9.52</v>
          </cell>
          <cell r="J420">
            <v>5.25</v>
          </cell>
          <cell r="K420">
            <v>0</v>
          </cell>
          <cell r="L420" t="str">
            <v>CNN</v>
          </cell>
          <cell r="M420" t="str">
            <v>NOR</v>
          </cell>
          <cell r="N420">
            <v>927.94</v>
          </cell>
          <cell r="O420">
            <v>9.2799999999999994</v>
          </cell>
          <cell r="P420">
            <v>5</v>
          </cell>
        </row>
        <row r="421">
          <cell r="A421" t="str">
            <v>0151050</v>
          </cell>
          <cell r="B421" t="str">
            <v>CREDIARAUCO S.A.C.</v>
          </cell>
          <cell r="C421">
            <v>2019</v>
          </cell>
          <cell r="D421">
            <v>178693</v>
          </cell>
          <cell r="E421" t="str">
            <v>PCO</v>
          </cell>
          <cell r="F421" t="str">
            <v>CMM</v>
          </cell>
          <cell r="G421" t="str">
            <v>NOR</v>
          </cell>
          <cell r="H421">
            <v>74949.8</v>
          </cell>
          <cell r="I421">
            <v>749.5</v>
          </cell>
          <cell r="J421">
            <v>3969.76</v>
          </cell>
          <cell r="K421">
            <v>0</v>
          </cell>
          <cell r="L421" t="str">
            <v>CMM</v>
          </cell>
          <cell r="M421" t="str">
            <v>NOR</v>
          </cell>
          <cell r="N421">
            <v>74949.8</v>
          </cell>
          <cell r="O421">
            <v>749.5</v>
          </cell>
          <cell r="P421">
            <v>0</v>
          </cell>
        </row>
        <row r="422">
          <cell r="A422" t="str">
            <v>0034295</v>
          </cell>
          <cell r="B422" t="str">
            <v>CUZCANO UEHARA CARLOS AUGUSTO</v>
          </cell>
          <cell r="C422">
            <v>2019</v>
          </cell>
          <cell r="D422">
            <v>1616839</v>
          </cell>
          <cell r="E422" t="str">
            <v>PSF</v>
          </cell>
          <cell r="F422" t="str">
            <v>CNN</v>
          </cell>
          <cell r="G422" t="str">
            <v>NOR</v>
          </cell>
          <cell r="H422">
            <v>558.74</v>
          </cell>
          <cell r="I422">
            <v>5.59</v>
          </cell>
          <cell r="J422">
            <v>0.75</v>
          </cell>
          <cell r="K422">
            <v>0</v>
          </cell>
          <cell r="L422" t="str">
            <v>CNN</v>
          </cell>
          <cell r="M422" t="str">
            <v>NOR</v>
          </cell>
          <cell r="N422">
            <v>558.74</v>
          </cell>
          <cell r="O422">
            <v>5.59</v>
          </cell>
          <cell r="P422">
            <v>5.25</v>
          </cell>
        </row>
        <row r="423">
          <cell r="A423" t="str">
            <v>0010859</v>
          </cell>
          <cell r="B423" t="str">
            <v>NOHARA HIGAONNA LUIS JAVIER</v>
          </cell>
          <cell r="C423">
            <v>2019</v>
          </cell>
          <cell r="D423">
            <v>416072</v>
          </cell>
          <cell r="E423" t="str">
            <v>PSF</v>
          </cell>
          <cell r="F423" t="str">
            <v>CNN</v>
          </cell>
          <cell r="G423" t="str">
            <v>NOR</v>
          </cell>
          <cell r="H423">
            <v>103.85</v>
          </cell>
          <cell r="I423">
            <v>1.04</v>
          </cell>
          <cell r="J423">
            <v>0.26</v>
          </cell>
          <cell r="K423">
            <v>0</v>
          </cell>
          <cell r="L423" t="str">
            <v>CNN</v>
          </cell>
          <cell r="M423" t="str">
            <v>NOR</v>
          </cell>
          <cell r="N423">
            <v>98.63</v>
          </cell>
          <cell r="O423">
            <v>0.99</v>
          </cell>
          <cell r="P423">
            <v>0.25</v>
          </cell>
        </row>
        <row r="424">
          <cell r="A424" t="str">
            <v>0049283</v>
          </cell>
          <cell r="B424" t="str">
            <v>GORAY CHONG SADA ANGELICA</v>
          </cell>
          <cell r="C424">
            <v>2018</v>
          </cell>
          <cell r="D424">
            <v>175285</v>
          </cell>
          <cell r="E424" t="str">
            <v>PCO</v>
          </cell>
          <cell r="F424" t="str">
            <v>CMM</v>
          </cell>
          <cell r="G424" t="str">
            <v>NOR</v>
          </cell>
          <cell r="H424">
            <v>1259465.55</v>
          </cell>
          <cell r="I424">
            <v>12594.66</v>
          </cell>
          <cell r="J424">
            <v>4381.96</v>
          </cell>
          <cell r="K424">
            <v>0</v>
          </cell>
          <cell r="L424" t="str">
            <v>CMM</v>
          </cell>
          <cell r="M424" t="str">
            <v>NOR</v>
          </cell>
          <cell r="N424">
            <v>1259465.55</v>
          </cell>
          <cell r="O424">
            <v>12594.66</v>
          </cell>
          <cell r="P424">
            <v>16374.34</v>
          </cell>
        </row>
        <row r="425">
          <cell r="A425" t="str">
            <v>0013292</v>
          </cell>
          <cell r="B425" t="str">
            <v>HOUSE OF DESIGN S.A.C.</v>
          </cell>
          <cell r="C425">
            <v>2018</v>
          </cell>
          <cell r="D425">
            <v>175388</v>
          </cell>
          <cell r="E425" t="str">
            <v>PSF</v>
          </cell>
          <cell r="F425" t="str">
            <v>CMM</v>
          </cell>
          <cell r="G425" t="str">
            <v>NOR</v>
          </cell>
          <cell r="H425">
            <v>395804.56</v>
          </cell>
          <cell r="I425">
            <v>3958.05</v>
          </cell>
          <cell r="J425">
            <v>854.59</v>
          </cell>
          <cell r="K425">
            <v>0</v>
          </cell>
          <cell r="L425" t="str">
            <v>CMM</v>
          </cell>
          <cell r="M425" t="str">
            <v>NOR</v>
          </cell>
          <cell r="N425">
            <v>378213.41</v>
          </cell>
          <cell r="O425">
            <v>3782.13</v>
          </cell>
          <cell r="P425">
            <v>742.4</v>
          </cell>
        </row>
        <row r="426">
          <cell r="A426" t="str">
            <v>0010762</v>
          </cell>
          <cell r="B426" t="str">
            <v>RUNCIE TANAKA CARLOS ALFREDO</v>
          </cell>
          <cell r="C426">
            <v>2019</v>
          </cell>
          <cell r="D426">
            <v>614349</v>
          </cell>
          <cell r="E426" t="str">
            <v>PSF</v>
          </cell>
          <cell r="F426" t="str">
            <v>CNN</v>
          </cell>
          <cell r="G426" t="str">
            <v>NOR</v>
          </cell>
          <cell r="H426">
            <v>44952.41</v>
          </cell>
          <cell r="I426">
            <v>449.52</v>
          </cell>
          <cell r="J426">
            <v>418.7</v>
          </cell>
          <cell r="K426">
            <v>0</v>
          </cell>
          <cell r="L426" t="str">
            <v>CNN</v>
          </cell>
          <cell r="M426" t="str">
            <v>NOR</v>
          </cell>
          <cell r="N426">
            <v>44952.41</v>
          </cell>
          <cell r="O426">
            <v>449.52</v>
          </cell>
          <cell r="P426">
            <v>780.4</v>
          </cell>
        </row>
        <row r="427">
          <cell r="A427" t="str">
            <v>0004973</v>
          </cell>
          <cell r="B427" t="str">
            <v>CHANG LAM EDUARDO FELIPE</v>
          </cell>
          <cell r="C427">
            <v>2019</v>
          </cell>
          <cell r="D427">
            <v>614481</v>
          </cell>
          <cell r="E427" t="str">
            <v>PSF</v>
          </cell>
          <cell r="F427" t="str">
            <v>CNN</v>
          </cell>
          <cell r="G427" t="str">
            <v>NOR</v>
          </cell>
          <cell r="H427">
            <v>926.41</v>
          </cell>
          <cell r="I427">
            <v>9.26</v>
          </cell>
          <cell r="J427">
            <v>0.55000000000000004</v>
          </cell>
          <cell r="K427">
            <v>0</v>
          </cell>
          <cell r="L427" t="str">
            <v>CNN</v>
          </cell>
          <cell r="M427" t="str">
            <v>NOR</v>
          </cell>
          <cell r="N427">
            <v>886.74</v>
          </cell>
          <cell r="O427">
            <v>8.8699999999999992</v>
          </cell>
          <cell r="P427">
            <v>0.5</v>
          </cell>
        </row>
        <row r="428">
          <cell r="A428" t="str">
            <v>0008534</v>
          </cell>
          <cell r="B428" t="str">
            <v>ARELLANO ZULUAGA DE MIURA, LILIA ROSA</v>
          </cell>
          <cell r="C428">
            <v>2019</v>
          </cell>
          <cell r="D428">
            <v>215594</v>
          </cell>
          <cell r="E428" t="str">
            <v>PSF</v>
          </cell>
          <cell r="F428" t="str">
            <v>CNN</v>
          </cell>
          <cell r="G428" t="str">
            <v>NOR</v>
          </cell>
          <cell r="H428">
            <v>769.82</v>
          </cell>
          <cell r="I428">
            <v>7.7</v>
          </cell>
          <cell r="J428">
            <v>8.1</v>
          </cell>
          <cell r="K428">
            <v>0</v>
          </cell>
          <cell r="L428" t="str">
            <v>CNN</v>
          </cell>
          <cell r="M428" t="str">
            <v>NOR</v>
          </cell>
          <cell r="N428">
            <v>689.32</v>
          </cell>
          <cell r="O428">
            <v>6.89</v>
          </cell>
          <cell r="P428">
            <v>1.8</v>
          </cell>
        </row>
        <row r="429">
          <cell r="A429" t="str">
            <v>0011363</v>
          </cell>
          <cell r="B429" t="str">
            <v>HIGAONNA SAKIHAMA DE PALOMINO ANGELICA</v>
          </cell>
          <cell r="C429">
            <v>2019</v>
          </cell>
          <cell r="D429">
            <v>215618</v>
          </cell>
          <cell r="E429" t="str">
            <v>PSF</v>
          </cell>
          <cell r="F429" t="str">
            <v>CNN</v>
          </cell>
          <cell r="G429" t="str">
            <v>NOR</v>
          </cell>
          <cell r="H429">
            <v>1983.74</v>
          </cell>
          <cell r="I429">
            <v>19.84</v>
          </cell>
          <cell r="J429">
            <v>18.55</v>
          </cell>
          <cell r="K429">
            <v>0</v>
          </cell>
          <cell r="L429" t="str">
            <v>CNN</v>
          </cell>
          <cell r="M429" t="str">
            <v>NOR</v>
          </cell>
          <cell r="N429">
            <v>1131.99</v>
          </cell>
          <cell r="O429">
            <v>11.32</v>
          </cell>
          <cell r="P429">
            <v>1.5</v>
          </cell>
        </row>
        <row r="430">
          <cell r="A430" t="str">
            <v>0006588</v>
          </cell>
          <cell r="B430" t="str">
            <v>TELLEZ RODRIGUEZ, IMELDA</v>
          </cell>
          <cell r="C430">
            <v>2019</v>
          </cell>
          <cell r="D430">
            <v>215619</v>
          </cell>
          <cell r="E430" t="str">
            <v>PSF</v>
          </cell>
          <cell r="F430" t="str">
            <v>CNN</v>
          </cell>
          <cell r="G430" t="str">
            <v>NOR</v>
          </cell>
          <cell r="H430">
            <v>2097.3200000000002</v>
          </cell>
          <cell r="I430">
            <v>20.97</v>
          </cell>
          <cell r="J430">
            <v>0.6</v>
          </cell>
          <cell r="K430">
            <v>0</v>
          </cell>
          <cell r="L430" t="str">
            <v>CNN</v>
          </cell>
          <cell r="M430" t="str">
            <v>NOR</v>
          </cell>
          <cell r="N430">
            <v>1679.19</v>
          </cell>
          <cell r="O430">
            <v>16.79</v>
          </cell>
          <cell r="P430">
            <v>0.4</v>
          </cell>
        </row>
        <row r="431">
          <cell r="A431" t="str">
            <v>0005727</v>
          </cell>
          <cell r="B431" t="str">
            <v>CHUNG OLAGUIBEL FERNANDO</v>
          </cell>
          <cell r="C431">
            <v>2019</v>
          </cell>
          <cell r="D431">
            <v>179068</v>
          </cell>
          <cell r="E431" t="str">
            <v>PSF</v>
          </cell>
          <cell r="F431" t="str">
            <v>CNN</v>
          </cell>
          <cell r="G431" t="str">
            <v>NOR</v>
          </cell>
          <cell r="H431">
            <v>17186.23</v>
          </cell>
          <cell r="I431">
            <v>171.86</v>
          </cell>
          <cell r="J431">
            <v>43.01</v>
          </cell>
          <cell r="K431">
            <v>0</v>
          </cell>
          <cell r="L431" t="str">
            <v>CNN</v>
          </cell>
          <cell r="M431" t="str">
            <v>NOR</v>
          </cell>
          <cell r="N431">
            <v>16852.98</v>
          </cell>
          <cell r="O431">
            <v>168.53</v>
          </cell>
          <cell r="P431">
            <v>38.299999999999997</v>
          </cell>
        </row>
        <row r="432">
          <cell r="A432" t="str">
            <v>0035971</v>
          </cell>
          <cell r="B432" t="str">
            <v>UEHARA TAMASHIRO CYNTHIA JACKELINE</v>
          </cell>
          <cell r="C432">
            <v>2019</v>
          </cell>
          <cell r="D432">
            <v>216419</v>
          </cell>
          <cell r="E432" t="str">
            <v>PSF</v>
          </cell>
          <cell r="F432" t="str">
            <v>CNN</v>
          </cell>
          <cell r="G432" t="str">
            <v>NOR</v>
          </cell>
          <cell r="H432">
            <v>1270.97</v>
          </cell>
          <cell r="I432">
            <v>12.71</v>
          </cell>
          <cell r="J432">
            <v>7.48</v>
          </cell>
          <cell r="K432">
            <v>0</v>
          </cell>
          <cell r="L432" t="str">
            <v>CNN</v>
          </cell>
          <cell r="M432" t="str">
            <v>NOR</v>
          </cell>
          <cell r="N432">
            <v>1212.4000000000001</v>
          </cell>
          <cell r="O432">
            <v>12.12</v>
          </cell>
          <cell r="P432">
            <v>6.72</v>
          </cell>
        </row>
        <row r="433">
          <cell r="A433" t="str">
            <v>0007443</v>
          </cell>
          <cell r="B433" t="str">
            <v>NAKASONE OSHIRO JUAN CARLOS</v>
          </cell>
          <cell r="C433">
            <v>2019</v>
          </cell>
          <cell r="D433">
            <v>216422</v>
          </cell>
          <cell r="E433" t="str">
            <v>PSF</v>
          </cell>
          <cell r="F433" t="str">
            <v>CNN</v>
          </cell>
          <cell r="G433" t="str">
            <v>NOR</v>
          </cell>
          <cell r="H433">
            <v>10463.58</v>
          </cell>
          <cell r="I433">
            <v>104.64</v>
          </cell>
          <cell r="J433">
            <v>418.16</v>
          </cell>
          <cell r="K433">
            <v>0</v>
          </cell>
          <cell r="L433" t="str">
            <v>CNN</v>
          </cell>
          <cell r="M433" t="str">
            <v>NOR</v>
          </cell>
          <cell r="N433">
            <v>10463.58</v>
          </cell>
          <cell r="O433">
            <v>104.64</v>
          </cell>
          <cell r="P433">
            <v>504.82</v>
          </cell>
        </row>
        <row r="434">
          <cell r="A434" t="str">
            <v>0030087</v>
          </cell>
          <cell r="B434" t="str">
            <v>KISHIMOTO KISHIMOTO VDA DE MURAKAMI TERESA</v>
          </cell>
          <cell r="C434">
            <v>2019</v>
          </cell>
          <cell r="D434">
            <v>216424</v>
          </cell>
          <cell r="E434" t="str">
            <v>PSF</v>
          </cell>
          <cell r="F434" t="str">
            <v>CNN</v>
          </cell>
          <cell r="G434" t="str">
            <v>NOR</v>
          </cell>
          <cell r="H434">
            <v>1956.35</v>
          </cell>
          <cell r="I434">
            <v>19.559999999999999</v>
          </cell>
          <cell r="J434">
            <v>1.32</v>
          </cell>
          <cell r="K434">
            <v>0</v>
          </cell>
          <cell r="L434" t="str">
            <v>CNN</v>
          </cell>
          <cell r="M434" t="str">
            <v>NOR</v>
          </cell>
          <cell r="N434">
            <v>1807.59</v>
          </cell>
          <cell r="O434">
            <v>18.079999999999998</v>
          </cell>
          <cell r="P434">
            <v>1.1000000000000001</v>
          </cell>
        </row>
        <row r="435">
          <cell r="A435" t="str">
            <v>0025593</v>
          </cell>
          <cell r="B435" t="str">
            <v>CHINEN HIGA JUANA LUISA</v>
          </cell>
          <cell r="C435">
            <v>2020</v>
          </cell>
          <cell r="D435">
            <v>217631</v>
          </cell>
          <cell r="E435" t="str">
            <v>PSF</v>
          </cell>
          <cell r="F435" t="str">
            <v>CNN</v>
          </cell>
          <cell r="G435" t="str">
            <v>NOR</v>
          </cell>
          <cell r="H435">
            <v>2856.03</v>
          </cell>
          <cell r="I435">
            <v>28.56</v>
          </cell>
          <cell r="J435">
            <v>8.36</v>
          </cell>
          <cell r="K435">
            <v>0</v>
          </cell>
          <cell r="L435" t="str">
            <v>CNN</v>
          </cell>
          <cell r="M435" t="str">
            <v>NOR</v>
          </cell>
          <cell r="N435">
            <v>2647.23</v>
          </cell>
          <cell r="O435">
            <v>26.47</v>
          </cell>
          <cell r="P435">
            <v>7</v>
          </cell>
        </row>
        <row r="436">
          <cell r="A436" t="str">
            <v>0012724</v>
          </cell>
          <cell r="B436" t="str">
            <v>GUTIERREZ HURTADO, MARYURI ISABEL</v>
          </cell>
          <cell r="C436">
            <v>2020</v>
          </cell>
          <cell r="D436">
            <v>217734</v>
          </cell>
          <cell r="E436" t="str">
            <v>PSF</v>
          </cell>
          <cell r="F436" t="str">
            <v>CNN</v>
          </cell>
          <cell r="G436" t="str">
            <v>NOR</v>
          </cell>
          <cell r="H436">
            <v>27850</v>
          </cell>
          <cell r="I436">
            <v>278.5</v>
          </cell>
          <cell r="J436">
            <v>235.8</v>
          </cell>
          <cell r="K436">
            <v>0</v>
          </cell>
          <cell r="L436" t="str">
            <v>CNN</v>
          </cell>
          <cell r="M436" t="str">
            <v>NOR</v>
          </cell>
          <cell r="N436">
            <v>27850</v>
          </cell>
          <cell r="O436">
            <v>278.5</v>
          </cell>
          <cell r="P436">
            <v>439.4</v>
          </cell>
        </row>
        <row r="437">
          <cell r="A437" t="str">
            <v>0012279</v>
          </cell>
          <cell r="B437" t="str">
            <v>SUNOHARA MERINO, ROSA GLADIS</v>
          </cell>
          <cell r="C437">
            <v>2020</v>
          </cell>
          <cell r="D437">
            <v>218224</v>
          </cell>
          <cell r="E437" t="str">
            <v>PSF</v>
          </cell>
          <cell r="F437" t="str">
            <v>CNN</v>
          </cell>
          <cell r="G437" t="str">
            <v>NOR</v>
          </cell>
          <cell r="H437">
            <v>500</v>
          </cell>
          <cell r="I437">
            <v>5</v>
          </cell>
          <cell r="J437">
            <v>2.73</v>
          </cell>
          <cell r="K437">
            <v>0</v>
          </cell>
          <cell r="L437" t="str">
            <v/>
          </cell>
          <cell r="M437" t="str">
            <v/>
          </cell>
          <cell r="N437">
            <v>0</v>
          </cell>
          <cell r="O437">
            <v>0</v>
          </cell>
          <cell r="P437">
            <v>0</v>
          </cell>
        </row>
        <row r="438">
          <cell r="A438" t="str">
            <v>0035795</v>
          </cell>
          <cell r="B438" t="str">
            <v>FUCHIGAMI YOZA LILIANA BLANCA</v>
          </cell>
          <cell r="C438">
            <v>2019</v>
          </cell>
          <cell r="D438">
            <v>214699</v>
          </cell>
          <cell r="E438" t="str">
            <v>PSF</v>
          </cell>
          <cell r="F438" t="str">
            <v>CNN</v>
          </cell>
          <cell r="G438" t="str">
            <v>NOR</v>
          </cell>
          <cell r="H438">
            <v>1882.02</v>
          </cell>
          <cell r="I438">
            <v>18.82</v>
          </cell>
          <cell r="J438">
            <v>30.51</v>
          </cell>
          <cell r="K438">
            <v>0</v>
          </cell>
          <cell r="L438" t="str">
            <v>CNN</v>
          </cell>
          <cell r="M438" t="str">
            <v>NOR</v>
          </cell>
          <cell r="N438">
            <v>1882.02</v>
          </cell>
          <cell r="O438">
            <v>18.82</v>
          </cell>
          <cell r="P438">
            <v>45.81</v>
          </cell>
        </row>
        <row r="439">
          <cell r="A439" t="str">
            <v>0011084</v>
          </cell>
          <cell r="B439" t="str">
            <v>GUZMAN QUISPE SAMUEL</v>
          </cell>
          <cell r="C439">
            <v>2019</v>
          </cell>
          <cell r="D439">
            <v>214712</v>
          </cell>
          <cell r="E439" t="str">
            <v>PSF</v>
          </cell>
          <cell r="F439" t="str">
            <v>CNN</v>
          </cell>
          <cell r="G439" t="str">
            <v>NOR</v>
          </cell>
          <cell r="H439">
            <v>1150.4100000000001</v>
          </cell>
          <cell r="I439">
            <v>11.5</v>
          </cell>
          <cell r="J439">
            <v>2.38</v>
          </cell>
          <cell r="K439">
            <v>0</v>
          </cell>
          <cell r="L439" t="str">
            <v>CNN</v>
          </cell>
          <cell r="M439" t="str">
            <v>NOR</v>
          </cell>
          <cell r="N439">
            <v>1150.4100000000001</v>
          </cell>
          <cell r="O439">
            <v>11.5</v>
          </cell>
          <cell r="P439">
            <v>4.4800000000000004</v>
          </cell>
        </row>
        <row r="440">
          <cell r="A440" t="str">
            <v>0049123</v>
          </cell>
          <cell r="B440" t="str">
            <v>AROSTEGUI GIRANO JOSE ANTONIO</v>
          </cell>
          <cell r="C440">
            <v>2019</v>
          </cell>
          <cell r="D440">
            <v>214719</v>
          </cell>
          <cell r="E440" t="str">
            <v>PSF</v>
          </cell>
          <cell r="F440" t="str">
            <v>CNN</v>
          </cell>
          <cell r="G440" t="str">
            <v>NOR</v>
          </cell>
          <cell r="H440">
            <v>4033.52</v>
          </cell>
          <cell r="I440">
            <v>40.340000000000003</v>
          </cell>
          <cell r="J440">
            <v>18.690000000000001</v>
          </cell>
          <cell r="K440">
            <v>0</v>
          </cell>
          <cell r="L440" t="str">
            <v>CNN</v>
          </cell>
          <cell r="M440" t="str">
            <v>NOR</v>
          </cell>
          <cell r="N440">
            <v>3469.18</v>
          </cell>
          <cell r="O440">
            <v>34.69</v>
          </cell>
          <cell r="P440">
            <v>15.4</v>
          </cell>
        </row>
        <row r="441">
          <cell r="A441" t="str">
            <v>0011953</v>
          </cell>
          <cell r="B441" t="str">
            <v>YAKABI ARAKAKI RICARDO ARMANDO</v>
          </cell>
          <cell r="C441">
            <v>2019</v>
          </cell>
          <cell r="D441">
            <v>214740</v>
          </cell>
          <cell r="E441" t="str">
            <v>PSF</v>
          </cell>
          <cell r="F441" t="str">
            <v>CMM</v>
          </cell>
          <cell r="G441" t="str">
            <v>NOR</v>
          </cell>
          <cell r="H441">
            <v>99804.61</v>
          </cell>
          <cell r="I441">
            <v>998.05</v>
          </cell>
          <cell r="J441">
            <v>6431.58</v>
          </cell>
          <cell r="K441">
            <v>0</v>
          </cell>
          <cell r="L441" t="str">
            <v/>
          </cell>
          <cell r="M441" t="str">
            <v/>
          </cell>
          <cell r="N441">
            <v>0</v>
          </cell>
          <cell r="O441">
            <v>0</v>
          </cell>
          <cell r="P441">
            <v>0</v>
          </cell>
        </row>
        <row r="442">
          <cell r="A442" t="str">
            <v>0035813</v>
          </cell>
          <cell r="B442" t="str">
            <v>TERUYA ZUKERAN PAMELA</v>
          </cell>
          <cell r="C442">
            <v>2019</v>
          </cell>
          <cell r="D442">
            <v>214757</v>
          </cell>
          <cell r="E442" t="str">
            <v>PSF</v>
          </cell>
          <cell r="F442" t="str">
            <v>CNN</v>
          </cell>
          <cell r="G442" t="str">
            <v>NOR</v>
          </cell>
          <cell r="H442">
            <v>10134.32</v>
          </cell>
          <cell r="I442">
            <v>101.34</v>
          </cell>
          <cell r="J442">
            <v>58.24</v>
          </cell>
          <cell r="K442">
            <v>0</v>
          </cell>
          <cell r="L442" t="str">
            <v>CNN</v>
          </cell>
          <cell r="M442" t="str">
            <v>NOR</v>
          </cell>
          <cell r="N442">
            <v>10134.32</v>
          </cell>
          <cell r="O442">
            <v>101.34</v>
          </cell>
          <cell r="P442">
            <v>56</v>
          </cell>
        </row>
        <row r="443">
          <cell r="A443" t="str">
            <v>0400033</v>
          </cell>
          <cell r="B443" t="str">
            <v>CHINEN SONAN JUAN CARLOS</v>
          </cell>
          <cell r="C443">
            <v>2017</v>
          </cell>
          <cell r="D443">
            <v>400077</v>
          </cell>
          <cell r="E443" t="str">
            <v>PEX</v>
          </cell>
          <cell r="F443" t="str">
            <v>CNN</v>
          </cell>
          <cell r="G443" t="str">
            <v>CPP</v>
          </cell>
          <cell r="H443">
            <v>15747.27</v>
          </cell>
          <cell r="I443">
            <v>387.36</v>
          </cell>
          <cell r="J443">
            <v>0</v>
          </cell>
          <cell r="K443">
            <v>231.2</v>
          </cell>
          <cell r="L443" t="str">
            <v>CNN</v>
          </cell>
          <cell r="M443" t="str">
            <v>CPP</v>
          </cell>
          <cell r="N443">
            <v>15747.27</v>
          </cell>
          <cell r="O443">
            <v>387.36</v>
          </cell>
          <cell r="P443">
            <v>0</v>
          </cell>
        </row>
        <row r="444">
          <cell r="A444" t="str">
            <v>0002597</v>
          </cell>
          <cell r="B444" t="str">
            <v>HIGA NOBORIKAWA DE AGUIRRE AIDA</v>
          </cell>
          <cell r="C444">
            <v>2017</v>
          </cell>
          <cell r="D444">
            <v>400093</v>
          </cell>
          <cell r="E444" t="str">
            <v>PEX</v>
          </cell>
          <cell r="F444" t="str">
            <v>CNN</v>
          </cell>
          <cell r="G444" t="str">
            <v>NOR</v>
          </cell>
          <cell r="H444">
            <v>22934.71</v>
          </cell>
          <cell r="I444">
            <v>229.35</v>
          </cell>
          <cell r="J444">
            <v>166.14</v>
          </cell>
          <cell r="K444">
            <v>0</v>
          </cell>
          <cell r="L444" t="str">
            <v>CNN</v>
          </cell>
          <cell r="M444" t="str">
            <v>NOR</v>
          </cell>
          <cell r="N444">
            <v>22934.71</v>
          </cell>
          <cell r="O444">
            <v>229.35</v>
          </cell>
          <cell r="P444">
            <v>359.14</v>
          </cell>
        </row>
        <row r="445">
          <cell r="A445" t="str">
            <v>0048113</v>
          </cell>
          <cell r="B445" t="str">
            <v>BENESSE S.A.C.</v>
          </cell>
          <cell r="C445">
            <v>2016</v>
          </cell>
          <cell r="D445">
            <v>166330</v>
          </cell>
          <cell r="E445" t="str">
            <v>PCO</v>
          </cell>
          <cell r="F445" t="str">
            <v>CMM</v>
          </cell>
          <cell r="G445" t="str">
            <v>NOR</v>
          </cell>
          <cell r="H445">
            <v>153690.45000000001</v>
          </cell>
          <cell r="I445">
            <v>1536.9</v>
          </cell>
          <cell r="J445">
            <v>1263.8599999999999</v>
          </cell>
          <cell r="K445">
            <v>0</v>
          </cell>
          <cell r="L445" t="str">
            <v>CMM</v>
          </cell>
          <cell r="M445" t="str">
            <v>NOR</v>
          </cell>
          <cell r="N445">
            <v>149438.56</v>
          </cell>
          <cell r="O445">
            <v>1494.39</v>
          </cell>
          <cell r="P445">
            <v>1181.75</v>
          </cell>
        </row>
        <row r="446">
          <cell r="A446" t="str">
            <v>0039420</v>
          </cell>
          <cell r="B446" t="str">
            <v>FALCON VERGARAY MARTHA YANET</v>
          </cell>
          <cell r="C446">
            <v>2017</v>
          </cell>
          <cell r="D446">
            <v>212627</v>
          </cell>
          <cell r="E446" t="str">
            <v>PEX</v>
          </cell>
          <cell r="F446" t="str">
            <v>CNN</v>
          </cell>
          <cell r="G446" t="str">
            <v>NOR</v>
          </cell>
          <cell r="H446">
            <v>12445.55</v>
          </cell>
          <cell r="I446">
            <v>124.46</v>
          </cell>
          <cell r="J446">
            <v>77.739999999999995</v>
          </cell>
          <cell r="K446">
            <v>0</v>
          </cell>
          <cell r="L446" t="str">
            <v>CNN</v>
          </cell>
          <cell r="M446" t="str">
            <v>NOR</v>
          </cell>
          <cell r="N446">
            <v>12112.32</v>
          </cell>
          <cell r="O446">
            <v>121.12</v>
          </cell>
          <cell r="P446">
            <v>72.75</v>
          </cell>
        </row>
        <row r="447">
          <cell r="A447" t="str">
            <v>0200439</v>
          </cell>
          <cell r="B447" t="str">
            <v>PROYECTOS INTEGRALES KREART E.I.R.L.</v>
          </cell>
          <cell r="C447">
            <v>2017</v>
          </cell>
          <cell r="D447">
            <v>212742</v>
          </cell>
          <cell r="E447" t="str">
            <v>PSF</v>
          </cell>
          <cell r="F447" t="str">
            <v>MEP</v>
          </cell>
          <cell r="G447" t="str">
            <v>NOR</v>
          </cell>
          <cell r="H447">
            <v>5951.97</v>
          </cell>
          <cell r="I447">
            <v>59.52</v>
          </cell>
          <cell r="J447">
            <v>1.2</v>
          </cell>
          <cell r="K447">
            <v>0</v>
          </cell>
          <cell r="L447" t="str">
            <v>MEP</v>
          </cell>
          <cell r="M447" t="str">
            <v>NOR</v>
          </cell>
          <cell r="N447">
            <v>5951.97</v>
          </cell>
          <cell r="O447">
            <v>59.52</v>
          </cell>
          <cell r="P447">
            <v>0</v>
          </cell>
        </row>
        <row r="448">
          <cell r="A448" t="str">
            <v>0003480</v>
          </cell>
          <cell r="B448" t="str">
            <v>GARCIA JOO JAVIER ENRIQUE</v>
          </cell>
          <cell r="C448">
            <v>2017</v>
          </cell>
          <cell r="D448">
            <v>400036</v>
          </cell>
          <cell r="E448" t="str">
            <v>PSF</v>
          </cell>
          <cell r="F448" t="str">
            <v>CNN</v>
          </cell>
          <cell r="G448" t="str">
            <v>NOR</v>
          </cell>
          <cell r="H448">
            <v>2881.93</v>
          </cell>
          <cell r="I448">
            <v>28.82</v>
          </cell>
          <cell r="J448">
            <v>8.4700000000000006</v>
          </cell>
          <cell r="K448">
            <v>0</v>
          </cell>
          <cell r="L448" t="str">
            <v>CNN</v>
          </cell>
          <cell r="M448" t="str">
            <v>NOR</v>
          </cell>
          <cell r="N448">
            <v>2652.61</v>
          </cell>
          <cell r="O448">
            <v>26.53</v>
          </cell>
          <cell r="P448">
            <v>7.1</v>
          </cell>
        </row>
        <row r="449">
          <cell r="A449" t="str">
            <v>0006333</v>
          </cell>
          <cell r="B449" t="str">
            <v>TOME SHIMANE MARCO ANTONIO</v>
          </cell>
          <cell r="C449">
            <v>2017</v>
          </cell>
          <cell r="D449">
            <v>171367</v>
          </cell>
          <cell r="E449" t="str">
            <v>PSF</v>
          </cell>
          <cell r="F449" t="str">
            <v>CNN</v>
          </cell>
          <cell r="G449" t="str">
            <v>NOR</v>
          </cell>
          <cell r="H449">
            <v>1476.16</v>
          </cell>
          <cell r="I449">
            <v>14.76</v>
          </cell>
          <cell r="J449">
            <v>10.14</v>
          </cell>
          <cell r="K449">
            <v>0</v>
          </cell>
          <cell r="L449" t="str">
            <v>CNN</v>
          </cell>
          <cell r="M449" t="str">
            <v>NOR</v>
          </cell>
          <cell r="N449">
            <v>1333.94</v>
          </cell>
          <cell r="O449">
            <v>13.34</v>
          </cell>
          <cell r="P449">
            <v>8.75</v>
          </cell>
        </row>
        <row r="450">
          <cell r="A450" t="str">
            <v>0150203</v>
          </cell>
          <cell r="B450" t="str">
            <v>MONTOYA MARCILLA MARTIN DE JESUS</v>
          </cell>
          <cell r="C450">
            <v>2017</v>
          </cell>
          <cell r="D450">
            <v>171427</v>
          </cell>
          <cell r="E450" t="str">
            <v>PLC</v>
          </cell>
          <cell r="F450" t="str">
            <v>CMM</v>
          </cell>
          <cell r="G450" t="str">
            <v>CPP</v>
          </cell>
          <cell r="H450">
            <v>3209994.2</v>
          </cell>
          <cell r="I450">
            <v>80249.740000000005</v>
          </cell>
          <cell r="J450">
            <v>0</v>
          </cell>
          <cell r="K450">
            <v>218638.46</v>
          </cell>
          <cell r="L450" t="str">
            <v>CMM</v>
          </cell>
          <cell r="M450" t="str">
            <v>CPP</v>
          </cell>
          <cell r="N450">
            <v>3209994.2</v>
          </cell>
          <cell r="O450">
            <v>32099.94</v>
          </cell>
          <cell r="P450">
            <v>0</v>
          </cell>
        </row>
        <row r="451">
          <cell r="A451" t="str">
            <v>0011023</v>
          </cell>
          <cell r="B451" t="str">
            <v>CASTRO TAMANAJA VANIA VIVIAN</v>
          </cell>
          <cell r="C451">
            <v>2016</v>
          </cell>
          <cell r="D451">
            <v>129051</v>
          </cell>
          <cell r="E451" t="str">
            <v>PSF</v>
          </cell>
          <cell r="F451" t="str">
            <v>CNN</v>
          </cell>
          <cell r="G451" t="str">
            <v>NOR</v>
          </cell>
          <cell r="H451">
            <v>4171.75</v>
          </cell>
          <cell r="I451">
            <v>41.72</v>
          </cell>
          <cell r="J451">
            <v>28.86</v>
          </cell>
          <cell r="K451">
            <v>0</v>
          </cell>
          <cell r="L451" t="str">
            <v>CNN</v>
          </cell>
          <cell r="M451" t="str">
            <v>NOR</v>
          </cell>
          <cell r="N451">
            <v>3339.98</v>
          </cell>
          <cell r="O451">
            <v>33.4</v>
          </cell>
          <cell r="P451">
            <v>22.25</v>
          </cell>
        </row>
        <row r="452">
          <cell r="A452" t="str">
            <v>0012022</v>
          </cell>
          <cell r="B452" t="str">
            <v>WATANABE OSHIRO, GUSTAVO GERARDO</v>
          </cell>
          <cell r="C452">
            <v>2016</v>
          </cell>
          <cell r="D452">
            <v>130817</v>
          </cell>
          <cell r="E452" t="str">
            <v>PSF</v>
          </cell>
          <cell r="F452" t="str">
            <v>CNN</v>
          </cell>
          <cell r="G452" t="str">
            <v>NOR</v>
          </cell>
          <cell r="H452">
            <v>1516.16</v>
          </cell>
          <cell r="I452">
            <v>15.16</v>
          </cell>
          <cell r="J452">
            <v>2.34</v>
          </cell>
          <cell r="K452">
            <v>0</v>
          </cell>
          <cell r="L452" t="str">
            <v>CNN</v>
          </cell>
          <cell r="M452" t="str">
            <v>NOR</v>
          </cell>
          <cell r="N452">
            <v>1327.82</v>
          </cell>
          <cell r="O452">
            <v>13.28</v>
          </cell>
          <cell r="P452">
            <v>2</v>
          </cell>
        </row>
        <row r="453">
          <cell r="A453" t="str">
            <v>0033524</v>
          </cell>
          <cell r="B453" t="str">
            <v>NAITO ENDO MIGUEL ANGEL</v>
          </cell>
          <cell r="C453">
            <v>2016</v>
          </cell>
          <cell r="D453">
            <v>154085</v>
          </cell>
          <cell r="E453" t="str">
            <v>PSF</v>
          </cell>
          <cell r="F453" t="str">
            <v>CMM</v>
          </cell>
          <cell r="G453" t="str">
            <v>NOR</v>
          </cell>
          <cell r="H453">
            <v>96474.3</v>
          </cell>
          <cell r="I453">
            <v>964.74</v>
          </cell>
          <cell r="J453">
            <v>241.34</v>
          </cell>
          <cell r="K453">
            <v>0</v>
          </cell>
          <cell r="L453" t="str">
            <v>CMM</v>
          </cell>
          <cell r="M453" t="str">
            <v>NOR</v>
          </cell>
          <cell r="N453">
            <v>96474.3</v>
          </cell>
          <cell r="O453">
            <v>964.74</v>
          </cell>
          <cell r="P453">
            <v>901.19</v>
          </cell>
        </row>
        <row r="454">
          <cell r="A454" t="str">
            <v>0035844</v>
          </cell>
          <cell r="B454" t="str">
            <v>UECHI OYAKAWA GERARDO</v>
          </cell>
          <cell r="C454">
            <v>2019</v>
          </cell>
          <cell r="D454">
            <v>178821</v>
          </cell>
          <cell r="E454" t="str">
            <v>PSF</v>
          </cell>
          <cell r="F454" t="str">
            <v>CNN</v>
          </cell>
          <cell r="G454" t="str">
            <v>NOR</v>
          </cell>
          <cell r="H454">
            <v>28444</v>
          </cell>
          <cell r="I454">
            <v>284.44</v>
          </cell>
          <cell r="J454">
            <v>971.1</v>
          </cell>
          <cell r="K454">
            <v>0</v>
          </cell>
          <cell r="L454" t="str">
            <v>CNN</v>
          </cell>
          <cell r="M454" t="str">
            <v>NOR</v>
          </cell>
          <cell r="N454">
            <v>28444</v>
          </cell>
          <cell r="O454">
            <v>284.44</v>
          </cell>
          <cell r="P454">
            <v>1160.3800000000001</v>
          </cell>
        </row>
        <row r="455">
          <cell r="A455" t="str">
            <v>0049865</v>
          </cell>
          <cell r="B455" t="str">
            <v>MINING &amp; LOGISTIC S.A.</v>
          </cell>
          <cell r="C455">
            <v>2016</v>
          </cell>
          <cell r="D455">
            <v>167582</v>
          </cell>
          <cell r="E455" t="str">
            <v>PCO</v>
          </cell>
          <cell r="F455" t="str">
            <v>CMM</v>
          </cell>
          <cell r="G455" t="str">
            <v>NOR</v>
          </cell>
          <cell r="H455">
            <v>4233294.1500000004</v>
          </cell>
          <cell r="I455">
            <v>42332.94</v>
          </cell>
          <cell r="J455">
            <v>75112.08</v>
          </cell>
          <cell r="K455">
            <v>0</v>
          </cell>
          <cell r="L455" t="str">
            <v>CMM</v>
          </cell>
          <cell r="M455" t="str">
            <v>NOR</v>
          </cell>
          <cell r="N455">
            <v>4233294.1500000004</v>
          </cell>
          <cell r="O455">
            <v>42332.94</v>
          </cell>
          <cell r="P455">
            <v>74212.73</v>
          </cell>
        </row>
        <row r="456">
          <cell r="A456" t="str">
            <v>0021747</v>
          </cell>
          <cell r="B456" t="str">
            <v>WONG , SU GEN</v>
          </cell>
          <cell r="C456">
            <v>2014</v>
          </cell>
          <cell r="D456">
            <v>141772</v>
          </cell>
          <cell r="E456" t="str">
            <v>PEX</v>
          </cell>
          <cell r="F456" t="str">
            <v>HIP</v>
          </cell>
          <cell r="G456" t="str">
            <v>NOR</v>
          </cell>
          <cell r="H456">
            <v>124760.46</v>
          </cell>
          <cell r="I456">
            <v>873.32</v>
          </cell>
          <cell r="J456">
            <v>1456</v>
          </cell>
          <cell r="K456">
            <v>0</v>
          </cell>
          <cell r="L456" t="str">
            <v>HIP</v>
          </cell>
          <cell r="M456" t="str">
            <v>NOR</v>
          </cell>
          <cell r="N456">
            <v>124760.46</v>
          </cell>
          <cell r="O456">
            <v>873.32</v>
          </cell>
          <cell r="P456">
            <v>2558.4</v>
          </cell>
        </row>
        <row r="457">
          <cell r="A457" t="str">
            <v>0026795</v>
          </cell>
          <cell r="B457" t="str">
            <v>ASTUQUIPAN CABRERA, GERMAN GREGORIO</v>
          </cell>
          <cell r="C457">
            <v>2014</v>
          </cell>
          <cell r="D457">
            <v>147053</v>
          </cell>
          <cell r="E457" t="str">
            <v>PEX</v>
          </cell>
          <cell r="F457" t="str">
            <v>CNN</v>
          </cell>
          <cell r="G457" t="str">
            <v>PRD</v>
          </cell>
          <cell r="H457">
            <v>10384.01</v>
          </cell>
          <cell r="I457">
            <v>10384.01</v>
          </cell>
          <cell r="J457">
            <v>0</v>
          </cell>
          <cell r="K457">
            <v>2554.0100000000002</v>
          </cell>
          <cell r="L457" t="str">
            <v>CNN</v>
          </cell>
          <cell r="M457" t="str">
            <v>PRD</v>
          </cell>
          <cell r="N457">
            <v>10384.01</v>
          </cell>
          <cell r="O457">
            <v>10384.01</v>
          </cell>
          <cell r="P457">
            <v>0</v>
          </cell>
        </row>
        <row r="458">
          <cell r="A458" t="str">
            <v>0032466</v>
          </cell>
          <cell r="B458" t="str">
            <v>SHIBATA OKUMURA, LUIS ALBERTO</v>
          </cell>
          <cell r="C458">
            <v>2014</v>
          </cell>
          <cell r="D458">
            <v>153423</v>
          </cell>
          <cell r="E458" t="str">
            <v>PSF</v>
          </cell>
          <cell r="F458" t="str">
            <v>CNN</v>
          </cell>
          <cell r="G458" t="str">
            <v>NOR</v>
          </cell>
          <cell r="H458">
            <v>31481.55</v>
          </cell>
          <cell r="I458">
            <v>314.82</v>
          </cell>
          <cell r="J458">
            <v>159.63999999999999</v>
          </cell>
          <cell r="K458">
            <v>0</v>
          </cell>
          <cell r="L458" t="str">
            <v>CNN</v>
          </cell>
          <cell r="M458" t="str">
            <v>NOR</v>
          </cell>
          <cell r="N458">
            <v>31037.79</v>
          </cell>
          <cell r="O458">
            <v>310.38</v>
          </cell>
          <cell r="P458">
            <v>151.25</v>
          </cell>
        </row>
        <row r="459">
          <cell r="A459" t="str">
            <v>0034619</v>
          </cell>
          <cell r="B459" t="str">
            <v>AMIEL OLCESE, POLLYANNA</v>
          </cell>
          <cell r="C459">
            <v>2014</v>
          </cell>
          <cell r="D459">
            <v>154723</v>
          </cell>
          <cell r="E459" t="str">
            <v>PEX</v>
          </cell>
          <cell r="F459" t="str">
            <v>CNN</v>
          </cell>
          <cell r="G459" t="str">
            <v>CPP</v>
          </cell>
          <cell r="H459">
            <v>5388.35</v>
          </cell>
          <cell r="I459">
            <v>269.42</v>
          </cell>
          <cell r="J459">
            <v>0</v>
          </cell>
          <cell r="K459">
            <v>124.06</v>
          </cell>
          <cell r="L459" t="str">
            <v>CNN</v>
          </cell>
          <cell r="M459" t="str">
            <v>CPP</v>
          </cell>
          <cell r="N459">
            <v>5388.35</v>
          </cell>
          <cell r="O459">
            <v>269.42</v>
          </cell>
          <cell r="P459">
            <v>0</v>
          </cell>
        </row>
        <row r="460">
          <cell r="A460" t="str">
            <v>0035405</v>
          </cell>
          <cell r="B460" t="str">
            <v>S.D. NEGOCIOS E.I.R.L</v>
          </cell>
          <cell r="C460">
            <v>2014</v>
          </cell>
          <cell r="D460">
            <v>155242</v>
          </cell>
          <cell r="E460" t="str">
            <v>PEX</v>
          </cell>
          <cell r="F460" t="str">
            <v>CMM</v>
          </cell>
          <cell r="G460" t="str">
            <v>PRD</v>
          </cell>
          <cell r="H460">
            <v>959084.32</v>
          </cell>
          <cell r="I460">
            <v>959084.32</v>
          </cell>
          <cell r="J460">
            <v>0</v>
          </cell>
          <cell r="K460">
            <v>519494.3</v>
          </cell>
          <cell r="L460" t="str">
            <v>CMM</v>
          </cell>
          <cell r="M460" t="str">
            <v>PRD</v>
          </cell>
          <cell r="N460">
            <v>959084.32</v>
          </cell>
          <cell r="O460">
            <v>959084.32</v>
          </cell>
          <cell r="P460">
            <v>0</v>
          </cell>
        </row>
        <row r="461">
          <cell r="A461" t="str">
            <v>0009717</v>
          </cell>
          <cell r="B461" t="str">
            <v>ROMAN ELIAS MARTHA CONSUELO</v>
          </cell>
          <cell r="C461">
            <v>2012</v>
          </cell>
          <cell r="D461">
            <v>126396</v>
          </cell>
          <cell r="E461" t="str">
            <v>PEX</v>
          </cell>
          <cell r="F461" t="str">
            <v>CNN</v>
          </cell>
          <cell r="G461" t="str">
            <v>NOR</v>
          </cell>
          <cell r="H461">
            <v>6206</v>
          </cell>
          <cell r="I461">
            <v>62.06</v>
          </cell>
          <cell r="J461">
            <v>21.56</v>
          </cell>
          <cell r="K461">
            <v>0</v>
          </cell>
          <cell r="L461" t="str">
            <v>CNN</v>
          </cell>
          <cell r="M461" t="str">
            <v>NOR</v>
          </cell>
          <cell r="N461">
            <v>5958.78</v>
          </cell>
          <cell r="O461">
            <v>59.59</v>
          </cell>
          <cell r="P461">
            <v>18.8</v>
          </cell>
        </row>
        <row r="462">
          <cell r="A462" t="str">
            <v>0010705</v>
          </cell>
          <cell r="B462" t="str">
            <v>OVERSEAS BUSINESS CONSULTING S.A.C.</v>
          </cell>
          <cell r="C462">
            <v>2012</v>
          </cell>
          <cell r="D462">
            <v>128238</v>
          </cell>
          <cell r="E462" t="str">
            <v>PEX</v>
          </cell>
          <cell r="F462" t="str">
            <v>MEP</v>
          </cell>
          <cell r="G462" t="str">
            <v>PRD</v>
          </cell>
          <cell r="H462">
            <v>45019.82</v>
          </cell>
          <cell r="I462">
            <v>45019.82</v>
          </cell>
          <cell r="J462">
            <v>0</v>
          </cell>
          <cell r="K462">
            <v>15287.03</v>
          </cell>
          <cell r="L462" t="str">
            <v>MEP</v>
          </cell>
          <cell r="M462" t="str">
            <v>PRD</v>
          </cell>
          <cell r="N462">
            <v>45019.82</v>
          </cell>
          <cell r="O462">
            <v>45019.82</v>
          </cell>
          <cell r="P462">
            <v>0</v>
          </cell>
        </row>
        <row r="463">
          <cell r="A463" t="str">
            <v>0010826</v>
          </cell>
          <cell r="B463" t="str">
            <v>RAND DESARROLLOS INMOBILIARIOS S.A.C.</v>
          </cell>
          <cell r="C463">
            <v>2012</v>
          </cell>
          <cell r="D463">
            <v>128570</v>
          </cell>
          <cell r="E463" t="str">
            <v>PLC</v>
          </cell>
          <cell r="F463" t="str">
            <v>CMM</v>
          </cell>
          <cell r="G463" t="str">
            <v>PRD</v>
          </cell>
          <cell r="H463">
            <v>414800</v>
          </cell>
          <cell r="I463">
            <v>414800</v>
          </cell>
          <cell r="J463">
            <v>0</v>
          </cell>
          <cell r="K463">
            <v>298752.07</v>
          </cell>
          <cell r="L463" t="str">
            <v>CMM</v>
          </cell>
          <cell r="M463" t="str">
            <v>PRD</v>
          </cell>
          <cell r="N463">
            <v>414800</v>
          </cell>
          <cell r="O463">
            <v>414800</v>
          </cell>
          <cell r="P463">
            <v>0</v>
          </cell>
        </row>
        <row r="464">
          <cell r="A464" t="str">
            <v>0010826</v>
          </cell>
          <cell r="B464" t="str">
            <v>RAND DESARROLLOS INMOBILIARIOS S.A.C.</v>
          </cell>
          <cell r="C464">
            <v>2012</v>
          </cell>
          <cell r="D464">
            <v>128587</v>
          </cell>
          <cell r="E464" t="str">
            <v>PLC</v>
          </cell>
          <cell r="F464" t="str">
            <v>CMM</v>
          </cell>
          <cell r="G464" t="str">
            <v>PRD</v>
          </cell>
          <cell r="H464">
            <v>329212.5</v>
          </cell>
          <cell r="I464">
            <v>329212.5</v>
          </cell>
          <cell r="J464">
            <v>0</v>
          </cell>
          <cell r="K464">
            <v>95026.38</v>
          </cell>
          <cell r="L464" t="str">
            <v>CMM</v>
          </cell>
          <cell r="M464" t="str">
            <v>PRD</v>
          </cell>
          <cell r="N464">
            <v>329212.5</v>
          </cell>
          <cell r="O464">
            <v>329212.5</v>
          </cell>
          <cell r="P464">
            <v>0</v>
          </cell>
        </row>
        <row r="465">
          <cell r="A465" t="str">
            <v>0012123</v>
          </cell>
          <cell r="B465" t="str">
            <v>ESTUDIO TORRES Y TORRES LARA &amp; ASOCIADOS ABOGADOS S.C.R.L.</v>
          </cell>
          <cell r="C465">
            <v>2012</v>
          </cell>
          <cell r="D465">
            <v>130967</v>
          </cell>
          <cell r="E465" t="str">
            <v>PEX</v>
          </cell>
          <cell r="F465" t="str">
            <v>CMM</v>
          </cell>
          <cell r="G465" t="str">
            <v>NOR</v>
          </cell>
          <cell r="H465">
            <v>80439.240000000005</v>
          </cell>
          <cell r="I465">
            <v>804.39</v>
          </cell>
          <cell r="J465">
            <v>235.18</v>
          </cell>
          <cell r="K465">
            <v>0</v>
          </cell>
          <cell r="L465" t="str">
            <v>CMM</v>
          </cell>
          <cell r="M465" t="str">
            <v>NOR</v>
          </cell>
          <cell r="N465">
            <v>80439.240000000005</v>
          </cell>
          <cell r="O465">
            <v>804.39</v>
          </cell>
          <cell r="P465">
            <v>878.45</v>
          </cell>
        </row>
        <row r="466">
          <cell r="A466" t="str">
            <v>0013039</v>
          </cell>
          <cell r="B466" t="str">
            <v>HAMAMOTO MAEHARA OSCAR</v>
          </cell>
          <cell r="C466">
            <v>2012</v>
          </cell>
          <cell r="D466">
            <v>132170</v>
          </cell>
          <cell r="E466" t="str">
            <v>PEX</v>
          </cell>
          <cell r="F466" t="str">
            <v>HIP</v>
          </cell>
          <cell r="G466" t="str">
            <v>NOR</v>
          </cell>
          <cell r="H466">
            <v>20479.669999999998</v>
          </cell>
          <cell r="I466">
            <v>143.36000000000001</v>
          </cell>
          <cell r="J466">
            <v>71.28</v>
          </cell>
          <cell r="K466">
            <v>0</v>
          </cell>
          <cell r="L466" t="str">
            <v>HIP</v>
          </cell>
          <cell r="M466" t="str">
            <v>NOR</v>
          </cell>
          <cell r="N466">
            <v>19720.41</v>
          </cell>
          <cell r="O466">
            <v>138.04</v>
          </cell>
          <cell r="P466">
            <v>62.4</v>
          </cell>
        </row>
        <row r="467">
          <cell r="A467" t="str">
            <v>0012015</v>
          </cell>
          <cell r="B467" t="str">
            <v>HERNANDEZ ALARCON MARIA ALEJANDRA</v>
          </cell>
          <cell r="C467">
            <v>2017</v>
          </cell>
          <cell r="D467">
            <v>172018</v>
          </cell>
          <cell r="E467" t="str">
            <v>PEX</v>
          </cell>
          <cell r="F467" t="str">
            <v>HIP</v>
          </cell>
          <cell r="G467" t="str">
            <v>DEF</v>
          </cell>
          <cell r="H467">
            <v>219129.74</v>
          </cell>
          <cell r="I467">
            <v>54782.44</v>
          </cell>
          <cell r="J467">
            <v>0</v>
          </cell>
          <cell r="K467">
            <v>8154.15</v>
          </cell>
          <cell r="L467" t="str">
            <v>HIP</v>
          </cell>
          <cell r="M467" t="str">
            <v>DEF</v>
          </cell>
          <cell r="N467">
            <v>219129.74</v>
          </cell>
          <cell r="O467">
            <v>54782.44</v>
          </cell>
          <cell r="P467">
            <v>0</v>
          </cell>
        </row>
        <row r="468">
          <cell r="A468" t="str">
            <v>0010454</v>
          </cell>
          <cell r="B468" t="str">
            <v>ROMERO CRUZADO MARIA ANGELICA CIRILA</v>
          </cell>
          <cell r="C468">
            <v>2019</v>
          </cell>
          <cell r="D468">
            <v>177111</v>
          </cell>
          <cell r="E468" t="str">
            <v>PSF</v>
          </cell>
          <cell r="F468" t="str">
            <v>CNN</v>
          </cell>
          <cell r="G468" t="str">
            <v>NOR</v>
          </cell>
          <cell r="H468">
            <v>2834.37</v>
          </cell>
          <cell r="I468">
            <v>28.34</v>
          </cell>
          <cell r="J468">
            <v>4.42</v>
          </cell>
          <cell r="K468">
            <v>0</v>
          </cell>
          <cell r="L468" t="str">
            <v>CNN</v>
          </cell>
          <cell r="M468" t="str">
            <v>NOR</v>
          </cell>
          <cell r="N468">
            <v>2779.17</v>
          </cell>
          <cell r="O468">
            <v>27.79</v>
          </cell>
          <cell r="P468">
            <v>4</v>
          </cell>
        </row>
        <row r="469">
          <cell r="A469" t="str">
            <v>0039667</v>
          </cell>
          <cell r="B469" t="str">
            <v>TRESTIERRAS E.I.R.L.</v>
          </cell>
          <cell r="C469">
            <v>2019</v>
          </cell>
          <cell r="D469">
            <v>177129</v>
          </cell>
          <cell r="E469" t="str">
            <v>PSF</v>
          </cell>
          <cell r="F469" t="str">
            <v>MEP</v>
          </cell>
          <cell r="G469" t="str">
            <v>NOR</v>
          </cell>
          <cell r="H469">
            <v>3148.42</v>
          </cell>
          <cell r="I469">
            <v>31.48</v>
          </cell>
          <cell r="J469">
            <v>238.32</v>
          </cell>
          <cell r="K469">
            <v>0</v>
          </cell>
          <cell r="L469" t="str">
            <v>MEP</v>
          </cell>
          <cell r="M469" t="str">
            <v>NOR</v>
          </cell>
          <cell r="N469">
            <v>3148.42</v>
          </cell>
          <cell r="O469">
            <v>31.48</v>
          </cell>
          <cell r="P469">
            <v>260.02999999999997</v>
          </cell>
        </row>
        <row r="470">
          <cell r="A470" t="str">
            <v>0034296</v>
          </cell>
          <cell r="B470" t="str">
            <v>PALANTE PRESTAMOS S.A.C</v>
          </cell>
          <cell r="C470">
            <v>2019</v>
          </cell>
          <cell r="D470">
            <v>177141</v>
          </cell>
          <cell r="E470" t="str">
            <v>PCO</v>
          </cell>
          <cell r="F470" t="str">
            <v>CMG</v>
          </cell>
          <cell r="G470" t="str">
            <v>NOR</v>
          </cell>
          <cell r="H470">
            <v>955821.04</v>
          </cell>
          <cell r="I470">
            <v>6690.75</v>
          </cell>
          <cell r="J470">
            <v>8788</v>
          </cell>
          <cell r="K470">
            <v>0</v>
          </cell>
          <cell r="L470" t="str">
            <v>CMG</v>
          </cell>
          <cell r="M470" t="str">
            <v>NOR</v>
          </cell>
          <cell r="N470">
            <v>955821.04</v>
          </cell>
          <cell r="O470">
            <v>6690.75</v>
          </cell>
          <cell r="P470">
            <v>19021.080000000002</v>
          </cell>
        </row>
        <row r="471">
          <cell r="A471" t="str">
            <v>0151334</v>
          </cell>
          <cell r="B471" t="str">
            <v>RAVELO VELA VICTOR ANTONIO</v>
          </cell>
          <cell r="C471">
            <v>2018</v>
          </cell>
          <cell r="D471">
            <v>174873</v>
          </cell>
          <cell r="E471" t="str">
            <v>PSF</v>
          </cell>
          <cell r="F471" t="str">
            <v>CNN</v>
          </cell>
          <cell r="G471" t="str">
            <v>NOR</v>
          </cell>
          <cell r="H471">
            <v>3396.01</v>
          </cell>
          <cell r="I471">
            <v>33.96</v>
          </cell>
          <cell r="J471">
            <v>7</v>
          </cell>
          <cell r="K471">
            <v>0</v>
          </cell>
          <cell r="L471" t="str">
            <v>CNN</v>
          </cell>
          <cell r="M471" t="str">
            <v>NOR</v>
          </cell>
          <cell r="N471">
            <v>3396.01</v>
          </cell>
          <cell r="O471">
            <v>33.96</v>
          </cell>
          <cell r="P471">
            <v>13</v>
          </cell>
        </row>
        <row r="472">
          <cell r="A472" t="str">
            <v>0043264</v>
          </cell>
          <cell r="B472" t="str">
            <v>RIVERO SARAVIA, HANS JERICO</v>
          </cell>
          <cell r="C472">
            <v>2018</v>
          </cell>
          <cell r="D472">
            <v>174924</v>
          </cell>
          <cell r="E472" t="str">
            <v>PSF</v>
          </cell>
          <cell r="F472" t="str">
            <v>CNN</v>
          </cell>
          <cell r="G472" t="str">
            <v>NOR</v>
          </cell>
          <cell r="H472">
            <v>3432.77</v>
          </cell>
          <cell r="I472">
            <v>34.33</v>
          </cell>
          <cell r="J472">
            <v>11.84</v>
          </cell>
          <cell r="K472">
            <v>0</v>
          </cell>
          <cell r="L472" t="str">
            <v>CNN</v>
          </cell>
          <cell r="M472" t="str">
            <v>NOR</v>
          </cell>
          <cell r="N472">
            <v>3316.56</v>
          </cell>
          <cell r="O472">
            <v>33.17</v>
          </cell>
          <cell r="P472">
            <v>10.65</v>
          </cell>
        </row>
        <row r="473">
          <cell r="A473" t="str">
            <v>0002681</v>
          </cell>
          <cell r="B473" t="str">
            <v>OSHIRO TAKEKAMI GABRIEL ANGEL</v>
          </cell>
          <cell r="C473">
            <v>2018</v>
          </cell>
          <cell r="D473">
            <v>174936</v>
          </cell>
          <cell r="E473" t="str">
            <v>PEX</v>
          </cell>
          <cell r="F473" t="str">
            <v>CNN</v>
          </cell>
          <cell r="G473" t="str">
            <v>NOR</v>
          </cell>
          <cell r="H473">
            <v>7129.86</v>
          </cell>
          <cell r="I473">
            <v>71.3</v>
          </cell>
          <cell r="J473">
            <v>24.86</v>
          </cell>
          <cell r="K473">
            <v>0</v>
          </cell>
          <cell r="L473" t="str">
            <v>CNN</v>
          </cell>
          <cell r="M473" t="str">
            <v>NOR</v>
          </cell>
          <cell r="N473">
            <v>6979.72</v>
          </cell>
          <cell r="O473">
            <v>69.8</v>
          </cell>
          <cell r="P473">
            <v>22.1</v>
          </cell>
        </row>
        <row r="474">
          <cell r="A474" t="str">
            <v>0026969</v>
          </cell>
          <cell r="B474" t="str">
            <v>ANDEAN EQUITY FINANCIAL LTD</v>
          </cell>
          <cell r="C474">
            <v>2018</v>
          </cell>
          <cell r="D474">
            <v>174945</v>
          </cell>
          <cell r="E474" t="str">
            <v>PCO</v>
          </cell>
          <cell r="F474" t="str">
            <v>CMM</v>
          </cell>
          <cell r="G474" t="str">
            <v>NOR</v>
          </cell>
          <cell r="H474">
            <v>2000000</v>
          </cell>
          <cell r="I474">
            <v>20000</v>
          </cell>
          <cell r="J474">
            <v>54681.68</v>
          </cell>
          <cell r="K474">
            <v>0</v>
          </cell>
          <cell r="L474" t="str">
            <v>CMM</v>
          </cell>
          <cell r="M474" t="str">
            <v>NOR</v>
          </cell>
          <cell r="N474">
            <v>2000000</v>
          </cell>
          <cell r="O474">
            <v>20000</v>
          </cell>
          <cell r="P474">
            <v>71063.320000000007</v>
          </cell>
        </row>
        <row r="475">
          <cell r="A475" t="str">
            <v>0011446</v>
          </cell>
          <cell r="B475" t="str">
            <v>CHACALIAZA CEVALLOS MARCOS AURELIO</v>
          </cell>
          <cell r="C475">
            <v>2018</v>
          </cell>
          <cell r="D475">
            <v>174960</v>
          </cell>
          <cell r="E475" t="str">
            <v>PSF</v>
          </cell>
          <cell r="F475" t="str">
            <v>CMM</v>
          </cell>
          <cell r="G475" t="str">
            <v>NOR</v>
          </cell>
          <cell r="H475">
            <v>9587.91</v>
          </cell>
          <cell r="I475">
            <v>95.88</v>
          </cell>
          <cell r="J475">
            <v>19.95</v>
          </cell>
          <cell r="K475">
            <v>0</v>
          </cell>
          <cell r="L475" t="str">
            <v>CMM</v>
          </cell>
          <cell r="M475" t="str">
            <v>NOR</v>
          </cell>
          <cell r="N475">
            <v>9240.32</v>
          </cell>
          <cell r="O475">
            <v>92.4</v>
          </cell>
          <cell r="P475">
            <v>19.8</v>
          </cell>
        </row>
        <row r="476">
          <cell r="A476" t="str">
            <v>0012968</v>
          </cell>
          <cell r="B476" t="str">
            <v>SHIMABUKURO GOTO JUAN CARLOS</v>
          </cell>
          <cell r="C476">
            <v>2019</v>
          </cell>
          <cell r="D476">
            <v>179511</v>
          </cell>
          <cell r="E476" t="str">
            <v>PSF</v>
          </cell>
          <cell r="F476" t="str">
            <v>CNN</v>
          </cell>
          <cell r="G476" t="str">
            <v>NOR</v>
          </cell>
          <cell r="H476">
            <v>1200</v>
          </cell>
          <cell r="I476">
            <v>12</v>
          </cell>
          <cell r="J476">
            <v>6.65</v>
          </cell>
          <cell r="K476">
            <v>0</v>
          </cell>
          <cell r="L476" t="str">
            <v>CNN</v>
          </cell>
          <cell r="M476" t="str">
            <v>NOR</v>
          </cell>
          <cell r="N476">
            <v>1200</v>
          </cell>
          <cell r="O476">
            <v>12</v>
          </cell>
          <cell r="P476">
            <v>8.75</v>
          </cell>
        </row>
        <row r="477">
          <cell r="A477" t="str">
            <v>0152753</v>
          </cell>
          <cell r="B477" t="str">
            <v>COARITA UCHASARA ELIZABETH</v>
          </cell>
          <cell r="C477">
            <v>2019</v>
          </cell>
          <cell r="D477">
            <v>179545</v>
          </cell>
          <cell r="E477" t="str">
            <v>PEX</v>
          </cell>
          <cell r="F477" t="str">
            <v>CMM</v>
          </cell>
          <cell r="G477" t="str">
            <v>NOR</v>
          </cell>
          <cell r="H477">
            <v>1136772.19</v>
          </cell>
          <cell r="I477">
            <v>11367.72</v>
          </cell>
          <cell r="J477">
            <v>66424.92</v>
          </cell>
          <cell r="K477">
            <v>0</v>
          </cell>
          <cell r="L477" t="str">
            <v>CMM</v>
          </cell>
          <cell r="M477" t="str">
            <v>NOR</v>
          </cell>
          <cell r="N477">
            <v>1136772.19</v>
          </cell>
          <cell r="O477">
            <v>11367.72</v>
          </cell>
          <cell r="P477">
            <v>48620.76</v>
          </cell>
        </row>
        <row r="478">
          <cell r="A478" t="str">
            <v>0152756</v>
          </cell>
          <cell r="B478" t="str">
            <v>PLATERO CABRERA HUGO</v>
          </cell>
          <cell r="C478">
            <v>2019</v>
          </cell>
          <cell r="D478">
            <v>179549</v>
          </cell>
          <cell r="E478" t="str">
            <v>PEX</v>
          </cell>
          <cell r="F478" t="str">
            <v>CMM</v>
          </cell>
          <cell r="G478" t="str">
            <v>NOR</v>
          </cell>
          <cell r="H478">
            <v>1136772.19</v>
          </cell>
          <cell r="I478">
            <v>11367.72</v>
          </cell>
          <cell r="J478">
            <v>66424.92</v>
          </cell>
          <cell r="K478">
            <v>0</v>
          </cell>
          <cell r="L478" t="str">
            <v>CMM</v>
          </cell>
          <cell r="M478" t="str">
            <v>NOR</v>
          </cell>
          <cell r="N478">
            <v>1136772.19</v>
          </cell>
          <cell r="O478">
            <v>11367.72</v>
          </cell>
          <cell r="P478">
            <v>48620.76</v>
          </cell>
        </row>
        <row r="479">
          <cell r="A479" t="str">
            <v>0001313</v>
          </cell>
          <cell r="B479" t="str">
            <v>YAMADA NISHIYAMA, ISABEL</v>
          </cell>
          <cell r="C479">
            <v>2018</v>
          </cell>
          <cell r="D479">
            <v>213890</v>
          </cell>
          <cell r="E479" t="str">
            <v>PSF</v>
          </cell>
          <cell r="F479" t="str">
            <v>CNN</v>
          </cell>
          <cell r="G479" t="str">
            <v>NOR</v>
          </cell>
          <cell r="H479">
            <v>1096.29</v>
          </cell>
          <cell r="I479">
            <v>10.96</v>
          </cell>
          <cell r="J479">
            <v>0.24</v>
          </cell>
          <cell r="K479">
            <v>0</v>
          </cell>
          <cell r="L479" t="str">
            <v>CNN</v>
          </cell>
          <cell r="M479" t="str">
            <v>NOR</v>
          </cell>
          <cell r="N479">
            <v>1005.56</v>
          </cell>
          <cell r="O479">
            <v>10.06</v>
          </cell>
          <cell r="P479">
            <v>0.18</v>
          </cell>
        </row>
        <row r="480">
          <cell r="A480" t="str">
            <v>0000038</v>
          </cell>
          <cell r="B480" t="str">
            <v>YOKOYAMA TSUCHIKAME HARRY RICARDO</v>
          </cell>
          <cell r="C480">
            <v>2018</v>
          </cell>
          <cell r="D480">
            <v>213941</v>
          </cell>
          <cell r="E480" t="str">
            <v>PSF</v>
          </cell>
          <cell r="F480" t="str">
            <v>CNN</v>
          </cell>
          <cell r="G480" t="str">
            <v>NOR</v>
          </cell>
          <cell r="H480">
            <v>2294.6799999999998</v>
          </cell>
          <cell r="I480">
            <v>22.95</v>
          </cell>
          <cell r="J480">
            <v>3.64</v>
          </cell>
          <cell r="K480">
            <v>0</v>
          </cell>
          <cell r="L480" t="str">
            <v>CNN</v>
          </cell>
          <cell r="M480" t="str">
            <v>NOR</v>
          </cell>
          <cell r="N480">
            <v>2294.6799999999998</v>
          </cell>
          <cell r="O480">
            <v>22.95</v>
          </cell>
          <cell r="P480">
            <v>7.84</v>
          </cell>
        </row>
        <row r="481">
          <cell r="A481" t="str">
            <v>0049509</v>
          </cell>
          <cell r="B481" t="str">
            <v>GONZALES POSADA DE COSSIO DIEGO ALONSO CARLOS JOSE</v>
          </cell>
          <cell r="C481">
            <v>2019</v>
          </cell>
          <cell r="D481">
            <v>176737</v>
          </cell>
          <cell r="E481" t="str">
            <v>PCO</v>
          </cell>
          <cell r="F481" t="str">
            <v>CMM</v>
          </cell>
          <cell r="G481" t="str">
            <v>NOR</v>
          </cell>
          <cell r="H481">
            <v>4852220.3499999996</v>
          </cell>
          <cell r="I481">
            <v>48522.2</v>
          </cell>
          <cell r="J481">
            <v>60977.3</v>
          </cell>
          <cell r="K481">
            <v>0</v>
          </cell>
          <cell r="L481" t="str">
            <v>CMM</v>
          </cell>
          <cell r="M481" t="str">
            <v>NOR</v>
          </cell>
          <cell r="N481">
            <v>4852220.3499999996</v>
          </cell>
          <cell r="O481">
            <v>48522.2</v>
          </cell>
          <cell r="P481">
            <v>102961.04</v>
          </cell>
        </row>
        <row r="482">
          <cell r="A482" t="str">
            <v>0010657</v>
          </cell>
          <cell r="B482" t="str">
            <v>DELGADO COBOS MARIA CRISTINA</v>
          </cell>
          <cell r="C482">
            <v>2013</v>
          </cell>
          <cell r="D482">
            <v>128123</v>
          </cell>
          <cell r="E482" t="str">
            <v>PEX</v>
          </cell>
          <cell r="F482" t="str">
            <v>HIP</v>
          </cell>
          <cell r="G482" t="str">
            <v>NOR</v>
          </cell>
          <cell r="H482">
            <v>31259.26</v>
          </cell>
          <cell r="I482">
            <v>218.81</v>
          </cell>
          <cell r="J482">
            <v>72.8</v>
          </cell>
          <cell r="K482">
            <v>0</v>
          </cell>
          <cell r="L482" t="str">
            <v>HIP</v>
          </cell>
          <cell r="M482" t="str">
            <v>NOR</v>
          </cell>
          <cell r="N482">
            <v>31073.85</v>
          </cell>
          <cell r="O482">
            <v>217.52</v>
          </cell>
          <cell r="P482">
            <v>63.35</v>
          </cell>
        </row>
        <row r="483">
          <cell r="A483" t="str">
            <v>0151634</v>
          </cell>
          <cell r="B483" t="str">
            <v>CUBAS OTAROLA JESSICA</v>
          </cell>
          <cell r="C483">
            <v>2018</v>
          </cell>
          <cell r="D483">
            <v>176039</v>
          </cell>
          <cell r="E483" t="str">
            <v>PSF</v>
          </cell>
          <cell r="F483" t="str">
            <v>CNN</v>
          </cell>
          <cell r="G483" t="str">
            <v>NOR</v>
          </cell>
          <cell r="H483">
            <v>49886.31</v>
          </cell>
          <cell r="I483">
            <v>498.86</v>
          </cell>
          <cell r="J483">
            <v>251.25</v>
          </cell>
          <cell r="K483">
            <v>0</v>
          </cell>
          <cell r="L483" t="str">
            <v>CNN</v>
          </cell>
          <cell r="M483" t="str">
            <v>NOR</v>
          </cell>
          <cell r="N483">
            <v>49886.31</v>
          </cell>
          <cell r="O483">
            <v>498.86</v>
          </cell>
          <cell r="P483">
            <v>554.25</v>
          </cell>
        </row>
        <row r="484">
          <cell r="A484" t="str">
            <v>0019959</v>
          </cell>
          <cell r="B484" t="str">
            <v>WARTHON ONTANEDA RONAL DAVID</v>
          </cell>
          <cell r="C484">
            <v>2018</v>
          </cell>
          <cell r="D484">
            <v>176043</v>
          </cell>
          <cell r="E484" t="str">
            <v>PEX</v>
          </cell>
          <cell r="F484" t="str">
            <v>CNN</v>
          </cell>
          <cell r="G484" t="str">
            <v>NOR</v>
          </cell>
          <cell r="H484">
            <v>4031.98</v>
          </cell>
          <cell r="I484">
            <v>40.32</v>
          </cell>
          <cell r="J484">
            <v>51.3</v>
          </cell>
          <cell r="K484">
            <v>0</v>
          </cell>
          <cell r="L484" t="str">
            <v>CNN</v>
          </cell>
          <cell r="M484" t="str">
            <v>NOR</v>
          </cell>
          <cell r="N484">
            <v>4031.98</v>
          </cell>
          <cell r="O484">
            <v>40.32</v>
          </cell>
          <cell r="P484">
            <v>90.1</v>
          </cell>
        </row>
        <row r="485">
          <cell r="A485" t="str">
            <v>0011399</v>
          </cell>
          <cell r="B485" t="str">
            <v>PUBLICIDAD SERVICIO VENTAS PETTY SAC</v>
          </cell>
          <cell r="C485">
            <v>2018</v>
          </cell>
          <cell r="D485">
            <v>176064</v>
          </cell>
          <cell r="E485" t="str">
            <v>PSF</v>
          </cell>
          <cell r="F485" t="str">
            <v>CMM</v>
          </cell>
          <cell r="G485" t="str">
            <v>DUD</v>
          </cell>
          <cell r="H485">
            <v>1020000</v>
          </cell>
          <cell r="I485">
            <v>612000</v>
          </cell>
          <cell r="J485">
            <v>19599.48</v>
          </cell>
          <cell r="K485">
            <v>0</v>
          </cell>
          <cell r="L485" t="str">
            <v>CMM</v>
          </cell>
          <cell r="M485" t="str">
            <v>DUD</v>
          </cell>
          <cell r="N485">
            <v>1020000</v>
          </cell>
          <cell r="O485">
            <v>612000</v>
          </cell>
          <cell r="P485">
            <v>21316.48</v>
          </cell>
        </row>
        <row r="486">
          <cell r="A486" t="str">
            <v>0020938</v>
          </cell>
          <cell r="B486" t="str">
            <v>GUTIERREZ ALVARADO MARIA DEL CARMEN</v>
          </cell>
          <cell r="C486">
            <v>2018</v>
          </cell>
          <cell r="D486">
            <v>176112</v>
          </cell>
          <cell r="E486" t="str">
            <v>PSF</v>
          </cell>
          <cell r="F486" t="str">
            <v>CNN</v>
          </cell>
          <cell r="G486" t="str">
            <v>NOR</v>
          </cell>
          <cell r="H486">
            <v>13127.87</v>
          </cell>
          <cell r="I486">
            <v>131.28</v>
          </cell>
          <cell r="J486">
            <v>118.78</v>
          </cell>
          <cell r="K486">
            <v>0</v>
          </cell>
          <cell r="L486" t="str">
            <v>CNN</v>
          </cell>
          <cell r="M486" t="str">
            <v>NOR</v>
          </cell>
          <cell r="N486">
            <v>13127.87</v>
          </cell>
          <cell r="O486">
            <v>131.28</v>
          </cell>
          <cell r="P486">
            <v>224.5</v>
          </cell>
        </row>
        <row r="487">
          <cell r="A487" t="str">
            <v>0017851</v>
          </cell>
          <cell r="B487" t="str">
            <v>UNIDOS LTD.</v>
          </cell>
          <cell r="C487">
            <v>2018</v>
          </cell>
          <cell r="D487">
            <v>176134</v>
          </cell>
          <cell r="E487" t="str">
            <v>PLC</v>
          </cell>
          <cell r="F487" t="str">
            <v>CMG</v>
          </cell>
          <cell r="G487" t="str">
            <v>NOR</v>
          </cell>
          <cell r="H487">
            <v>695363.39</v>
          </cell>
          <cell r="I487">
            <v>4867.54</v>
          </cell>
          <cell r="J487">
            <v>0</v>
          </cell>
          <cell r="K487">
            <v>0</v>
          </cell>
          <cell r="L487" t="str">
            <v>CMG</v>
          </cell>
          <cell r="M487" t="str">
            <v>NOR</v>
          </cell>
          <cell r="N487">
            <v>810391.65</v>
          </cell>
          <cell r="O487">
            <v>5672.74</v>
          </cell>
          <cell r="P487">
            <v>0</v>
          </cell>
        </row>
        <row r="488">
          <cell r="A488" t="str">
            <v>0043264</v>
          </cell>
          <cell r="B488" t="str">
            <v>RIVERO SARAVIA, HANS JERICO</v>
          </cell>
          <cell r="C488">
            <v>2018</v>
          </cell>
          <cell r="D488">
            <v>176140</v>
          </cell>
          <cell r="E488" t="str">
            <v>PSF</v>
          </cell>
          <cell r="F488" t="str">
            <v>CNN</v>
          </cell>
          <cell r="G488" t="str">
            <v>NOR</v>
          </cell>
          <cell r="H488">
            <v>29144.720000000001</v>
          </cell>
          <cell r="I488">
            <v>291.45</v>
          </cell>
          <cell r="J488">
            <v>100</v>
          </cell>
          <cell r="K488">
            <v>0</v>
          </cell>
          <cell r="L488" t="str">
            <v>CNN</v>
          </cell>
          <cell r="M488" t="str">
            <v>NOR</v>
          </cell>
          <cell r="N488">
            <v>28431.26</v>
          </cell>
          <cell r="O488">
            <v>284.31</v>
          </cell>
          <cell r="P488">
            <v>91.5</v>
          </cell>
        </row>
        <row r="489">
          <cell r="A489" t="str">
            <v>0013383</v>
          </cell>
          <cell r="B489" t="str">
            <v>CP PROYECTOS S.A.C.</v>
          </cell>
          <cell r="C489">
            <v>2018</v>
          </cell>
          <cell r="D489">
            <v>176176</v>
          </cell>
          <cell r="E489" t="str">
            <v>PCO</v>
          </cell>
          <cell r="F489" t="str">
            <v>CMM</v>
          </cell>
          <cell r="G489" t="str">
            <v>NOR</v>
          </cell>
          <cell r="H489">
            <v>5452122.9800000004</v>
          </cell>
          <cell r="I489">
            <v>54521.23</v>
          </cell>
          <cell r="J489">
            <v>7015.8</v>
          </cell>
          <cell r="K489">
            <v>0</v>
          </cell>
          <cell r="L489" t="str">
            <v>CMM</v>
          </cell>
          <cell r="M489" t="str">
            <v>NOR</v>
          </cell>
          <cell r="N489">
            <v>5416466.8099999996</v>
          </cell>
          <cell r="O489">
            <v>54164.67</v>
          </cell>
          <cell r="P489">
            <v>5808.3</v>
          </cell>
        </row>
        <row r="490">
          <cell r="A490" t="str">
            <v>0150807</v>
          </cell>
          <cell r="B490" t="str">
            <v>SURQUILLO EDIFICACIONES S.A.C.</v>
          </cell>
          <cell r="C490">
            <v>2018</v>
          </cell>
          <cell r="D490">
            <v>176189</v>
          </cell>
          <cell r="E490" t="str">
            <v>PLC</v>
          </cell>
          <cell r="F490" t="str">
            <v>CMM</v>
          </cell>
          <cell r="G490" t="str">
            <v>NOR</v>
          </cell>
          <cell r="H490">
            <v>1994045.54</v>
          </cell>
          <cell r="I490">
            <v>19940.46</v>
          </cell>
          <cell r="J490">
            <v>11983.3</v>
          </cell>
          <cell r="K490">
            <v>0</v>
          </cell>
          <cell r="L490" t="str">
            <v>CMM</v>
          </cell>
          <cell r="M490" t="str">
            <v>NOR</v>
          </cell>
          <cell r="N490">
            <v>1994045.54</v>
          </cell>
          <cell r="O490">
            <v>19940.46</v>
          </cell>
          <cell r="P490">
            <v>0</v>
          </cell>
        </row>
        <row r="491">
          <cell r="A491" t="str">
            <v>1600001</v>
          </cell>
          <cell r="B491" t="str">
            <v>ZEGARRA HURTADO ELSA VIRGINIA</v>
          </cell>
          <cell r="C491">
            <v>2018</v>
          </cell>
          <cell r="D491">
            <v>176207</v>
          </cell>
          <cell r="E491" t="str">
            <v>PSF</v>
          </cell>
          <cell r="F491" t="str">
            <v>CNN</v>
          </cell>
          <cell r="G491" t="str">
            <v>NOR</v>
          </cell>
          <cell r="H491">
            <v>6271.66</v>
          </cell>
          <cell r="I491">
            <v>62.72</v>
          </cell>
          <cell r="J491">
            <v>32.76</v>
          </cell>
          <cell r="K491">
            <v>0</v>
          </cell>
          <cell r="L491" t="str">
            <v>CNN</v>
          </cell>
          <cell r="M491" t="str">
            <v>NOR</v>
          </cell>
          <cell r="N491">
            <v>6150.8</v>
          </cell>
          <cell r="O491">
            <v>61.51</v>
          </cell>
          <cell r="P491">
            <v>31</v>
          </cell>
        </row>
        <row r="492">
          <cell r="A492" t="str">
            <v>0013518</v>
          </cell>
          <cell r="B492" t="str">
            <v>YAMAKAWA OBREGON, JOSE ANTONIO</v>
          </cell>
          <cell r="C492">
            <v>2018</v>
          </cell>
          <cell r="D492">
            <v>174786</v>
          </cell>
          <cell r="E492" t="str">
            <v>PSF</v>
          </cell>
          <cell r="F492" t="str">
            <v>CNN</v>
          </cell>
          <cell r="G492" t="str">
            <v>NOR</v>
          </cell>
          <cell r="H492">
            <v>975.96</v>
          </cell>
          <cell r="I492">
            <v>9.76</v>
          </cell>
          <cell r="J492">
            <v>2.86</v>
          </cell>
          <cell r="K492">
            <v>0</v>
          </cell>
          <cell r="L492" t="str">
            <v>CNN</v>
          </cell>
          <cell r="M492" t="str">
            <v>NOR</v>
          </cell>
          <cell r="N492">
            <v>909.91</v>
          </cell>
          <cell r="O492">
            <v>9.1</v>
          </cell>
          <cell r="P492">
            <v>2.4</v>
          </cell>
        </row>
        <row r="493">
          <cell r="A493" t="str">
            <v>0047105</v>
          </cell>
          <cell r="B493" t="str">
            <v>INVERSIONES TENERIFE S.A.C.</v>
          </cell>
          <cell r="C493">
            <v>2018</v>
          </cell>
          <cell r="D493">
            <v>174823</v>
          </cell>
          <cell r="E493" t="str">
            <v>PCO</v>
          </cell>
          <cell r="F493" t="str">
            <v>CMG</v>
          </cell>
          <cell r="G493" t="str">
            <v>NOR</v>
          </cell>
          <cell r="H493">
            <v>336056.82</v>
          </cell>
          <cell r="I493">
            <v>2352.4</v>
          </cell>
          <cell r="J493">
            <v>2600.02</v>
          </cell>
          <cell r="K493">
            <v>0</v>
          </cell>
          <cell r="L493" t="str">
            <v>CMG</v>
          </cell>
          <cell r="M493" t="str">
            <v>NOR</v>
          </cell>
          <cell r="N493">
            <v>336056.82</v>
          </cell>
          <cell r="O493">
            <v>2352.4</v>
          </cell>
          <cell r="P493">
            <v>4910.04</v>
          </cell>
        </row>
        <row r="494">
          <cell r="A494" t="str">
            <v>0047105</v>
          </cell>
          <cell r="B494" t="str">
            <v>INVERSIONES TENERIFE S.A.C.</v>
          </cell>
          <cell r="C494">
            <v>2018</v>
          </cell>
          <cell r="D494">
            <v>174825</v>
          </cell>
          <cell r="E494" t="str">
            <v>PCO</v>
          </cell>
          <cell r="F494" t="str">
            <v>CMG</v>
          </cell>
          <cell r="G494" t="str">
            <v>NOR</v>
          </cell>
          <cell r="H494">
            <v>235605.42</v>
          </cell>
          <cell r="I494">
            <v>1649.24</v>
          </cell>
          <cell r="J494">
            <v>857.12</v>
          </cell>
          <cell r="K494">
            <v>0</v>
          </cell>
          <cell r="L494" t="str">
            <v>CMG</v>
          </cell>
          <cell r="M494" t="str">
            <v>NOR</v>
          </cell>
          <cell r="N494">
            <v>234515.47</v>
          </cell>
          <cell r="O494">
            <v>1641.61</v>
          </cell>
          <cell r="P494">
            <v>799.8</v>
          </cell>
        </row>
        <row r="495">
          <cell r="A495" t="str">
            <v>0026347</v>
          </cell>
          <cell r="B495" t="str">
            <v>ARCADIA DESARROLLOS INMOBILIARIOS SAC</v>
          </cell>
          <cell r="C495">
            <v>2018</v>
          </cell>
          <cell r="D495">
            <v>174839</v>
          </cell>
          <cell r="E495" t="str">
            <v>PCO</v>
          </cell>
          <cell r="F495" t="str">
            <v>CMM</v>
          </cell>
          <cell r="G495" t="str">
            <v>NOR</v>
          </cell>
          <cell r="H495">
            <v>1150100</v>
          </cell>
          <cell r="I495">
            <v>11501</v>
          </cell>
          <cell r="J495">
            <v>225778.99</v>
          </cell>
          <cell r="K495">
            <v>0</v>
          </cell>
          <cell r="L495" t="str">
            <v>CMM</v>
          </cell>
          <cell r="M495" t="str">
            <v>NOR</v>
          </cell>
          <cell r="N495">
            <v>1150100</v>
          </cell>
          <cell r="O495">
            <v>11501</v>
          </cell>
          <cell r="P495">
            <v>236750.39</v>
          </cell>
        </row>
        <row r="496">
          <cell r="A496" t="str">
            <v>0151352</v>
          </cell>
          <cell r="B496" t="str">
            <v>AGROINVERSIONES NICOLAS Y RODRIGO S.A.C.</v>
          </cell>
          <cell r="C496">
            <v>2019</v>
          </cell>
          <cell r="D496">
            <v>178015</v>
          </cell>
          <cell r="E496" t="str">
            <v>PCO</v>
          </cell>
          <cell r="F496" t="str">
            <v>CMM</v>
          </cell>
          <cell r="G496" t="str">
            <v>NOR</v>
          </cell>
          <cell r="H496">
            <v>2000000</v>
          </cell>
          <cell r="I496">
            <v>20000</v>
          </cell>
          <cell r="J496">
            <v>22200.65</v>
          </cell>
          <cell r="K496">
            <v>0</v>
          </cell>
          <cell r="L496" t="str">
            <v>CMM</v>
          </cell>
          <cell r="M496" t="str">
            <v>NOR</v>
          </cell>
          <cell r="N496">
            <v>2000000</v>
          </cell>
          <cell r="O496">
            <v>20000</v>
          </cell>
          <cell r="P496">
            <v>41388.65</v>
          </cell>
        </row>
        <row r="497">
          <cell r="A497" t="str">
            <v>1253998</v>
          </cell>
          <cell r="B497" t="str">
            <v>TRANSPORTES ORMEÑO S.A.C.</v>
          </cell>
          <cell r="C497">
            <v>2019</v>
          </cell>
          <cell r="D497">
            <v>178816</v>
          </cell>
          <cell r="E497" t="str">
            <v>PCO</v>
          </cell>
          <cell r="F497" t="str">
            <v>CMM</v>
          </cell>
          <cell r="G497" t="str">
            <v>NOR</v>
          </cell>
          <cell r="H497">
            <v>648200</v>
          </cell>
          <cell r="I497">
            <v>6482</v>
          </cell>
          <cell r="J497">
            <v>37718.400000000001</v>
          </cell>
          <cell r="K497">
            <v>0</v>
          </cell>
          <cell r="L497" t="str">
            <v>CMM</v>
          </cell>
          <cell r="M497" t="str">
            <v>NOR</v>
          </cell>
          <cell r="N497">
            <v>648200</v>
          </cell>
          <cell r="O497">
            <v>6482</v>
          </cell>
          <cell r="P497">
            <v>47244.63</v>
          </cell>
        </row>
        <row r="498">
          <cell r="A498" t="str">
            <v>0002597</v>
          </cell>
          <cell r="B498" t="str">
            <v>HIGA NOBORIKAWA DE AGUIRRE AIDA</v>
          </cell>
          <cell r="C498">
            <v>2019</v>
          </cell>
          <cell r="D498">
            <v>179019</v>
          </cell>
          <cell r="E498" t="str">
            <v>PRS</v>
          </cell>
          <cell r="F498" t="str">
            <v>CNN</v>
          </cell>
          <cell r="G498" t="str">
            <v>NOR</v>
          </cell>
          <cell r="H498">
            <v>2851.18</v>
          </cell>
          <cell r="I498">
            <v>28.51</v>
          </cell>
          <cell r="J498">
            <v>31.7</v>
          </cell>
          <cell r="K498">
            <v>0</v>
          </cell>
          <cell r="L498" t="str">
            <v>CNN</v>
          </cell>
          <cell r="M498" t="str">
            <v>NOR</v>
          </cell>
          <cell r="N498">
            <v>2851.18</v>
          </cell>
          <cell r="O498">
            <v>28.51</v>
          </cell>
          <cell r="P498">
            <v>55.8</v>
          </cell>
        </row>
        <row r="499">
          <cell r="A499" t="str">
            <v>0049571</v>
          </cell>
          <cell r="B499" t="str">
            <v>TORRES EDA DE CHAMSSEDDINE SONIA ELENA</v>
          </cell>
          <cell r="C499">
            <v>2019</v>
          </cell>
          <cell r="D499">
            <v>615243</v>
          </cell>
          <cell r="E499" t="str">
            <v>PSF</v>
          </cell>
          <cell r="F499" t="str">
            <v>CNN</v>
          </cell>
          <cell r="G499" t="str">
            <v>NOR</v>
          </cell>
          <cell r="H499">
            <v>894.45</v>
          </cell>
          <cell r="I499">
            <v>8.94</v>
          </cell>
          <cell r="J499">
            <v>7.2</v>
          </cell>
          <cell r="K499">
            <v>0</v>
          </cell>
          <cell r="L499" t="str">
            <v>CNN</v>
          </cell>
          <cell r="M499" t="str">
            <v>NOR</v>
          </cell>
          <cell r="N499">
            <v>894.45</v>
          </cell>
          <cell r="O499">
            <v>8.94</v>
          </cell>
          <cell r="P499">
            <v>14.4</v>
          </cell>
        </row>
        <row r="500">
          <cell r="A500" t="str">
            <v>0046492</v>
          </cell>
          <cell r="B500" t="str">
            <v>GONZALES GARCIA, ISABEL CAROLINA</v>
          </cell>
          <cell r="C500">
            <v>2019</v>
          </cell>
          <cell r="D500">
            <v>615286</v>
          </cell>
          <cell r="E500" t="str">
            <v>PSF</v>
          </cell>
          <cell r="F500" t="str">
            <v>CNN</v>
          </cell>
          <cell r="G500" t="str">
            <v>NOR</v>
          </cell>
          <cell r="H500">
            <v>12798.39</v>
          </cell>
          <cell r="I500">
            <v>127.98</v>
          </cell>
          <cell r="J500">
            <v>82.2</v>
          </cell>
          <cell r="K500">
            <v>0</v>
          </cell>
          <cell r="L500" t="str">
            <v>CNN</v>
          </cell>
          <cell r="M500" t="str">
            <v>NOR</v>
          </cell>
          <cell r="N500">
            <v>12592.23</v>
          </cell>
          <cell r="O500">
            <v>125.92</v>
          </cell>
          <cell r="P500">
            <v>78.3</v>
          </cell>
        </row>
        <row r="501">
          <cell r="A501" t="str">
            <v>0024300</v>
          </cell>
          <cell r="B501" t="str">
            <v>MURAKAMI KISHIMOTO, PAOLA ESPERANZA</v>
          </cell>
          <cell r="C501">
            <v>2013</v>
          </cell>
          <cell r="D501">
            <v>144484</v>
          </cell>
          <cell r="E501" t="str">
            <v>PEX</v>
          </cell>
          <cell r="F501" t="str">
            <v>HIP</v>
          </cell>
          <cell r="G501" t="str">
            <v>NOR</v>
          </cell>
          <cell r="H501">
            <v>33825.42</v>
          </cell>
          <cell r="I501">
            <v>236.78</v>
          </cell>
          <cell r="J501">
            <v>108.35</v>
          </cell>
          <cell r="K501">
            <v>0</v>
          </cell>
          <cell r="L501" t="str">
            <v>HIP</v>
          </cell>
          <cell r="M501" t="str">
            <v>NOR</v>
          </cell>
          <cell r="N501">
            <v>33628.57</v>
          </cell>
          <cell r="O501">
            <v>235.4</v>
          </cell>
          <cell r="P501">
            <v>97.9</v>
          </cell>
        </row>
        <row r="502">
          <cell r="A502" t="str">
            <v>0030379</v>
          </cell>
          <cell r="B502" t="str">
            <v>CARRION ESTRADA MARCO ANTONIO</v>
          </cell>
          <cell r="C502">
            <v>2014</v>
          </cell>
          <cell r="D502">
            <v>151394</v>
          </cell>
          <cell r="E502" t="str">
            <v>PEX</v>
          </cell>
          <cell r="F502" t="str">
            <v>HIP</v>
          </cell>
          <cell r="G502" t="str">
            <v>NOR</v>
          </cell>
          <cell r="H502">
            <v>48847.17</v>
          </cell>
          <cell r="I502">
            <v>341.93</v>
          </cell>
          <cell r="J502">
            <v>369.72</v>
          </cell>
          <cell r="K502">
            <v>0</v>
          </cell>
          <cell r="L502" t="str">
            <v>HIP</v>
          </cell>
          <cell r="M502" t="str">
            <v>NOR</v>
          </cell>
          <cell r="N502">
            <v>48598.37</v>
          </cell>
          <cell r="O502">
            <v>340.19</v>
          </cell>
          <cell r="P502">
            <v>353.75</v>
          </cell>
        </row>
        <row r="503">
          <cell r="A503" t="str">
            <v>0013238</v>
          </cell>
          <cell r="B503" t="str">
            <v>CRJ CONSTRUCTORES S.A.C.</v>
          </cell>
          <cell r="C503">
            <v>2015</v>
          </cell>
          <cell r="D503">
            <v>132379</v>
          </cell>
          <cell r="E503" t="str">
            <v>PEX</v>
          </cell>
          <cell r="F503" t="str">
            <v>CMM</v>
          </cell>
          <cell r="G503" t="str">
            <v>DUD</v>
          </cell>
          <cell r="H503">
            <v>581517.18999999994</v>
          </cell>
          <cell r="I503">
            <v>174455.16</v>
          </cell>
          <cell r="J503">
            <v>0</v>
          </cell>
          <cell r="K503">
            <v>318338.96000000002</v>
          </cell>
          <cell r="L503" t="str">
            <v>CMM</v>
          </cell>
          <cell r="M503" t="str">
            <v>DUD</v>
          </cell>
          <cell r="N503">
            <v>581517.18999999994</v>
          </cell>
          <cell r="O503">
            <v>174455.16</v>
          </cell>
          <cell r="P503">
            <v>0</v>
          </cell>
        </row>
        <row r="504">
          <cell r="A504" t="str">
            <v>0037887</v>
          </cell>
          <cell r="B504" t="str">
            <v>T &amp; T FRUITS S.A.</v>
          </cell>
          <cell r="C504">
            <v>2018</v>
          </cell>
          <cell r="D504">
            <v>175899</v>
          </cell>
          <cell r="E504" t="str">
            <v>PCO</v>
          </cell>
          <cell r="F504" t="str">
            <v>CMM</v>
          </cell>
          <cell r="G504" t="str">
            <v>NOR</v>
          </cell>
          <cell r="H504">
            <v>3848922.97</v>
          </cell>
          <cell r="I504">
            <v>38489.230000000003</v>
          </cell>
          <cell r="J504">
            <v>217110.12</v>
          </cell>
          <cell r="K504">
            <v>0</v>
          </cell>
          <cell r="L504" t="str">
            <v>CMM</v>
          </cell>
          <cell r="M504" t="str">
            <v>NOR</v>
          </cell>
          <cell r="N504">
            <v>3848922.97</v>
          </cell>
          <cell r="O504">
            <v>38489.230000000003</v>
          </cell>
          <cell r="P504">
            <v>202197.39</v>
          </cell>
        </row>
        <row r="505">
          <cell r="A505" t="str">
            <v>0004027</v>
          </cell>
          <cell r="B505" t="str">
            <v>KITAYAMA TANIMOTO, LUIS ANTONIO</v>
          </cell>
          <cell r="C505">
            <v>2018</v>
          </cell>
          <cell r="D505">
            <v>176219</v>
          </cell>
          <cell r="E505" t="str">
            <v>PSF</v>
          </cell>
          <cell r="F505" t="str">
            <v>CNN</v>
          </cell>
          <cell r="G505" t="str">
            <v>NOR</v>
          </cell>
          <cell r="H505">
            <v>2228.91</v>
          </cell>
          <cell r="I505">
            <v>22.29</v>
          </cell>
          <cell r="J505">
            <v>3.38</v>
          </cell>
          <cell r="K505">
            <v>0</v>
          </cell>
          <cell r="L505" t="str">
            <v>CNN</v>
          </cell>
          <cell r="M505" t="str">
            <v>NOR</v>
          </cell>
          <cell r="N505">
            <v>2124.67</v>
          </cell>
          <cell r="O505">
            <v>21.25</v>
          </cell>
          <cell r="P505">
            <v>3.25</v>
          </cell>
        </row>
        <row r="506">
          <cell r="A506" t="str">
            <v>0028998</v>
          </cell>
          <cell r="B506" t="str">
            <v>INVERSIONES PCF SAC</v>
          </cell>
          <cell r="C506">
            <v>2018</v>
          </cell>
          <cell r="D506">
            <v>176236</v>
          </cell>
          <cell r="E506" t="str">
            <v>PCO</v>
          </cell>
          <cell r="F506" t="str">
            <v>CMM</v>
          </cell>
          <cell r="G506" t="str">
            <v>NOR</v>
          </cell>
          <cell r="H506">
            <v>8386000</v>
          </cell>
          <cell r="I506">
            <v>83860</v>
          </cell>
          <cell r="J506">
            <v>534485.67000000004</v>
          </cell>
          <cell r="K506">
            <v>0</v>
          </cell>
          <cell r="L506" t="str">
            <v>CMM</v>
          </cell>
          <cell r="M506" t="str">
            <v>NOR</v>
          </cell>
          <cell r="N506">
            <v>8386000</v>
          </cell>
          <cell r="O506">
            <v>83860</v>
          </cell>
          <cell r="P506">
            <v>564886.56999999995</v>
          </cell>
        </row>
        <row r="507">
          <cell r="A507" t="str">
            <v>0007431</v>
          </cell>
          <cell r="B507" t="str">
            <v>MORITANI DIAZ, ALEJANDRO TADAYUKI</v>
          </cell>
          <cell r="C507">
            <v>2019</v>
          </cell>
          <cell r="D507">
            <v>177096</v>
          </cell>
          <cell r="E507" t="str">
            <v>PSF</v>
          </cell>
          <cell r="F507" t="str">
            <v>CNN</v>
          </cell>
          <cell r="G507" t="str">
            <v>NOR</v>
          </cell>
          <cell r="H507">
            <v>3113.58</v>
          </cell>
          <cell r="I507">
            <v>31.14</v>
          </cell>
          <cell r="J507">
            <v>6.12</v>
          </cell>
          <cell r="K507">
            <v>0</v>
          </cell>
          <cell r="L507" t="str">
            <v/>
          </cell>
          <cell r="M507" t="str">
            <v/>
          </cell>
          <cell r="N507">
            <v>0</v>
          </cell>
          <cell r="O507">
            <v>0</v>
          </cell>
          <cell r="P507">
            <v>0</v>
          </cell>
        </row>
        <row r="508">
          <cell r="A508" t="str">
            <v>0150712</v>
          </cell>
          <cell r="B508" t="str">
            <v>PALANTE FLOTAS S.A.C.</v>
          </cell>
          <cell r="C508">
            <v>2019</v>
          </cell>
          <cell r="D508">
            <v>177145</v>
          </cell>
          <cell r="E508" t="str">
            <v>PCO</v>
          </cell>
          <cell r="F508" t="str">
            <v>CMM</v>
          </cell>
          <cell r="G508" t="str">
            <v>NOR</v>
          </cell>
          <cell r="H508">
            <v>1433737.01</v>
          </cell>
          <cell r="I508">
            <v>14337.37</v>
          </cell>
          <cell r="J508">
            <v>13182</v>
          </cell>
          <cell r="K508">
            <v>0</v>
          </cell>
          <cell r="L508" t="str">
            <v>CMM</v>
          </cell>
          <cell r="M508" t="str">
            <v>NOR</v>
          </cell>
          <cell r="N508">
            <v>1433737.01</v>
          </cell>
          <cell r="O508">
            <v>14337.37</v>
          </cell>
          <cell r="P508">
            <v>28531.88</v>
          </cell>
        </row>
        <row r="509">
          <cell r="A509" t="str">
            <v>0028406</v>
          </cell>
          <cell r="B509" t="str">
            <v>KIKUYAMA ARAKAKI JUAN CARLOS</v>
          </cell>
          <cell r="C509">
            <v>2019</v>
          </cell>
          <cell r="D509">
            <v>177269</v>
          </cell>
          <cell r="E509" t="str">
            <v>PSF</v>
          </cell>
          <cell r="F509" t="str">
            <v>CNN</v>
          </cell>
          <cell r="G509" t="str">
            <v>NOR</v>
          </cell>
          <cell r="H509">
            <v>124882.53</v>
          </cell>
          <cell r="I509">
            <v>1248.83</v>
          </cell>
          <cell r="J509">
            <v>1944.29</v>
          </cell>
          <cell r="K509">
            <v>0</v>
          </cell>
          <cell r="L509" t="str">
            <v>CNN</v>
          </cell>
          <cell r="M509" t="str">
            <v>NOR</v>
          </cell>
          <cell r="N509">
            <v>124882.53</v>
          </cell>
          <cell r="O509">
            <v>1248.83</v>
          </cell>
          <cell r="P509">
            <v>1929.59</v>
          </cell>
        </row>
        <row r="510">
          <cell r="A510" t="str">
            <v>0029785</v>
          </cell>
          <cell r="B510" t="str">
            <v>TONG ACHONG JUAN RAUL</v>
          </cell>
          <cell r="C510">
            <v>2019</v>
          </cell>
          <cell r="D510">
            <v>214430</v>
          </cell>
          <cell r="E510" t="str">
            <v>PSF</v>
          </cell>
          <cell r="F510" t="str">
            <v>CNN</v>
          </cell>
          <cell r="G510" t="str">
            <v>NOR</v>
          </cell>
          <cell r="H510">
            <v>8885.93</v>
          </cell>
          <cell r="I510">
            <v>88.86</v>
          </cell>
          <cell r="J510">
            <v>61.36</v>
          </cell>
          <cell r="K510">
            <v>0</v>
          </cell>
          <cell r="L510" t="str">
            <v>CNN</v>
          </cell>
          <cell r="M510" t="str">
            <v>CPP</v>
          </cell>
          <cell r="N510">
            <v>8885.93</v>
          </cell>
          <cell r="O510">
            <v>88.86</v>
          </cell>
          <cell r="P510">
            <v>0</v>
          </cell>
        </row>
        <row r="511">
          <cell r="A511" t="str">
            <v>0039389</v>
          </cell>
          <cell r="B511" t="str">
            <v>RUBIÑOS VALIENTE, WILFREDO ANTONIO</v>
          </cell>
          <cell r="C511">
            <v>2019</v>
          </cell>
          <cell r="D511">
            <v>178382</v>
          </cell>
          <cell r="E511" t="str">
            <v>PSF</v>
          </cell>
          <cell r="F511" t="str">
            <v>CNN</v>
          </cell>
          <cell r="G511" t="str">
            <v>NOR</v>
          </cell>
          <cell r="H511">
            <v>75000</v>
          </cell>
          <cell r="I511">
            <v>750</v>
          </cell>
          <cell r="J511">
            <v>2917.46</v>
          </cell>
          <cell r="K511">
            <v>0</v>
          </cell>
          <cell r="L511" t="str">
            <v>CNN</v>
          </cell>
          <cell r="M511" t="str">
            <v>NOR</v>
          </cell>
          <cell r="N511">
            <v>75000</v>
          </cell>
          <cell r="O511">
            <v>750</v>
          </cell>
          <cell r="P511">
            <v>3357.9</v>
          </cell>
        </row>
        <row r="512">
          <cell r="A512" t="str">
            <v>0012176</v>
          </cell>
          <cell r="B512" t="str">
            <v>INVERSIONES &amp; GESTIONES INMOBILIARIAS S.A.C.</v>
          </cell>
          <cell r="C512">
            <v>2006</v>
          </cell>
          <cell r="D512">
            <v>131011</v>
          </cell>
          <cell r="E512" t="str">
            <v>PLC</v>
          </cell>
          <cell r="F512" t="str">
            <v>CMM</v>
          </cell>
          <cell r="G512" t="str">
            <v>PRD</v>
          </cell>
          <cell r="H512">
            <v>321000.52</v>
          </cell>
          <cell r="I512">
            <v>321000.52</v>
          </cell>
          <cell r="J512">
            <v>0</v>
          </cell>
          <cell r="K512">
            <v>808320.14</v>
          </cell>
          <cell r="L512" t="str">
            <v>CMM</v>
          </cell>
          <cell r="M512" t="str">
            <v>PRD</v>
          </cell>
          <cell r="N512">
            <v>321000.52</v>
          </cell>
          <cell r="O512">
            <v>321000.52</v>
          </cell>
          <cell r="P512">
            <v>0</v>
          </cell>
        </row>
        <row r="513">
          <cell r="A513" t="str">
            <v>0012691</v>
          </cell>
          <cell r="B513" t="str">
            <v>DISTRIBUIDORA MANANTIAL S.A.C.</v>
          </cell>
          <cell r="C513">
            <v>2006</v>
          </cell>
          <cell r="D513">
            <v>131725</v>
          </cell>
          <cell r="E513" t="str">
            <v>PCO</v>
          </cell>
          <cell r="F513" t="str">
            <v>CMM</v>
          </cell>
          <cell r="G513" t="str">
            <v>NOR</v>
          </cell>
          <cell r="H513">
            <v>187968.79</v>
          </cell>
          <cell r="I513">
            <v>1879.69</v>
          </cell>
          <cell r="J513">
            <v>1425.24</v>
          </cell>
          <cell r="K513">
            <v>0</v>
          </cell>
          <cell r="L513" t="str">
            <v>CMM</v>
          </cell>
          <cell r="M513" t="str">
            <v>NOR</v>
          </cell>
          <cell r="N513">
            <v>187968.79</v>
          </cell>
          <cell r="O513">
            <v>1879.69</v>
          </cell>
          <cell r="P513">
            <v>1892.42</v>
          </cell>
        </row>
        <row r="514">
          <cell r="A514" t="str">
            <v>0012691</v>
          </cell>
          <cell r="B514" t="str">
            <v>DISTRIBUIDORA MANANTIAL S.A.C.</v>
          </cell>
          <cell r="C514">
            <v>2006</v>
          </cell>
          <cell r="D514">
            <v>131726</v>
          </cell>
          <cell r="E514" t="str">
            <v>PEX</v>
          </cell>
          <cell r="F514" t="str">
            <v>CMM</v>
          </cell>
          <cell r="G514" t="str">
            <v>NOR</v>
          </cell>
          <cell r="H514">
            <v>55437.01</v>
          </cell>
          <cell r="I514">
            <v>554.37</v>
          </cell>
          <cell r="J514">
            <v>420.48</v>
          </cell>
          <cell r="K514">
            <v>0</v>
          </cell>
          <cell r="L514" t="str">
            <v>CMM</v>
          </cell>
          <cell r="M514" t="str">
            <v>NOR</v>
          </cell>
          <cell r="N514">
            <v>55437.01</v>
          </cell>
          <cell r="O514">
            <v>554.37</v>
          </cell>
          <cell r="P514">
            <v>558.20000000000005</v>
          </cell>
        </row>
        <row r="515">
          <cell r="A515" t="str">
            <v>0012692</v>
          </cell>
          <cell r="B515" t="str">
            <v>DISTRIBUIDORA CARTAGO E.I.R.L.</v>
          </cell>
          <cell r="C515">
            <v>2006</v>
          </cell>
          <cell r="D515">
            <v>131730</v>
          </cell>
          <cell r="E515" t="str">
            <v>PCO</v>
          </cell>
          <cell r="F515" t="str">
            <v>CMM</v>
          </cell>
          <cell r="G515" t="str">
            <v>NOR</v>
          </cell>
          <cell r="H515">
            <v>253792.22</v>
          </cell>
          <cell r="I515">
            <v>2537.92</v>
          </cell>
          <cell r="J515">
            <v>1924.54</v>
          </cell>
          <cell r="K515">
            <v>0</v>
          </cell>
          <cell r="L515" t="str">
            <v>CMM</v>
          </cell>
          <cell r="M515" t="str">
            <v>NOR</v>
          </cell>
          <cell r="N515">
            <v>253792.22</v>
          </cell>
          <cell r="O515">
            <v>2537.92</v>
          </cell>
          <cell r="P515">
            <v>2555.2399999999998</v>
          </cell>
        </row>
        <row r="516">
          <cell r="A516" t="str">
            <v>0012692</v>
          </cell>
          <cell r="B516" t="str">
            <v>DISTRIBUIDORA CARTAGO E.I.R.L.</v>
          </cell>
          <cell r="C516">
            <v>2006</v>
          </cell>
          <cell r="D516">
            <v>131733</v>
          </cell>
          <cell r="E516" t="str">
            <v>PEX</v>
          </cell>
          <cell r="F516" t="str">
            <v>CMM</v>
          </cell>
          <cell r="G516" t="str">
            <v>NOR</v>
          </cell>
          <cell r="H516">
            <v>63527.24</v>
          </cell>
          <cell r="I516">
            <v>635.27</v>
          </cell>
          <cell r="J516">
            <v>481.82</v>
          </cell>
          <cell r="K516">
            <v>0</v>
          </cell>
          <cell r="L516" t="str">
            <v>CMM</v>
          </cell>
          <cell r="M516" t="str">
            <v>NOR</v>
          </cell>
          <cell r="N516">
            <v>63527.24</v>
          </cell>
          <cell r="O516">
            <v>635.27</v>
          </cell>
          <cell r="P516">
            <v>639.64</v>
          </cell>
        </row>
        <row r="517">
          <cell r="A517" t="str">
            <v>0041170</v>
          </cell>
          <cell r="B517" t="str">
            <v>PAREJA IGNATOFF, IVAN FRANCISCO</v>
          </cell>
          <cell r="C517">
            <v>2015</v>
          </cell>
          <cell r="D517">
            <v>159788</v>
          </cell>
          <cell r="E517" t="str">
            <v>PEX</v>
          </cell>
          <cell r="F517" t="str">
            <v>HIP</v>
          </cell>
          <cell r="G517" t="str">
            <v>NOR</v>
          </cell>
          <cell r="H517">
            <v>107074.99</v>
          </cell>
          <cell r="I517">
            <v>749.52</v>
          </cell>
          <cell r="J517">
            <v>739.96</v>
          </cell>
          <cell r="K517">
            <v>0</v>
          </cell>
          <cell r="L517" t="str">
            <v>HIP</v>
          </cell>
          <cell r="M517" t="str">
            <v>NOR</v>
          </cell>
          <cell r="N517">
            <v>107074.99</v>
          </cell>
          <cell r="O517">
            <v>749.52</v>
          </cell>
          <cell r="P517">
            <v>1599.74</v>
          </cell>
        </row>
        <row r="518">
          <cell r="A518" t="str">
            <v>0042830</v>
          </cell>
          <cell r="B518" t="str">
            <v>ESPEJO CORTIJO ANA FRANCISCA</v>
          </cell>
          <cell r="C518">
            <v>2019</v>
          </cell>
          <cell r="D518">
            <v>177775</v>
          </cell>
          <cell r="E518" t="str">
            <v>PSF</v>
          </cell>
          <cell r="F518" t="str">
            <v>CNN</v>
          </cell>
          <cell r="G518" t="str">
            <v>NOR</v>
          </cell>
          <cell r="H518">
            <v>165.93</v>
          </cell>
          <cell r="I518">
            <v>1.66</v>
          </cell>
          <cell r="J518">
            <v>0.24</v>
          </cell>
          <cell r="K518">
            <v>0</v>
          </cell>
          <cell r="L518" t="str">
            <v/>
          </cell>
          <cell r="M518" t="str">
            <v/>
          </cell>
          <cell r="N518">
            <v>0</v>
          </cell>
          <cell r="O518">
            <v>0</v>
          </cell>
          <cell r="P518">
            <v>0</v>
          </cell>
        </row>
        <row r="519">
          <cell r="A519" t="str">
            <v>0008525</v>
          </cell>
          <cell r="B519" t="str">
            <v>VERGARA VARILLAS ANA MARIA CONSUELO</v>
          </cell>
          <cell r="C519">
            <v>2019</v>
          </cell>
          <cell r="D519">
            <v>177787</v>
          </cell>
          <cell r="E519" t="str">
            <v>PSF</v>
          </cell>
          <cell r="F519" t="str">
            <v>CNN</v>
          </cell>
          <cell r="G519" t="str">
            <v>NOR</v>
          </cell>
          <cell r="H519">
            <v>4131.83</v>
          </cell>
          <cell r="I519">
            <v>41.32</v>
          </cell>
          <cell r="J519">
            <v>13.2</v>
          </cell>
          <cell r="K519">
            <v>0</v>
          </cell>
          <cell r="L519" t="str">
            <v>CNN</v>
          </cell>
          <cell r="M519" t="str">
            <v>NOR</v>
          </cell>
          <cell r="N519">
            <v>4131.83</v>
          </cell>
          <cell r="O519">
            <v>41.32</v>
          </cell>
          <cell r="P519">
            <v>20.65</v>
          </cell>
        </row>
        <row r="520">
          <cell r="A520" t="str">
            <v>0017892</v>
          </cell>
          <cell r="B520" t="str">
            <v>BK CONSTRUCCIONES S.A.C.</v>
          </cell>
          <cell r="C520">
            <v>2019</v>
          </cell>
          <cell r="D520">
            <v>177318</v>
          </cell>
          <cell r="E520" t="str">
            <v>PSF</v>
          </cell>
          <cell r="F520" t="str">
            <v>CMG</v>
          </cell>
          <cell r="G520" t="str">
            <v>NOR</v>
          </cell>
          <cell r="H520">
            <v>16200</v>
          </cell>
          <cell r="I520">
            <v>113.4</v>
          </cell>
          <cell r="J520">
            <v>716.88</v>
          </cell>
          <cell r="K520">
            <v>0</v>
          </cell>
          <cell r="L520" t="str">
            <v>CMG</v>
          </cell>
          <cell r="M520" t="str">
            <v>NOR</v>
          </cell>
          <cell r="N520">
            <v>16200</v>
          </cell>
          <cell r="O520">
            <v>113.4</v>
          </cell>
          <cell r="P520">
            <v>782.34</v>
          </cell>
        </row>
        <row r="521">
          <cell r="A521" t="str">
            <v>0034942</v>
          </cell>
          <cell r="B521" t="str">
            <v>INVERSIONES Y DESARROLLO PRADOS VERDES S.A.C.</v>
          </cell>
          <cell r="C521">
            <v>2019</v>
          </cell>
          <cell r="D521">
            <v>177453</v>
          </cell>
          <cell r="E521" t="str">
            <v>PCO</v>
          </cell>
          <cell r="F521" t="str">
            <v>CMM</v>
          </cell>
          <cell r="G521" t="str">
            <v>NOR</v>
          </cell>
          <cell r="H521">
            <v>2532933.62</v>
          </cell>
          <cell r="I521">
            <v>25329.34</v>
          </cell>
          <cell r="J521">
            <v>29192.63</v>
          </cell>
          <cell r="K521">
            <v>0</v>
          </cell>
          <cell r="L521" t="str">
            <v>CMM</v>
          </cell>
          <cell r="M521" t="str">
            <v>NOR</v>
          </cell>
          <cell r="N521">
            <v>2532933.62</v>
          </cell>
          <cell r="O521">
            <v>25329.34</v>
          </cell>
          <cell r="P521">
            <v>54458.67</v>
          </cell>
        </row>
        <row r="522">
          <cell r="A522" t="str">
            <v>0011347</v>
          </cell>
          <cell r="B522" t="str">
            <v>DIESERC CONSULTING S.A.</v>
          </cell>
          <cell r="C522">
            <v>2019</v>
          </cell>
          <cell r="D522">
            <v>177485</v>
          </cell>
          <cell r="E522" t="str">
            <v>PSF</v>
          </cell>
          <cell r="F522" t="str">
            <v>CMM</v>
          </cell>
          <cell r="G522" t="str">
            <v>NOR</v>
          </cell>
          <cell r="H522">
            <v>57103.05</v>
          </cell>
          <cell r="I522">
            <v>571.03</v>
          </cell>
          <cell r="J522">
            <v>150.63999999999999</v>
          </cell>
          <cell r="K522">
            <v>0</v>
          </cell>
          <cell r="L522" t="str">
            <v>CMM</v>
          </cell>
          <cell r="M522" t="str">
            <v>NOR</v>
          </cell>
          <cell r="N522">
            <v>57103.05</v>
          </cell>
          <cell r="O522">
            <v>571.03</v>
          </cell>
          <cell r="P522">
            <v>0</v>
          </cell>
        </row>
        <row r="523">
          <cell r="A523" t="str">
            <v>0043417</v>
          </cell>
          <cell r="B523" t="str">
            <v>DAL PONT RIOS, DAYANA CHRIS</v>
          </cell>
          <cell r="C523">
            <v>2019</v>
          </cell>
          <cell r="D523">
            <v>177585</v>
          </cell>
          <cell r="E523" t="str">
            <v>PEX</v>
          </cell>
          <cell r="F523" t="str">
            <v>HIP</v>
          </cell>
          <cell r="G523" t="str">
            <v>NOR</v>
          </cell>
          <cell r="H523">
            <v>600199.31000000006</v>
          </cell>
          <cell r="I523">
            <v>4201.3999999999996</v>
          </cell>
          <cell r="J523">
            <v>2796</v>
          </cell>
          <cell r="K523">
            <v>0</v>
          </cell>
          <cell r="L523" t="str">
            <v>HIP</v>
          </cell>
          <cell r="M523" t="str">
            <v>NOR</v>
          </cell>
          <cell r="N523">
            <v>600199.31000000006</v>
          </cell>
          <cell r="O523">
            <v>4201.3999999999996</v>
          </cell>
          <cell r="P523">
            <v>8062.98</v>
          </cell>
        </row>
        <row r="524">
          <cell r="A524" t="str">
            <v>0005028</v>
          </cell>
          <cell r="B524" t="str">
            <v>MUÑIZ ZICHES JORGE EDGAR JOSE</v>
          </cell>
          <cell r="C524">
            <v>2019</v>
          </cell>
          <cell r="D524">
            <v>177671</v>
          </cell>
          <cell r="E524" t="str">
            <v>PSF</v>
          </cell>
          <cell r="F524" t="str">
            <v>CMM</v>
          </cell>
          <cell r="G524" t="str">
            <v>NOR</v>
          </cell>
          <cell r="H524">
            <v>5600</v>
          </cell>
          <cell r="I524">
            <v>56</v>
          </cell>
          <cell r="J524">
            <v>97.18</v>
          </cell>
          <cell r="K524">
            <v>0</v>
          </cell>
          <cell r="L524" t="str">
            <v>CMM</v>
          </cell>
          <cell r="M524" t="str">
            <v>NOR</v>
          </cell>
          <cell r="N524">
            <v>5600</v>
          </cell>
          <cell r="O524">
            <v>56</v>
          </cell>
          <cell r="P524">
            <v>107.38</v>
          </cell>
        </row>
        <row r="525">
          <cell r="A525" t="str">
            <v>0004574</v>
          </cell>
          <cell r="B525" t="str">
            <v>GRANTHON GUANIRA NORMA MARTHA</v>
          </cell>
          <cell r="C525">
            <v>2019</v>
          </cell>
          <cell r="D525">
            <v>177811</v>
          </cell>
          <cell r="E525" t="str">
            <v>PLC</v>
          </cell>
          <cell r="F525" t="str">
            <v>CNR</v>
          </cell>
          <cell r="G525" t="str">
            <v>NOR</v>
          </cell>
          <cell r="H525">
            <v>15000</v>
          </cell>
          <cell r="I525">
            <v>150</v>
          </cell>
          <cell r="J525">
            <v>354.8</v>
          </cell>
          <cell r="K525">
            <v>0</v>
          </cell>
          <cell r="L525" t="str">
            <v>CNR</v>
          </cell>
          <cell r="M525" t="str">
            <v>NOR</v>
          </cell>
          <cell r="N525">
            <v>15000</v>
          </cell>
          <cell r="O525">
            <v>150</v>
          </cell>
          <cell r="P525">
            <v>451.24</v>
          </cell>
        </row>
        <row r="526">
          <cell r="A526" t="str">
            <v>0151314</v>
          </cell>
          <cell r="B526" t="str">
            <v>ARISTON GROUP S.A.C.</v>
          </cell>
          <cell r="C526">
            <v>2019</v>
          </cell>
          <cell r="D526">
            <v>177835</v>
          </cell>
          <cell r="E526" t="str">
            <v>PCO</v>
          </cell>
          <cell r="F526" t="str">
            <v>CMM</v>
          </cell>
          <cell r="G526" t="str">
            <v>NOR</v>
          </cell>
          <cell r="H526">
            <v>4663131.8</v>
          </cell>
          <cell r="I526">
            <v>46631.32</v>
          </cell>
          <cell r="J526">
            <v>31191.7</v>
          </cell>
          <cell r="K526">
            <v>0</v>
          </cell>
          <cell r="L526" t="str">
            <v>CMM</v>
          </cell>
          <cell r="M526" t="str">
            <v>NOR</v>
          </cell>
          <cell r="N526">
            <v>4663131.8</v>
          </cell>
          <cell r="O526">
            <v>46631.32</v>
          </cell>
          <cell r="P526">
            <v>0</v>
          </cell>
        </row>
        <row r="527">
          <cell r="A527" t="str">
            <v>0044526</v>
          </cell>
          <cell r="B527" t="str">
            <v>LUIS ACOSTA PECHE &amp; ASOCIADOS SOCIEDAD CIVIL DE RESPONSABILIDAD LIMITADA</v>
          </cell>
          <cell r="C527">
            <v>2019</v>
          </cell>
          <cell r="D527">
            <v>177864</v>
          </cell>
          <cell r="E527" t="str">
            <v>PSF</v>
          </cell>
          <cell r="F527" t="str">
            <v>MEP</v>
          </cell>
          <cell r="G527" t="str">
            <v>NOR</v>
          </cell>
          <cell r="H527">
            <v>10222.76</v>
          </cell>
          <cell r="I527">
            <v>102.23</v>
          </cell>
          <cell r="J527">
            <v>50.18</v>
          </cell>
          <cell r="K527">
            <v>0</v>
          </cell>
          <cell r="L527" t="str">
            <v>MEP</v>
          </cell>
          <cell r="M527" t="str">
            <v>NOR</v>
          </cell>
          <cell r="N527">
            <v>10222.76</v>
          </cell>
          <cell r="O527">
            <v>102.23</v>
          </cell>
          <cell r="P527">
            <v>108.34</v>
          </cell>
        </row>
        <row r="528">
          <cell r="A528" t="str">
            <v>0041900</v>
          </cell>
          <cell r="B528" t="str">
            <v>BARRETO SELVA MOTOS E.I.R.L.</v>
          </cell>
          <cell r="C528">
            <v>2019</v>
          </cell>
          <cell r="D528">
            <v>179342</v>
          </cell>
          <cell r="E528" t="str">
            <v>PCO</v>
          </cell>
          <cell r="F528" t="str">
            <v>CMM</v>
          </cell>
          <cell r="G528" t="str">
            <v>NOR</v>
          </cell>
          <cell r="H528">
            <v>114034.13</v>
          </cell>
          <cell r="I528">
            <v>1140.3399999999999</v>
          </cell>
          <cell r="J528">
            <v>1955.94</v>
          </cell>
          <cell r="K528">
            <v>0</v>
          </cell>
          <cell r="L528" t="str">
            <v>CMM</v>
          </cell>
          <cell r="M528" t="str">
            <v>NOR</v>
          </cell>
          <cell r="N528">
            <v>114034.13</v>
          </cell>
          <cell r="O528">
            <v>1140.3399999999999</v>
          </cell>
          <cell r="P528">
            <v>3056.64</v>
          </cell>
        </row>
        <row r="529">
          <cell r="A529" t="str">
            <v>0013383</v>
          </cell>
          <cell r="B529" t="str">
            <v>CP PROYECTOS S.A.C.</v>
          </cell>
          <cell r="C529">
            <v>2019</v>
          </cell>
          <cell r="D529">
            <v>179434</v>
          </cell>
          <cell r="E529" t="str">
            <v>PCO</v>
          </cell>
          <cell r="F529" t="str">
            <v>CMM</v>
          </cell>
          <cell r="G529" t="str">
            <v>NOR</v>
          </cell>
          <cell r="H529">
            <v>2779505.78</v>
          </cell>
          <cell r="I529">
            <v>27795.06</v>
          </cell>
          <cell r="J529">
            <v>3576.66</v>
          </cell>
          <cell r="K529">
            <v>0</v>
          </cell>
          <cell r="L529" t="str">
            <v>CMM</v>
          </cell>
          <cell r="M529" t="str">
            <v>NOR</v>
          </cell>
          <cell r="N529">
            <v>2773989.03</v>
          </cell>
          <cell r="O529">
            <v>27739.89</v>
          </cell>
          <cell r="P529">
            <v>2974.65</v>
          </cell>
        </row>
        <row r="530">
          <cell r="A530" t="str">
            <v>0007547</v>
          </cell>
          <cell r="B530" t="str">
            <v>JARA VEGA DE QUIJAPTE SUSANA</v>
          </cell>
          <cell r="C530">
            <v>2019</v>
          </cell>
          <cell r="D530">
            <v>179493</v>
          </cell>
          <cell r="E530" t="str">
            <v>PSF</v>
          </cell>
          <cell r="F530" t="str">
            <v>CNN</v>
          </cell>
          <cell r="G530" t="str">
            <v>NOR</v>
          </cell>
          <cell r="H530">
            <v>1751.87</v>
          </cell>
          <cell r="I530">
            <v>17.52</v>
          </cell>
          <cell r="J530">
            <v>25.85</v>
          </cell>
          <cell r="K530">
            <v>0</v>
          </cell>
          <cell r="L530" t="str">
            <v>CNN</v>
          </cell>
          <cell r="M530" t="str">
            <v>NOR</v>
          </cell>
          <cell r="N530">
            <v>1751.87</v>
          </cell>
          <cell r="O530">
            <v>17.52</v>
          </cell>
          <cell r="P530">
            <v>39.950000000000003</v>
          </cell>
        </row>
        <row r="531">
          <cell r="A531" t="str">
            <v>0152029</v>
          </cell>
          <cell r="B531" t="str">
            <v>IWAMOTO SHIMOOKA FRANCISCO FERNANDO</v>
          </cell>
          <cell r="C531">
            <v>2019</v>
          </cell>
          <cell r="D531">
            <v>177705</v>
          </cell>
          <cell r="E531" t="str">
            <v>PSF</v>
          </cell>
          <cell r="F531" t="str">
            <v>CNN</v>
          </cell>
          <cell r="G531" t="str">
            <v>NOR</v>
          </cell>
          <cell r="H531">
            <v>23014.84</v>
          </cell>
          <cell r="I531">
            <v>230.15</v>
          </cell>
          <cell r="J531">
            <v>42.46</v>
          </cell>
          <cell r="K531">
            <v>0</v>
          </cell>
          <cell r="L531" t="str">
            <v>CNN</v>
          </cell>
          <cell r="M531" t="str">
            <v>NOR</v>
          </cell>
          <cell r="N531">
            <v>22414.75</v>
          </cell>
          <cell r="O531">
            <v>224.15</v>
          </cell>
          <cell r="P531">
            <v>37.5</v>
          </cell>
        </row>
        <row r="532">
          <cell r="A532" t="str">
            <v>0026761</v>
          </cell>
          <cell r="B532" t="str">
            <v>BARREDA PANEZ SILVIA VIRGINIA</v>
          </cell>
          <cell r="C532">
            <v>2019</v>
          </cell>
          <cell r="D532">
            <v>177750</v>
          </cell>
          <cell r="E532" t="str">
            <v>PSF</v>
          </cell>
          <cell r="F532" t="str">
            <v>CNN</v>
          </cell>
          <cell r="G532" t="str">
            <v>NOR</v>
          </cell>
          <cell r="H532">
            <v>14611.97</v>
          </cell>
          <cell r="I532">
            <v>146.12</v>
          </cell>
          <cell r="J532">
            <v>66.56</v>
          </cell>
          <cell r="K532">
            <v>0</v>
          </cell>
          <cell r="L532" t="str">
            <v>CNN</v>
          </cell>
          <cell r="M532" t="str">
            <v>NOR</v>
          </cell>
          <cell r="N532">
            <v>14611.97</v>
          </cell>
          <cell r="O532">
            <v>146.12</v>
          </cell>
          <cell r="P532">
            <v>143.88</v>
          </cell>
        </row>
        <row r="533">
          <cell r="A533" t="str">
            <v>0020938</v>
          </cell>
          <cell r="B533" t="str">
            <v>GUTIERREZ ALVARADO MARIA DEL CARMEN</v>
          </cell>
          <cell r="C533">
            <v>2019</v>
          </cell>
          <cell r="D533">
            <v>177756</v>
          </cell>
          <cell r="E533" t="str">
            <v>PSF</v>
          </cell>
          <cell r="F533" t="str">
            <v>CNN</v>
          </cell>
          <cell r="G533" t="str">
            <v>NOR</v>
          </cell>
          <cell r="H533">
            <v>12903.24</v>
          </cell>
          <cell r="I533">
            <v>129.03</v>
          </cell>
          <cell r="J533">
            <v>116.74</v>
          </cell>
          <cell r="K533">
            <v>0</v>
          </cell>
          <cell r="L533" t="str">
            <v>CNN</v>
          </cell>
          <cell r="M533" t="str">
            <v>NOR</v>
          </cell>
          <cell r="N533">
            <v>12903.24</v>
          </cell>
          <cell r="O533">
            <v>129.03</v>
          </cell>
          <cell r="P533">
            <v>220.62</v>
          </cell>
        </row>
        <row r="534">
          <cell r="A534" t="str">
            <v>0009353</v>
          </cell>
          <cell r="B534" t="str">
            <v>KIYABU KOHASHIGAWA, KARINA KATHERINE</v>
          </cell>
          <cell r="C534">
            <v>2019</v>
          </cell>
          <cell r="D534">
            <v>177760</v>
          </cell>
          <cell r="E534" t="str">
            <v>PSF</v>
          </cell>
          <cell r="F534" t="str">
            <v>CNN</v>
          </cell>
          <cell r="G534" t="str">
            <v>NOR</v>
          </cell>
          <cell r="H534">
            <v>25000</v>
          </cell>
          <cell r="I534">
            <v>250</v>
          </cell>
          <cell r="J534">
            <v>1548.08</v>
          </cell>
          <cell r="K534">
            <v>0</v>
          </cell>
          <cell r="L534" t="str">
            <v>CNN</v>
          </cell>
          <cell r="M534" t="str">
            <v>NOR</v>
          </cell>
          <cell r="N534">
            <v>25000</v>
          </cell>
          <cell r="O534">
            <v>250</v>
          </cell>
          <cell r="P534">
            <v>1718.92</v>
          </cell>
        </row>
        <row r="535">
          <cell r="A535" t="str">
            <v>0037886</v>
          </cell>
          <cell r="B535" t="str">
            <v>LA CORPORATION ACCOUNTING S.A.C.</v>
          </cell>
          <cell r="C535">
            <v>2018</v>
          </cell>
          <cell r="D535">
            <v>1013917</v>
          </cell>
          <cell r="E535" t="str">
            <v>PCO</v>
          </cell>
          <cell r="F535" t="str">
            <v>MEP</v>
          </cell>
          <cell r="G535" t="str">
            <v>NOR</v>
          </cell>
          <cell r="H535">
            <v>21830.06</v>
          </cell>
          <cell r="I535">
            <v>218.3</v>
          </cell>
          <cell r="J535">
            <v>215.73</v>
          </cell>
          <cell r="K535">
            <v>0</v>
          </cell>
          <cell r="L535" t="str">
            <v>MEP</v>
          </cell>
          <cell r="M535" t="str">
            <v>NOR</v>
          </cell>
          <cell r="N535">
            <v>21830.06</v>
          </cell>
          <cell r="O535">
            <v>218.3</v>
          </cell>
          <cell r="P535">
            <v>457.86</v>
          </cell>
        </row>
        <row r="536">
          <cell r="A536" t="str">
            <v>0010782</v>
          </cell>
          <cell r="B536" t="str">
            <v>HIGA MORIKAWA CARMEN ROCIO</v>
          </cell>
          <cell r="C536">
            <v>2018</v>
          </cell>
          <cell r="D536">
            <v>1013937</v>
          </cell>
          <cell r="E536" t="str">
            <v>PSF</v>
          </cell>
          <cell r="F536" t="str">
            <v>CNN</v>
          </cell>
          <cell r="G536" t="str">
            <v>NOR</v>
          </cell>
          <cell r="H536">
            <v>4785.13</v>
          </cell>
          <cell r="I536">
            <v>47.85</v>
          </cell>
          <cell r="J536">
            <v>33.020000000000003</v>
          </cell>
          <cell r="K536">
            <v>0</v>
          </cell>
          <cell r="L536" t="str">
            <v>CNN</v>
          </cell>
          <cell r="M536" t="str">
            <v>NOR</v>
          </cell>
          <cell r="N536">
            <v>4551.75</v>
          </cell>
          <cell r="O536">
            <v>45.52</v>
          </cell>
          <cell r="P536">
            <v>30.25</v>
          </cell>
        </row>
        <row r="537">
          <cell r="A537" t="str">
            <v>0150313</v>
          </cell>
          <cell r="B537" t="str">
            <v>CASIOPEA GRAPHICA S.A.C.</v>
          </cell>
          <cell r="C537">
            <v>2019</v>
          </cell>
          <cell r="D537">
            <v>1014654</v>
          </cell>
          <cell r="E537" t="str">
            <v>PCO</v>
          </cell>
          <cell r="F537" t="str">
            <v>MEP</v>
          </cell>
          <cell r="G537" t="str">
            <v>NOR</v>
          </cell>
          <cell r="H537">
            <v>875.18</v>
          </cell>
          <cell r="I537">
            <v>8.75</v>
          </cell>
          <cell r="J537">
            <v>20.09</v>
          </cell>
          <cell r="K537">
            <v>0</v>
          </cell>
          <cell r="L537" t="str">
            <v>MEP</v>
          </cell>
          <cell r="M537" t="str">
            <v>NOR</v>
          </cell>
          <cell r="N537">
            <v>875.18</v>
          </cell>
          <cell r="O537">
            <v>8.75</v>
          </cell>
          <cell r="P537">
            <v>32.58</v>
          </cell>
        </row>
        <row r="538">
          <cell r="A538" t="str">
            <v>0000820</v>
          </cell>
          <cell r="B538" t="str">
            <v>GARCIA CASTILLO GERARDO</v>
          </cell>
          <cell r="C538">
            <v>2020</v>
          </cell>
          <cell r="D538">
            <v>179600</v>
          </cell>
          <cell r="E538" t="str">
            <v>PSF</v>
          </cell>
          <cell r="F538" t="str">
            <v>CNN</v>
          </cell>
          <cell r="G538" t="str">
            <v>NOR</v>
          </cell>
          <cell r="H538">
            <v>463.98</v>
          </cell>
          <cell r="I538">
            <v>4.6399999999999997</v>
          </cell>
          <cell r="J538">
            <v>3.12</v>
          </cell>
          <cell r="K538">
            <v>0</v>
          </cell>
          <cell r="L538" t="str">
            <v>CNN</v>
          </cell>
          <cell r="M538" t="str">
            <v>NOR</v>
          </cell>
          <cell r="N538">
            <v>414.18</v>
          </cell>
          <cell r="O538">
            <v>4.1399999999999997</v>
          </cell>
          <cell r="P538">
            <v>2.75</v>
          </cell>
        </row>
        <row r="539">
          <cell r="A539" t="str">
            <v>0004139</v>
          </cell>
          <cell r="B539" t="str">
            <v>YOSHIKAY DE FUKUDA DELIA ISABEL</v>
          </cell>
          <cell r="C539">
            <v>2020</v>
          </cell>
          <cell r="D539">
            <v>179614</v>
          </cell>
          <cell r="E539" t="str">
            <v>PSF</v>
          </cell>
          <cell r="F539" t="str">
            <v>CNN</v>
          </cell>
          <cell r="G539" t="str">
            <v>NOR</v>
          </cell>
          <cell r="H539">
            <v>4316.42</v>
          </cell>
          <cell r="I539">
            <v>43.16</v>
          </cell>
          <cell r="J539">
            <v>2.86</v>
          </cell>
          <cell r="K539">
            <v>0</v>
          </cell>
          <cell r="L539" t="str">
            <v>CNN</v>
          </cell>
          <cell r="M539" t="str">
            <v>NOR</v>
          </cell>
          <cell r="N539">
            <v>3840.46</v>
          </cell>
          <cell r="O539">
            <v>38.4</v>
          </cell>
          <cell r="P539">
            <v>2.2999999999999998</v>
          </cell>
        </row>
        <row r="540">
          <cell r="A540" t="str">
            <v>0151481</v>
          </cell>
          <cell r="B540" t="str">
            <v>GRUPO REHAB SAC</v>
          </cell>
          <cell r="C540">
            <v>2020</v>
          </cell>
          <cell r="D540">
            <v>179616</v>
          </cell>
          <cell r="E540" t="str">
            <v>PSF</v>
          </cell>
          <cell r="F540" t="str">
            <v>CMM</v>
          </cell>
          <cell r="G540" t="str">
            <v>NOR</v>
          </cell>
          <cell r="H540">
            <v>1673.53</v>
          </cell>
          <cell r="I540">
            <v>16.739999999999998</v>
          </cell>
          <cell r="J540">
            <v>13.2</v>
          </cell>
          <cell r="K540">
            <v>0</v>
          </cell>
          <cell r="L540" t="str">
            <v>CMM</v>
          </cell>
          <cell r="M540" t="str">
            <v>NOR</v>
          </cell>
          <cell r="N540">
            <v>1673.53</v>
          </cell>
          <cell r="O540">
            <v>16.739999999999998</v>
          </cell>
          <cell r="P540">
            <v>22.2</v>
          </cell>
        </row>
        <row r="541">
          <cell r="A541" t="str">
            <v>0151711</v>
          </cell>
          <cell r="B541" t="str">
            <v>ARTE Y SUELAS S.A.C.</v>
          </cell>
          <cell r="C541">
            <v>2020</v>
          </cell>
          <cell r="D541">
            <v>179622</v>
          </cell>
          <cell r="E541" t="str">
            <v>PDD</v>
          </cell>
          <cell r="F541" t="str">
            <v>MEM</v>
          </cell>
          <cell r="G541" t="str">
            <v>NOR</v>
          </cell>
          <cell r="H541">
            <v>1318</v>
          </cell>
          <cell r="I541">
            <v>13.18</v>
          </cell>
          <cell r="J541">
            <v>0</v>
          </cell>
          <cell r="K541">
            <v>0</v>
          </cell>
          <cell r="L541" t="str">
            <v>MEM</v>
          </cell>
          <cell r="M541" t="str">
            <v>NOR</v>
          </cell>
          <cell r="N541">
            <v>1318</v>
          </cell>
          <cell r="O541">
            <v>13.18</v>
          </cell>
          <cell r="P541">
            <v>0</v>
          </cell>
        </row>
        <row r="542">
          <cell r="A542" t="str">
            <v>0035432</v>
          </cell>
          <cell r="B542" t="str">
            <v>SUGA KOGA PEDRO GERMAN</v>
          </cell>
          <cell r="C542">
            <v>2018</v>
          </cell>
          <cell r="D542">
            <v>175653</v>
          </cell>
          <cell r="E542" t="str">
            <v>PSF</v>
          </cell>
          <cell r="F542" t="str">
            <v>CNN</v>
          </cell>
          <cell r="G542" t="str">
            <v>NOR</v>
          </cell>
          <cell r="H542">
            <v>1067.27</v>
          </cell>
          <cell r="I542">
            <v>10.67</v>
          </cell>
          <cell r="J542">
            <v>7.28</v>
          </cell>
          <cell r="K542">
            <v>0</v>
          </cell>
          <cell r="L542" t="str">
            <v>CNN</v>
          </cell>
          <cell r="M542" t="str">
            <v>NOR</v>
          </cell>
          <cell r="N542">
            <v>1035.75</v>
          </cell>
          <cell r="O542">
            <v>10.36</v>
          </cell>
          <cell r="P542">
            <v>7</v>
          </cell>
        </row>
        <row r="543">
          <cell r="A543" t="str">
            <v>0001941</v>
          </cell>
          <cell r="B543" t="str">
            <v>OUCHIDA NODA JORGE ARMANDO</v>
          </cell>
          <cell r="C543">
            <v>2018</v>
          </cell>
          <cell r="D543">
            <v>175663</v>
          </cell>
          <cell r="E543" t="str">
            <v>PEX</v>
          </cell>
          <cell r="F543" t="str">
            <v>HIP</v>
          </cell>
          <cell r="G543" t="str">
            <v>NOR</v>
          </cell>
          <cell r="H543">
            <v>148151.01999999999</v>
          </cell>
          <cell r="I543">
            <v>1037.06</v>
          </cell>
          <cell r="J543">
            <v>384.64</v>
          </cell>
          <cell r="K543">
            <v>0</v>
          </cell>
          <cell r="L543" t="str">
            <v>HIP</v>
          </cell>
          <cell r="M543" t="str">
            <v>NOR</v>
          </cell>
          <cell r="N543">
            <v>146777.60999999999</v>
          </cell>
          <cell r="O543">
            <v>1027.44</v>
          </cell>
          <cell r="P543">
            <v>357.15</v>
          </cell>
        </row>
        <row r="544">
          <cell r="A544" t="str">
            <v>0151357</v>
          </cell>
          <cell r="B544" t="str">
            <v>MONTALVO MORALES ALFONSO OMAR MARTIN</v>
          </cell>
          <cell r="C544">
            <v>2018</v>
          </cell>
          <cell r="D544">
            <v>175711</v>
          </cell>
          <cell r="E544" t="str">
            <v>PSF</v>
          </cell>
          <cell r="F544" t="str">
            <v>CNN</v>
          </cell>
          <cell r="G544" t="str">
            <v>NOR</v>
          </cell>
          <cell r="H544">
            <v>6319.61</v>
          </cell>
          <cell r="I544">
            <v>63.2</v>
          </cell>
          <cell r="J544">
            <v>74.8</v>
          </cell>
          <cell r="K544">
            <v>0</v>
          </cell>
          <cell r="L544" t="str">
            <v>CNN</v>
          </cell>
          <cell r="M544" t="str">
            <v>NOR</v>
          </cell>
          <cell r="N544">
            <v>6319.61</v>
          </cell>
          <cell r="O544">
            <v>63.2</v>
          </cell>
          <cell r="P544">
            <v>115.85</v>
          </cell>
        </row>
        <row r="545">
          <cell r="A545" t="str">
            <v>0040718</v>
          </cell>
          <cell r="B545" t="str">
            <v>DESARROLLO REGULATORIO S.A.C.</v>
          </cell>
          <cell r="C545">
            <v>2018</v>
          </cell>
          <cell r="D545">
            <v>175714</v>
          </cell>
          <cell r="E545" t="str">
            <v>PLC</v>
          </cell>
          <cell r="F545" t="str">
            <v>CMM</v>
          </cell>
          <cell r="G545" t="str">
            <v>NOR</v>
          </cell>
          <cell r="H545">
            <v>39789.22</v>
          </cell>
          <cell r="I545">
            <v>397.89</v>
          </cell>
          <cell r="J545">
            <v>335.75</v>
          </cell>
          <cell r="K545">
            <v>0</v>
          </cell>
          <cell r="L545" t="str">
            <v>CMM</v>
          </cell>
          <cell r="M545" t="str">
            <v>NOR</v>
          </cell>
          <cell r="N545">
            <v>37165.26</v>
          </cell>
          <cell r="O545">
            <v>371.65</v>
          </cell>
          <cell r="P545">
            <v>338.58</v>
          </cell>
        </row>
        <row r="546">
          <cell r="A546" t="str">
            <v>0013283</v>
          </cell>
          <cell r="B546" t="str">
            <v>JASIMOTO VILLON REGULO VALERIO</v>
          </cell>
          <cell r="C546">
            <v>2019</v>
          </cell>
          <cell r="D546">
            <v>179174</v>
          </cell>
          <cell r="E546" t="str">
            <v>PSF</v>
          </cell>
          <cell r="F546" t="str">
            <v>CNN</v>
          </cell>
          <cell r="G546" t="str">
            <v>CPP</v>
          </cell>
          <cell r="H546">
            <v>1745.87</v>
          </cell>
          <cell r="I546">
            <v>17.46</v>
          </cell>
          <cell r="J546">
            <v>18.5</v>
          </cell>
          <cell r="K546">
            <v>0</v>
          </cell>
          <cell r="L546" t="str">
            <v>CNN</v>
          </cell>
          <cell r="M546" t="str">
            <v>NOR</v>
          </cell>
          <cell r="N546">
            <v>1745.87</v>
          </cell>
          <cell r="O546">
            <v>17.46</v>
          </cell>
          <cell r="P546">
            <v>32.6</v>
          </cell>
        </row>
        <row r="547">
          <cell r="A547" t="str">
            <v>0049079</v>
          </cell>
          <cell r="B547" t="str">
            <v>LUNA MIRANDA, GASTON JESUS</v>
          </cell>
          <cell r="C547">
            <v>2019</v>
          </cell>
          <cell r="D547">
            <v>179183</v>
          </cell>
          <cell r="E547" t="str">
            <v>PSF</v>
          </cell>
          <cell r="F547" t="str">
            <v>CNN</v>
          </cell>
          <cell r="G547" t="str">
            <v>NOR</v>
          </cell>
          <cell r="H547">
            <v>1223.5</v>
          </cell>
          <cell r="I547">
            <v>12.24</v>
          </cell>
          <cell r="J547">
            <v>30.36</v>
          </cell>
          <cell r="K547">
            <v>0</v>
          </cell>
          <cell r="L547" t="str">
            <v>CNN</v>
          </cell>
          <cell r="M547" t="str">
            <v>NOR</v>
          </cell>
          <cell r="N547">
            <v>1223.5</v>
          </cell>
          <cell r="O547">
            <v>12.24</v>
          </cell>
          <cell r="P547">
            <v>40.28</v>
          </cell>
        </row>
        <row r="548">
          <cell r="A548" t="str">
            <v>0009329</v>
          </cell>
          <cell r="B548" t="str">
            <v>PANEZ ISHIDA ESTHER MARISA</v>
          </cell>
          <cell r="C548">
            <v>2019</v>
          </cell>
          <cell r="D548">
            <v>179187</v>
          </cell>
          <cell r="E548" t="str">
            <v>PSF</v>
          </cell>
          <cell r="F548" t="str">
            <v>CNN</v>
          </cell>
          <cell r="G548" t="str">
            <v>NOR</v>
          </cell>
          <cell r="H548">
            <v>76000</v>
          </cell>
          <cell r="I548">
            <v>760</v>
          </cell>
          <cell r="J548">
            <v>1680.25</v>
          </cell>
          <cell r="K548">
            <v>0</v>
          </cell>
          <cell r="L548" t="str">
            <v>CNN</v>
          </cell>
          <cell r="M548" t="str">
            <v>NOR</v>
          </cell>
          <cell r="N548">
            <v>76000</v>
          </cell>
          <cell r="O548">
            <v>760</v>
          </cell>
          <cell r="P548">
            <v>2088.9</v>
          </cell>
        </row>
        <row r="549">
          <cell r="A549" t="str">
            <v>0152607</v>
          </cell>
          <cell r="B549" t="str">
            <v>MORALES LANDEO ISAAC FRANCISCO</v>
          </cell>
          <cell r="C549">
            <v>2019</v>
          </cell>
          <cell r="D549">
            <v>179206</v>
          </cell>
          <cell r="E549" t="str">
            <v>PSF</v>
          </cell>
          <cell r="F549" t="str">
            <v>CNN</v>
          </cell>
          <cell r="G549" t="str">
            <v>NOR</v>
          </cell>
          <cell r="H549">
            <v>15590</v>
          </cell>
          <cell r="I549">
            <v>155.9</v>
          </cell>
          <cell r="J549">
            <v>341.76</v>
          </cell>
          <cell r="K549">
            <v>0</v>
          </cell>
          <cell r="L549" t="str">
            <v>CNN</v>
          </cell>
          <cell r="M549" t="str">
            <v>NOR</v>
          </cell>
          <cell r="N549">
            <v>15590</v>
          </cell>
          <cell r="O549">
            <v>155.9</v>
          </cell>
          <cell r="P549">
            <v>425.54</v>
          </cell>
        </row>
        <row r="550">
          <cell r="A550" t="str">
            <v>0151481</v>
          </cell>
          <cell r="B550" t="str">
            <v>GRUPO REHAB SAC</v>
          </cell>
          <cell r="C550">
            <v>2019</v>
          </cell>
          <cell r="D550">
            <v>178018</v>
          </cell>
          <cell r="E550" t="str">
            <v>PSF</v>
          </cell>
          <cell r="F550" t="str">
            <v>MEP</v>
          </cell>
          <cell r="G550" t="str">
            <v>NOR</v>
          </cell>
          <cell r="H550">
            <v>1571.85</v>
          </cell>
          <cell r="I550">
            <v>15.72</v>
          </cell>
          <cell r="J550">
            <v>8.68</v>
          </cell>
          <cell r="K550">
            <v>0</v>
          </cell>
          <cell r="L550" t="str">
            <v>MEP</v>
          </cell>
          <cell r="M550" t="str">
            <v>NOR</v>
          </cell>
          <cell r="N550">
            <v>1571.85</v>
          </cell>
          <cell r="O550">
            <v>15.72</v>
          </cell>
          <cell r="P550">
            <v>17.079999999999998</v>
          </cell>
        </row>
        <row r="551">
          <cell r="A551" t="str">
            <v>0151250</v>
          </cell>
          <cell r="B551" t="str">
            <v>SAMBUCETI CANESSA EDUARDO LEONARDO</v>
          </cell>
          <cell r="C551">
            <v>2019</v>
          </cell>
          <cell r="D551">
            <v>178047</v>
          </cell>
          <cell r="E551" t="str">
            <v>PSF</v>
          </cell>
          <cell r="F551" t="str">
            <v>CNN</v>
          </cell>
          <cell r="G551" t="str">
            <v>NOR</v>
          </cell>
          <cell r="H551">
            <v>45000</v>
          </cell>
          <cell r="I551">
            <v>450</v>
          </cell>
          <cell r="J551">
            <v>2632.62</v>
          </cell>
          <cell r="K551">
            <v>0</v>
          </cell>
          <cell r="L551" t="str">
            <v>CNN</v>
          </cell>
          <cell r="M551" t="str">
            <v>NOR</v>
          </cell>
          <cell r="N551">
            <v>45000</v>
          </cell>
          <cell r="O551">
            <v>450</v>
          </cell>
          <cell r="P551">
            <v>2966.84</v>
          </cell>
        </row>
        <row r="552">
          <cell r="A552" t="str">
            <v>0150934</v>
          </cell>
          <cell r="B552" t="str">
            <v>MANTILLA LAPEYRE BRAULIO GIOVANNI</v>
          </cell>
          <cell r="C552">
            <v>2017</v>
          </cell>
          <cell r="D552">
            <v>173310</v>
          </cell>
          <cell r="E552" t="str">
            <v>PEX</v>
          </cell>
          <cell r="F552" t="str">
            <v>CNN</v>
          </cell>
          <cell r="G552" t="str">
            <v>PRD</v>
          </cell>
          <cell r="H552">
            <v>1109.01</v>
          </cell>
          <cell r="I552">
            <v>1109.01</v>
          </cell>
          <cell r="J552">
            <v>0</v>
          </cell>
          <cell r="K552">
            <v>144.06</v>
          </cell>
          <cell r="L552" t="str">
            <v>CNN</v>
          </cell>
          <cell r="M552" t="str">
            <v>PRD</v>
          </cell>
          <cell r="N552">
            <v>1109.01</v>
          </cell>
          <cell r="O552">
            <v>1109.01</v>
          </cell>
          <cell r="P552">
            <v>0</v>
          </cell>
        </row>
        <row r="553">
          <cell r="A553" t="str">
            <v>0003119</v>
          </cell>
          <cell r="B553" t="str">
            <v>IWAMOTO NAOE MIRIAM DIANA</v>
          </cell>
          <cell r="C553">
            <v>2017</v>
          </cell>
          <cell r="D553">
            <v>173320</v>
          </cell>
          <cell r="E553" t="str">
            <v>PSF</v>
          </cell>
          <cell r="F553" t="str">
            <v>CNN</v>
          </cell>
          <cell r="G553" t="str">
            <v>NOR</v>
          </cell>
          <cell r="H553">
            <v>11438.4</v>
          </cell>
          <cell r="I553">
            <v>114.38</v>
          </cell>
          <cell r="J553">
            <v>102.3</v>
          </cell>
          <cell r="K553">
            <v>0</v>
          </cell>
          <cell r="L553" t="str">
            <v>CNN</v>
          </cell>
          <cell r="M553" t="str">
            <v>NOR</v>
          </cell>
          <cell r="N553">
            <v>11438.4</v>
          </cell>
          <cell r="O553">
            <v>114.38</v>
          </cell>
          <cell r="P553">
            <v>158.35</v>
          </cell>
        </row>
        <row r="554">
          <cell r="A554" t="str">
            <v>0038048</v>
          </cell>
          <cell r="B554" t="str">
            <v>OSAKI KITAYAMA JORGE ALBERTO</v>
          </cell>
          <cell r="C554">
            <v>2017</v>
          </cell>
          <cell r="D554">
            <v>173341</v>
          </cell>
          <cell r="E554" t="str">
            <v>PSF</v>
          </cell>
          <cell r="F554" t="str">
            <v>CNN</v>
          </cell>
          <cell r="G554" t="str">
            <v>NOR</v>
          </cell>
          <cell r="H554">
            <v>6954.99</v>
          </cell>
          <cell r="I554">
            <v>69.55</v>
          </cell>
          <cell r="J554">
            <v>20.350000000000001</v>
          </cell>
          <cell r="K554">
            <v>0</v>
          </cell>
          <cell r="L554" t="str">
            <v>CNN</v>
          </cell>
          <cell r="M554" t="str">
            <v>NOR</v>
          </cell>
          <cell r="N554">
            <v>6557.84</v>
          </cell>
          <cell r="O554">
            <v>65.58</v>
          </cell>
          <cell r="P554">
            <v>17.399999999999999</v>
          </cell>
        </row>
        <row r="555">
          <cell r="A555" t="str">
            <v>0004197</v>
          </cell>
          <cell r="B555" t="str">
            <v>GONGORA VALVERDE, JORGE FELIX</v>
          </cell>
          <cell r="C555">
            <v>2017</v>
          </cell>
          <cell r="D555">
            <v>173402</v>
          </cell>
          <cell r="E555" t="str">
            <v>PSF</v>
          </cell>
          <cell r="F555" t="str">
            <v>CNN</v>
          </cell>
          <cell r="G555" t="str">
            <v>NOR</v>
          </cell>
          <cell r="H555">
            <v>4646.95</v>
          </cell>
          <cell r="I555">
            <v>46.47</v>
          </cell>
          <cell r="J555">
            <v>37.200000000000003</v>
          </cell>
          <cell r="K555">
            <v>0</v>
          </cell>
          <cell r="L555" t="str">
            <v>CNN</v>
          </cell>
          <cell r="M555" t="str">
            <v>NOR</v>
          </cell>
          <cell r="N555">
            <v>4432.72</v>
          </cell>
          <cell r="O555">
            <v>44.33</v>
          </cell>
          <cell r="P555">
            <v>34.22</v>
          </cell>
        </row>
        <row r="556">
          <cell r="A556" t="str">
            <v>0014827</v>
          </cell>
          <cell r="B556" t="str">
            <v>MORALES ACOSTA ALONSO VICTOR MANUEL</v>
          </cell>
          <cell r="C556">
            <v>2017</v>
          </cell>
          <cell r="D556">
            <v>173405</v>
          </cell>
          <cell r="E556" t="str">
            <v>PEX</v>
          </cell>
          <cell r="F556" t="str">
            <v>CNN</v>
          </cell>
          <cell r="G556" t="str">
            <v>NOR</v>
          </cell>
          <cell r="H556">
            <v>28654.3</v>
          </cell>
          <cell r="I556">
            <v>286.54000000000002</v>
          </cell>
          <cell r="J556">
            <v>198.12</v>
          </cell>
          <cell r="K556">
            <v>0</v>
          </cell>
          <cell r="L556" t="str">
            <v>CNN</v>
          </cell>
          <cell r="M556" t="str">
            <v>NOR</v>
          </cell>
          <cell r="N556">
            <v>28640.58</v>
          </cell>
          <cell r="O556">
            <v>286.41000000000003</v>
          </cell>
          <cell r="P556">
            <v>190.25</v>
          </cell>
        </row>
        <row r="557">
          <cell r="A557" t="str">
            <v>0035352</v>
          </cell>
          <cell r="B557" t="str">
            <v>SALDAÑA INFANTE PATRICIA DEL CARMEN</v>
          </cell>
          <cell r="C557">
            <v>2017</v>
          </cell>
          <cell r="D557">
            <v>173420</v>
          </cell>
          <cell r="E557" t="str">
            <v>PSF</v>
          </cell>
          <cell r="F557" t="str">
            <v>CNN</v>
          </cell>
          <cell r="G557" t="str">
            <v>NOR</v>
          </cell>
          <cell r="H557">
            <v>6828.19</v>
          </cell>
          <cell r="I557">
            <v>68.28</v>
          </cell>
          <cell r="J557">
            <v>43.8</v>
          </cell>
          <cell r="K557">
            <v>0</v>
          </cell>
          <cell r="L557" t="str">
            <v>CNN</v>
          </cell>
          <cell r="M557" t="str">
            <v>NOR</v>
          </cell>
          <cell r="N557">
            <v>6508.08</v>
          </cell>
          <cell r="O557">
            <v>65.08</v>
          </cell>
          <cell r="P557">
            <v>40.6</v>
          </cell>
        </row>
        <row r="558">
          <cell r="A558" t="str">
            <v>0500376</v>
          </cell>
          <cell r="B558" t="str">
            <v>YOSHIMURA ARBILDO FRANK CHARLES</v>
          </cell>
          <cell r="C558">
            <v>2019</v>
          </cell>
          <cell r="D558">
            <v>179036</v>
          </cell>
          <cell r="E558" t="str">
            <v>PSF</v>
          </cell>
          <cell r="F558" t="str">
            <v>CNN</v>
          </cell>
          <cell r="G558" t="str">
            <v>NOR</v>
          </cell>
          <cell r="H558">
            <v>8800.18</v>
          </cell>
          <cell r="I558">
            <v>88</v>
          </cell>
          <cell r="J558">
            <v>25.74</v>
          </cell>
          <cell r="K558">
            <v>0</v>
          </cell>
          <cell r="L558" t="str">
            <v>CNN</v>
          </cell>
          <cell r="M558" t="str">
            <v>NOR</v>
          </cell>
          <cell r="N558">
            <v>8800.18</v>
          </cell>
          <cell r="O558">
            <v>88</v>
          </cell>
          <cell r="P558">
            <v>96.16</v>
          </cell>
        </row>
        <row r="559">
          <cell r="A559" t="str">
            <v>0500487</v>
          </cell>
          <cell r="B559" t="str">
            <v>YOSHIMURA ARBILDO JACK FOWLER</v>
          </cell>
          <cell r="C559">
            <v>2019</v>
          </cell>
          <cell r="D559">
            <v>179037</v>
          </cell>
          <cell r="E559" t="str">
            <v>PSF</v>
          </cell>
          <cell r="F559" t="str">
            <v>CNN</v>
          </cell>
          <cell r="G559" t="str">
            <v>NOR</v>
          </cell>
          <cell r="H559">
            <v>8767.5499999999993</v>
          </cell>
          <cell r="I559">
            <v>87.68</v>
          </cell>
          <cell r="J559">
            <v>25.63</v>
          </cell>
          <cell r="K559">
            <v>0</v>
          </cell>
          <cell r="L559" t="str">
            <v>CNN</v>
          </cell>
          <cell r="M559" t="str">
            <v>NOR</v>
          </cell>
          <cell r="N559">
            <v>8464.35</v>
          </cell>
          <cell r="O559">
            <v>84.64</v>
          </cell>
          <cell r="P559">
            <v>22.5</v>
          </cell>
        </row>
        <row r="560">
          <cell r="A560" t="str">
            <v>0006356</v>
          </cell>
          <cell r="B560" t="str">
            <v>CARBAJAL RIOS LUIS RAMON</v>
          </cell>
          <cell r="C560">
            <v>2019</v>
          </cell>
          <cell r="D560">
            <v>179040</v>
          </cell>
          <cell r="E560" t="str">
            <v>PSF</v>
          </cell>
          <cell r="F560" t="str">
            <v>CNN</v>
          </cell>
          <cell r="G560" t="str">
            <v>NOR</v>
          </cell>
          <cell r="H560">
            <v>2530.3000000000002</v>
          </cell>
          <cell r="I560">
            <v>25.3</v>
          </cell>
          <cell r="J560">
            <v>26.9</v>
          </cell>
          <cell r="K560">
            <v>0</v>
          </cell>
          <cell r="L560" t="str">
            <v>CNN</v>
          </cell>
          <cell r="M560" t="str">
            <v>NOR</v>
          </cell>
          <cell r="N560">
            <v>2209.7399999999998</v>
          </cell>
          <cell r="O560">
            <v>22.1</v>
          </cell>
          <cell r="P560">
            <v>5.9</v>
          </cell>
        </row>
        <row r="561">
          <cell r="A561" t="str">
            <v>0047105</v>
          </cell>
          <cell r="B561" t="str">
            <v>INVERSIONES TENERIFE S.A.C.</v>
          </cell>
          <cell r="C561">
            <v>2019</v>
          </cell>
          <cell r="D561">
            <v>179048</v>
          </cell>
          <cell r="E561" t="str">
            <v>PSF</v>
          </cell>
          <cell r="F561" t="str">
            <v>CMM</v>
          </cell>
          <cell r="G561" t="str">
            <v>NOR</v>
          </cell>
          <cell r="H561">
            <v>500000</v>
          </cell>
          <cell r="I561">
            <v>5000</v>
          </cell>
          <cell r="J561">
            <v>26645.88</v>
          </cell>
          <cell r="K561">
            <v>0</v>
          </cell>
          <cell r="L561" t="str">
            <v>CMM</v>
          </cell>
          <cell r="M561" t="str">
            <v>NOR</v>
          </cell>
          <cell r="N561">
            <v>500000</v>
          </cell>
          <cell r="O561">
            <v>5000</v>
          </cell>
          <cell r="P561">
            <v>32622</v>
          </cell>
        </row>
        <row r="562">
          <cell r="A562" t="str">
            <v>0028603</v>
          </cell>
          <cell r="B562" t="str">
            <v>GARCIA KUBOYAMA ELIZABETH</v>
          </cell>
          <cell r="C562">
            <v>2020</v>
          </cell>
          <cell r="D562">
            <v>179833</v>
          </cell>
          <cell r="E562" t="str">
            <v>PSF</v>
          </cell>
          <cell r="F562" t="str">
            <v>CNN</v>
          </cell>
          <cell r="G562" t="str">
            <v>NOR</v>
          </cell>
          <cell r="H562">
            <v>21726.59</v>
          </cell>
          <cell r="I562">
            <v>217.27</v>
          </cell>
          <cell r="J562">
            <v>5.78</v>
          </cell>
          <cell r="K562">
            <v>0</v>
          </cell>
          <cell r="L562" t="str">
            <v>CNN</v>
          </cell>
          <cell r="M562" t="str">
            <v>CPP</v>
          </cell>
          <cell r="N562">
            <v>21726.59</v>
          </cell>
          <cell r="O562">
            <v>217.27</v>
          </cell>
          <cell r="P562">
            <v>179.22</v>
          </cell>
        </row>
        <row r="563">
          <cell r="A563" t="str">
            <v>0046832</v>
          </cell>
          <cell r="B563" t="str">
            <v>TECHOS Y COBERTURAS S.A.C.</v>
          </cell>
          <cell r="C563">
            <v>2020</v>
          </cell>
          <cell r="D563">
            <v>179846</v>
          </cell>
          <cell r="E563" t="str">
            <v>PSF</v>
          </cell>
          <cell r="F563" t="str">
            <v>MEP</v>
          </cell>
          <cell r="G563" t="str">
            <v>NOR</v>
          </cell>
          <cell r="H563">
            <v>150000</v>
          </cell>
          <cell r="I563">
            <v>1500</v>
          </cell>
          <cell r="J563">
            <v>2324.84</v>
          </cell>
          <cell r="K563">
            <v>0</v>
          </cell>
          <cell r="L563" t="str">
            <v>MEP</v>
          </cell>
          <cell r="M563" t="str">
            <v>NOR</v>
          </cell>
          <cell r="N563">
            <v>150000</v>
          </cell>
          <cell r="O563">
            <v>1500</v>
          </cell>
          <cell r="P563">
            <v>3481.33</v>
          </cell>
        </row>
        <row r="564">
          <cell r="A564" t="str">
            <v>0047105</v>
          </cell>
          <cell r="B564" t="str">
            <v>INVERSIONES TENERIFE S.A.C.</v>
          </cell>
          <cell r="C564">
            <v>2019</v>
          </cell>
          <cell r="D564">
            <v>179408</v>
          </cell>
          <cell r="E564" t="str">
            <v>PSF</v>
          </cell>
          <cell r="F564" t="str">
            <v>CMM</v>
          </cell>
          <cell r="G564" t="str">
            <v>NOR</v>
          </cell>
          <cell r="H564">
            <v>250000</v>
          </cell>
          <cell r="I564">
            <v>2500</v>
          </cell>
          <cell r="J564">
            <v>10466.18</v>
          </cell>
          <cell r="K564">
            <v>0</v>
          </cell>
          <cell r="L564" t="str">
            <v>CMM</v>
          </cell>
          <cell r="M564" t="str">
            <v>NOR</v>
          </cell>
          <cell r="N564">
            <v>250000</v>
          </cell>
          <cell r="O564">
            <v>2500</v>
          </cell>
          <cell r="P564">
            <v>13421.87</v>
          </cell>
        </row>
        <row r="565">
          <cell r="A565" t="str">
            <v>0011738</v>
          </cell>
          <cell r="B565" t="str">
            <v>PAZ CAMPODONICO JOSE GUILLERMO</v>
          </cell>
          <cell r="C565">
            <v>2019</v>
          </cell>
          <cell r="D565">
            <v>179409</v>
          </cell>
          <cell r="E565" t="str">
            <v>PSF</v>
          </cell>
          <cell r="F565" t="str">
            <v>CNN</v>
          </cell>
          <cell r="G565" t="str">
            <v>NOR</v>
          </cell>
          <cell r="H565">
            <v>253.22</v>
          </cell>
          <cell r="I565">
            <v>2.5299999999999998</v>
          </cell>
          <cell r="J565">
            <v>0.77</v>
          </cell>
          <cell r="K565">
            <v>0</v>
          </cell>
          <cell r="L565" t="str">
            <v>CNN</v>
          </cell>
          <cell r="M565" t="str">
            <v>NOR</v>
          </cell>
          <cell r="N565">
            <v>253.22</v>
          </cell>
          <cell r="O565">
            <v>2.5299999999999998</v>
          </cell>
          <cell r="P565">
            <v>2.87</v>
          </cell>
        </row>
        <row r="566">
          <cell r="A566" t="str">
            <v>0010299</v>
          </cell>
          <cell r="B566" t="str">
            <v>ZAVALA CARPIO CHRISTIAN MARTIN</v>
          </cell>
          <cell r="C566">
            <v>2019</v>
          </cell>
          <cell r="D566">
            <v>179425</v>
          </cell>
          <cell r="E566" t="str">
            <v>PSF</v>
          </cell>
          <cell r="F566" t="str">
            <v>CNN</v>
          </cell>
          <cell r="G566" t="str">
            <v>NOR</v>
          </cell>
          <cell r="H566">
            <v>47966.47</v>
          </cell>
          <cell r="I566">
            <v>479.66</v>
          </cell>
          <cell r="J566">
            <v>58.02</v>
          </cell>
          <cell r="K566">
            <v>0</v>
          </cell>
          <cell r="L566" t="str">
            <v>CNN</v>
          </cell>
          <cell r="M566" t="str">
            <v>NOR</v>
          </cell>
          <cell r="N566">
            <v>47266.42</v>
          </cell>
          <cell r="O566">
            <v>472.66</v>
          </cell>
          <cell r="P566">
            <v>47.6</v>
          </cell>
        </row>
        <row r="567">
          <cell r="A567" t="str">
            <v>0500417</v>
          </cell>
          <cell r="B567" t="str">
            <v>AÑI VILNER GONZALO</v>
          </cell>
          <cell r="C567">
            <v>2019</v>
          </cell>
          <cell r="D567">
            <v>179431</v>
          </cell>
          <cell r="E567" t="str">
            <v>PSF</v>
          </cell>
          <cell r="F567" t="str">
            <v>CNN</v>
          </cell>
          <cell r="G567" t="str">
            <v>NOR</v>
          </cell>
          <cell r="H567">
            <v>4822.6899999999996</v>
          </cell>
          <cell r="I567">
            <v>48.23</v>
          </cell>
          <cell r="J567">
            <v>70.650000000000006</v>
          </cell>
          <cell r="K567">
            <v>0</v>
          </cell>
          <cell r="L567" t="str">
            <v>CNN</v>
          </cell>
          <cell r="M567" t="str">
            <v>NOR</v>
          </cell>
          <cell r="N567">
            <v>4822.6899999999996</v>
          </cell>
          <cell r="O567">
            <v>48.23</v>
          </cell>
          <cell r="P567">
            <v>109.6</v>
          </cell>
        </row>
        <row r="568">
          <cell r="A568" t="str">
            <v>0031020</v>
          </cell>
          <cell r="B568" t="str">
            <v>DEL AGUILA Y SALAZAR GERARDO</v>
          </cell>
          <cell r="C568">
            <v>2019</v>
          </cell>
          <cell r="D568">
            <v>179439</v>
          </cell>
          <cell r="E568" t="str">
            <v>PEX</v>
          </cell>
          <cell r="F568" t="str">
            <v>CNN</v>
          </cell>
          <cell r="G568" t="str">
            <v>NOR</v>
          </cell>
          <cell r="H568">
            <v>28437.23</v>
          </cell>
          <cell r="I568">
            <v>284.37</v>
          </cell>
          <cell r="J568">
            <v>279.76</v>
          </cell>
          <cell r="K568">
            <v>0</v>
          </cell>
          <cell r="L568" t="str">
            <v>CNN</v>
          </cell>
          <cell r="M568" t="str">
            <v>NOR</v>
          </cell>
          <cell r="N568">
            <v>27957.4</v>
          </cell>
          <cell r="O568">
            <v>279.57</v>
          </cell>
          <cell r="P568">
            <v>264.25</v>
          </cell>
        </row>
        <row r="569">
          <cell r="A569" t="str">
            <v>0009499</v>
          </cell>
          <cell r="B569" t="str">
            <v>UNTIVEROS REYES OSCAR LUIS</v>
          </cell>
          <cell r="C569">
            <v>2019</v>
          </cell>
          <cell r="D569">
            <v>179450</v>
          </cell>
          <cell r="E569" t="str">
            <v>PSF</v>
          </cell>
          <cell r="F569" t="str">
            <v>CNN</v>
          </cell>
          <cell r="G569" t="str">
            <v>NOR</v>
          </cell>
          <cell r="H569">
            <v>600.83000000000004</v>
          </cell>
          <cell r="I569">
            <v>6.01</v>
          </cell>
          <cell r="J569">
            <v>2.44</v>
          </cell>
          <cell r="K569">
            <v>0</v>
          </cell>
          <cell r="L569" t="str">
            <v>CNN</v>
          </cell>
          <cell r="M569" t="str">
            <v>NOR</v>
          </cell>
          <cell r="N569">
            <v>600.83000000000004</v>
          </cell>
          <cell r="O569">
            <v>6.01</v>
          </cell>
          <cell r="P569">
            <v>3.64</v>
          </cell>
        </row>
        <row r="570">
          <cell r="A570" t="str">
            <v>0015626</v>
          </cell>
          <cell r="B570" t="str">
            <v>KOHATSU HIGA ELIZABETH</v>
          </cell>
          <cell r="C570">
            <v>2020</v>
          </cell>
          <cell r="D570">
            <v>179751</v>
          </cell>
          <cell r="E570" t="str">
            <v>PSF</v>
          </cell>
          <cell r="F570" t="str">
            <v>CNN</v>
          </cell>
          <cell r="G570" t="str">
            <v>NOR</v>
          </cell>
          <cell r="H570">
            <v>7688.37</v>
          </cell>
          <cell r="I570">
            <v>76.88</v>
          </cell>
          <cell r="J570">
            <v>28.35</v>
          </cell>
          <cell r="K570">
            <v>0</v>
          </cell>
          <cell r="L570" t="str">
            <v>CNN</v>
          </cell>
          <cell r="M570" t="str">
            <v>NOR</v>
          </cell>
          <cell r="N570">
            <v>7541.25</v>
          </cell>
          <cell r="O570">
            <v>75.41</v>
          </cell>
          <cell r="P570">
            <v>26.4</v>
          </cell>
        </row>
        <row r="571">
          <cell r="A571" t="str">
            <v>0151382</v>
          </cell>
          <cell r="B571" t="str">
            <v>V.I. NEGOCIOS SAC</v>
          </cell>
          <cell r="C571">
            <v>2020</v>
          </cell>
          <cell r="D571">
            <v>179755</v>
          </cell>
          <cell r="E571" t="str">
            <v>PSF</v>
          </cell>
          <cell r="F571" t="str">
            <v>MEP</v>
          </cell>
          <cell r="G571" t="str">
            <v>NOR</v>
          </cell>
          <cell r="H571">
            <v>2463.46</v>
          </cell>
          <cell r="I571">
            <v>24.63</v>
          </cell>
          <cell r="J571">
            <v>35</v>
          </cell>
          <cell r="K571">
            <v>0</v>
          </cell>
          <cell r="L571" t="str">
            <v>MEP</v>
          </cell>
          <cell r="M571" t="str">
            <v>NOR</v>
          </cell>
          <cell r="N571">
            <v>2463.46</v>
          </cell>
          <cell r="O571">
            <v>24.63</v>
          </cell>
          <cell r="P571">
            <v>50.1</v>
          </cell>
        </row>
        <row r="572">
          <cell r="A572" t="str">
            <v>0047105</v>
          </cell>
          <cell r="B572" t="str">
            <v>INVERSIONES TENERIFE S.A.C.</v>
          </cell>
          <cell r="C572">
            <v>2018</v>
          </cell>
          <cell r="D572">
            <v>175638</v>
          </cell>
          <cell r="E572" t="str">
            <v>PLC</v>
          </cell>
          <cell r="F572" t="str">
            <v>CMG</v>
          </cell>
          <cell r="G572" t="str">
            <v>NOR</v>
          </cell>
          <cell r="H572">
            <v>4900581.67</v>
          </cell>
          <cell r="I572">
            <v>34304.07</v>
          </cell>
          <cell r="J572">
            <v>39078</v>
          </cell>
          <cell r="K572">
            <v>0</v>
          </cell>
          <cell r="L572" t="str">
            <v>CMG</v>
          </cell>
          <cell r="M572" t="str">
            <v>NOR</v>
          </cell>
          <cell r="N572">
            <v>4900581.67</v>
          </cell>
          <cell r="O572">
            <v>34304.07</v>
          </cell>
          <cell r="P572">
            <v>78467.399999999994</v>
          </cell>
        </row>
        <row r="573">
          <cell r="A573" t="str">
            <v>0020366</v>
          </cell>
          <cell r="B573" t="str">
            <v>TOKUMARU CHINCHAY MIGUEL ANGEL</v>
          </cell>
          <cell r="C573">
            <v>2019</v>
          </cell>
          <cell r="D573">
            <v>215156</v>
          </cell>
          <cell r="E573" t="str">
            <v>PRS</v>
          </cell>
          <cell r="F573" t="str">
            <v>CNN</v>
          </cell>
          <cell r="G573" t="str">
            <v>NOR</v>
          </cell>
          <cell r="H573">
            <v>194.17</v>
          </cell>
          <cell r="I573">
            <v>1.94</v>
          </cell>
          <cell r="J573">
            <v>0.8</v>
          </cell>
          <cell r="K573">
            <v>0</v>
          </cell>
          <cell r="L573" t="str">
            <v>CNN</v>
          </cell>
          <cell r="M573" t="str">
            <v>NOR</v>
          </cell>
          <cell r="N573">
            <v>97.39</v>
          </cell>
          <cell r="O573">
            <v>0.97</v>
          </cell>
          <cell r="P573">
            <v>0.45</v>
          </cell>
        </row>
        <row r="574">
          <cell r="A574" t="str">
            <v>0000298</v>
          </cell>
          <cell r="B574" t="str">
            <v>KUTSUMA TANIMOTO DE WAKABAYASHI NORA MARGARITA</v>
          </cell>
          <cell r="C574">
            <v>2019</v>
          </cell>
          <cell r="D574">
            <v>215189</v>
          </cell>
          <cell r="E574" t="str">
            <v>PSF</v>
          </cell>
          <cell r="F574" t="str">
            <v>CNN</v>
          </cell>
          <cell r="G574" t="str">
            <v>NOR</v>
          </cell>
          <cell r="H574">
            <v>1077.6199999999999</v>
          </cell>
          <cell r="I574">
            <v>10.78</v>
          </cell>
          <cell r="J574">
            <v>0.66</v>
          </cell>
          <cell r="K574">
            <v>0</v>
          </cell>
          <cell r="L574" t="str">
            <v>CNN</v>
          </cell>
          <cell r="M574" t="str">
            <v>NOR</v>
          </cell>
          <cell r="N574">
            <v>718.73</v>
          </cell>
          <cell r="O574">
            <v>7.19</v>
          </cell>
          <cell r="P574">
            <v>0.4</v>
          </cell>
        </row>
        <row r="575">
          <cell r="A575" t="str">
            <v>0010833</v>
          </cell>
          <cell r="B575" t="str">
            <v>ARAKAKI MATAYOSHI DANIEL ANTONIO</v>
          </cell>
          <cell r="C575">
            <v>2019</v>
          </cell>
          <cell r="D575">
            <v>215254</v>
          </cell>
          <cell r="E575" t="str">
            <v>PSF</v>
          </cell>
          <cell r="F575" t="str">
            <v>CNN</v>
          </cell>
          <cell r="G575" t="str">
            <v>NOR</v>
          </cell>
          <cell r="H575">
            <v>2276.85</v>
          </cell>
          <cell r="I575">
            <v>22.77</v>
          </cell>
          <cell r="J575">
            <v>2.08</v>
          </cell>
          <cell r="K575">
            <v>0</v>
          </cell>
          <cell r="L575" t="str">
            <v>CNN</v>
          </cell>
          <cell r="M575" t="str">
            <v>NOR</v>
          </cell>
          <cell r="N575">
            <v>2194.36</v>
          </cell>
          <cell r="O575">
            <v>21.94</v>
          </cell>
          <cell r="P575">
            <v>1.95</v>
          </cell>
        </row>
        <row r="576">
          <cell r="A576" t="str">
            <v>0036469</v>
          </cell>
          <cell r="B576" t="str">
            <v>GIL RUIZ JUAN ARMANDO</v>
          </cell>
          <cell r="C576">
            <v>2020</v>
          </cell>
          <cell r="D576">
            <v>617290</v>
          </cell>
          <cell r="E576" t="str">
            <v>PSF</v>
          </cell>
          <cell r="F576" t="str">
            <v>CNN</v>
          </cell>
          <cell r="G576" t="str">
            <v>NOR</v>
          </cell>
          <cell r="H576">
            <v>6146.64</v>
          </cell>
          <cell r="I576">
            <v>61.47</v>
          </cell>
          <cell r="J576">
            <v>42.38</v>
          </cell>
          <cell r="K576">
            <v>0</v>
          </cell>
          <cell r="L576" t="str">
            <v>CNN</v>
          </cell>
          <cell r="M576" t="str">
            <v>NOR</v>
          </cell>
          <cell r="N576">
            <v>4114.87</v>
          </cell>
          <cell r="O576">
            <v>41.15</v>
          </cell>
          <cell r="P576">
            <v>27.25</v>
          </cell>
        </row>
        <row r="577">
          <cell r="A577" t="str">
            <v>0002950</v>
          </cell>
          <cell r="B577" t="str">
            <v>MORITANI KUTSUMA, PATRICIA SHIYOKO</v>
          </cell>
          <cell r="C577">
            <v>2020</v>
          </cell>
          <cell r="D577">
            <v>617359</v>
          </cell>
          <cell r="E577" t="str">
            <v>PSF</v>
          </cell>
          <cell r="F577" t="str">
            <v>CNN</v>
          </cell>
          <cell r="G577" t="str">
            <v>NOR</v>
          </cell>
          <cell r="H577">
            <v>3315.62</v>
          </cell>
          <cell r="I577">
            <v>33.159999999999997</v>
          </cell>
          <cell r="J577">
            <v>12.8</v>
          </cell>
          <cell r="K577">
            <v>0</v>
          </cell>
          <cell r="L577" t="str">
            <v>CNN</v>
          </cell>
          <cell r="M577" t="str">
            <v>NOR</v>
          </cell>
          <cell r="N577">
            <v>3315.62</v>
          </cell>
          <cell r="O577">
            <v>33.159999999999997</v>
          </cell>
          <cell r="P577">
            <v>18.8</v>
          </cell>
        </row>
        <row r="578">
          <cell r="A578" t="str">
            <v>0035958</v>
          </cell>
          <cell r="B578" t="str">
            <v>PONGO ALVA LINDA GIOVANNA</v>
          </cell>
          <cell r="C578">
            <v>2020</v>
          </cell>
          <cell r="D578">
            <v>617418</v>
          </cell>
          <cell r="E578" t="str">
            <v>PSF</v>
          </cell>
          <cell r="F578" t="str">
            <v>CNN</v>
          </cell>
          <cell r="G578" t="str">
            <v>NOR</v>
          </cell>
          <cell r="H578">
            <v>2000</v>
          </cell>
          <cell r="I578">
            <v>20</v>
          </cell>
          <cell r="J578">
            <v>30.48</v>
          </cell>
          <cell r="K578">
            <v>0</v>
          </cell>
          <cell r="L578" t="str">
            <v>CNN</v>
          </cell>
          <cell r="M578" t="str">
            <v>NOR</v>
          </cell>
          <cell r="N578">
            <v>2000</v>
          </cell>
          <cell r="O578">
            <v>20</v>
          </cell>
          <cell r="P578">
            <v>46.68</v>
          </cell>
        </row>
        <row r="579">
          <cell r="A579" t="str">
            <v>0009376</v>
          </cell>
          <cell r="B579" t="str">
            <v>JONDA HIGASHIDA FRANCISCO ALFREDO</v>
          </cell>
          <cell r="C579">
            <v>2020</v>
          </cell>
          <cell r="D579">
            <v>1018295</v>
          </cell>
          <cell r="E579" t="str">
            <v>PSF</v>
          </cell>
          <cell r="F579" t="str">
            <v>CNN</v>
          </cell>
          <cell r="G579" t="str">
            <v>NOR</v>
          </cell>
          <cell r="H579">
            <v>1897.21</v>
          </cell>
          <cell r="I579">
            <v>18.97</v>
          </cell>
          <cell r="J579">
            <v>8.5</v>
          </cell>
          <cell r="K579">
            <v>0</v>
          </cell>
          <cell r="L579" t="str">
            <v>CNN</v>
          </cell>
          <cell r="M579" t="str">
            <v>NOR</v>
          </cell>
          <cell r="N579">
            <v>1897.21</v>
          </cell>
          <cell r="O579">
            <v>18.97</v>
          </cell>
          <cell r="P579">
            <v>23.67</v>
          </cell>
        </row>
        <row r="580">
          <cell r="A580" t="str">
            <v>0009376</v>
          </cell>
          <cell r="B580" t="str">
            <v>JONDA HIGASHIDA FRANCISCO ALFREDO</v>
          </cell>
          <cell r="C580">
            <v>2020</v>
          </cell>
          <cell r="D580">
            <v>1018305</v>
          </cell>
          <cell r="E580" t="str">
            <v>PSF</v>
          </cell>
          <cell r="F580" t="str">
            <v>CNN</v>
          </cell>
          <cell r="G580" t="str">
            <v>NOR</v>
          </cell>
          <cell r="H580">
            <v>1548.48</v>
          </cell>
          <cell r="I580">
            <v>15.48</v>
          </cell>
          <cell r="J580">
            <v>4.51</v>
          </cell>
          <cell r="K580">
            <v>0</v>
          </cell>
          <cell r="L580" t="str">
            <v>CNN</v>
          </cell>
          <cell r="M580" t="str">
            <v>NOR</v>
          </cell>
          <cell r="N580">
            <v>1548.48</v>
          </cell>
          <cell r="O580">
            <v>15.48</v>
          </cell>
          <cell r="P580">
            <v>16.809999999999999</v>
          </cell>
        </row>
        <row r="581">
          <cell r="A581" t="str">
            <v>0151481</v>
          </cell>
          <cell r="B581" t="str">
            <v>GRUPO REHAB SAC</v>
          </cell>
          <cell r="C581">
            <v>2020</v>
          </cell>
          <cell r="D581">
            <v>179865</v>
          </cell>
          <cell r="E581" t="str">
            <v>PSF</v>
          </cell>
          <cell r="F581" t="str">
            <v>MEP</v>
          </cell>
          <cell r="G581" t="str">
            <v>NOR</v>
          </cell>
          <cell r="H581">
            <v>3164.62</v>
          </cell>
          <cell r="I581">
            <v>31.65</v>
          </cell>
          <cell r="J581">
            <v>10.08</v>
          </cell>
          <cell r="K581">
            <v>0</v>
          </cell>
          <cell r="L581" t="str">
            <v>MEP</v>
          </cell>
          <cell r="M581" t="str">
            <v>NOR</v>
          </cell>
          <cell r="N581">
            <v>3164.62</v>
          </cell>
          <cell r="O581">
            <v>31.65</v>
          </cell>
          <cell r="P581">
            <v>26.88</v>
          </cell>
        </row>
        <row r="582">
          <cell r="A582" t="str">
            <v>0151746</v>
          </cell>
          <cell r="B582" t="str">
            <v>JKE INVERSIONES S.A.C.</v>
          </cell>
          <cell r="C582">
            <v>2020</v>
          </cell>
          <cell r="D582">
            <v>179870</v>
          </cell>
          <cell r="E582" t="str">
            <v>PLC</v>
          </cell>
          <cell r="F582" t="str">
            <v>MEP</v>
          </cell>
          <cell r="G582" t="str">
            <v>NOR</v>
          </cell>
          <cell r="H582">
            <v>293220.47999999998</v>
          </cell>
          <cell r="I582">
            <v>2932.2</v>
          </cell>
          <cell r="J582">
            <v>1302.6400000000001</v>
          </cell>
          <cell r="K582">
            <v>0</v>
          </cell>
          <cell r="L582" t="str">
            <v>MEP</v>
          </cell>
          <cell r="M582" t="str">
            <v>NOR</v>
          </cell>
          <cell r="N582">
            <v>299999.48</v>
          </cell>
          <cell r="O582">
            <v>2999.99</v>
          </cell>
          <cell r="P582">
            <v>2034.35</v>
          </cell>
        </row>
        <row r="583">
          <cell r="A583" t="str">
            <v>0032692</v>
          </cell>
          <cell r="B583" t="str">
            <v>ANDIA MONTESINOS, RONY ROBERTO</v>
          </cell>
          <cell r="C583">
            <v>2019</v>
          </cell>
          <cell r="D583">
            <v>616877</v>
          </cell>
          <cell r="E583" t="str">
            <v>PSF</v>
          </cell>
          <cell r="F583" t="str">
            <v>CNN</v>
          </cell>
          <cell r="G583" t="str">
            <v>NOR</v>
          </cell>
          <cell r="H583">
            <v>30000</v>
          </cell>
          <cell r="I583">
            <v>300</v>
          </cell>
          <cell r="J583">
            <v>771.16</v>
          </cell>
          <cell r="K583">
            <v>0</v>
          </cell>
          <cell r="L583" t="str">
            <v>CNN</v>
          </cell>
          <cell r="M583" t="str">
            <v>NOR</v>
          </cell>
          <cell r="N583">
            <v>30000</v>
          </cell>
          <cell r="O583">
            <v>300</v>
          </cell>
          <cell r="P583">
            <v>992.92</v>
          </cell>
        </row>
        <row r="584">
          <cell r="A584" t="str">
            <v>0010944</v>
          </cell>
          <cell r="B584" t="str">
            <v>NAVARRO PUENTE ADOLFO ROLANDO</v>
          </cell>
          <cell r="C584">
            <v>2019</v>
          </cell>
          <cell r="D584">
            <v>616885</v>
          </cell>
          <cell r="E584" t="str">
            <v>PSF</v>
          </cell>
          <cell r="F584" t="str">
            <v>CNN</v>
          </cell>
          <cell r="G584" t="str">
            <v>NOR</v>
          </cell>
          <cell r="H584">
            <v>902.44</v>
          </cell>
          <cell r="I584">
            <v>9.02</v>
          </cell>
          <cell r="J584">
            <v>0.75</v>
          </cell>
          <cell r="K584">
            <v>0</v>
          </cell>
          <cell r="L584" t="str">
            <v>CNN</v>
          </cell>
          <cell r="M584" t="str">
            <v>NOR</v>
          </cell>
          <cell r="N584">
            <v>802.8</v>
          </cell>
          <cell r="O584">
            <v>8.0299999999999994</v>
          </cell>
          <cell r="P584">
            <v>0.7</v>
          </cell>
        </row>
        <row r="585">
          <cell r="A585" t="str">
            <v>1502546</v>
          </cell>
          <cell r="B585" t="str">
            <v>GOMEZ ROJAS ANTONIO</v>
          </cell>
          <cell r="C585">
            <v>2019</v>
          </cell>
          <cell r="D585">
            <v>616981</v>
          </cell>
          <cell r="E585" t="str">
            <v>PSF</v>
          </cell>
          <cell r="F585" t="str">
            <v>CNN</v>
          </cell>
          <cell r="G585" t="str">
            <v>NOR</v>
          </cell>
          <cell r="H585">
            <v>26452.31</v>
          </cell>
          <cell r="I585">
            <v>264.52</v>
          </cell>
          <cell r="J585">
            <v>182.78</v>
          </cell>
          <cell r="K585">
            <v>0</v>
          </cell>
          <cell r="L585" t="str">
            <v>CNN</v>
          </cell>
          <cell r="M585" t="str">
            <v>NOR</v>
          </cell>
          <cell r="N585">
            <v>26452.31</v>
          </cell>
          <cell r="O585">
            <v>264.52</v>
          </cell>
          <cell r="P585">
            <v>395.24</v>
          </cell>
        </row>
        <row r="586">
          <cell r="A586" t="str">
            <v>0004858</v>
          </cell>
          <cell r="B586" t="str">
            <v>CANALES TORRES VICTOR GUSTAVO</v>
          </cell>
          <cell r="C586">
            <v>2019</v>
          </cell>
          <cell r="D586">
            <v>616999</v>
          </cell>
          <cell r="E586" t="str">
            <v>PSF</v>
          </cell>
          <cell r="F586" t="str">
            <v>CNN</v>
          </cell>
          <cell r="G586" t="str">
            <v>NOR</v>
          </cell>
          <cell r="H586">
            <v>9000</v>
          </cell>
          <cell r="I586">
            <v>90</v>
          </cell>
          <cell r="J586">
            <v>229.15</v>
          </cell>
          <cell r="K586">
            <v>0</v>
          </cell>
          <cell r="L586" t="str">
            <v>CNN</v>
          </cell>
          <cell r="M586" t="str">
            <v>NOR</v>
          </cell>
          <cell r="N586">
            <v>9000</v>
          </cell>
          <cell r="O586">
            <v>90</v>
          </cell>
          <cell r="P586">
            <v>302.75</v>
          </cell>
        </row>
        <row r="587">
          <cell r="A587" t="str">
            <v>0002333</v>
          </cell>
          <cell r="B587" t="str">
            <v>SALAZAR COUTO ANA MARIA</v>
          </cell>
          <cell r="C587">
            <v>2019</v>
          </cell>
          <cell r="D587">
            <v>615721</v>
          </cell>
          <cell r="E587" t="str">
            <v>PSF</v>
          </cell>
          <cell r="F587" t="str">
            <v>CNN</v>
          </cell>
          <cell r="G587" t="str">
            <v>NOR</v>
          </cell>
          <cell r="H587">
            <v>1535.5</v>
          </cell>
          <cell r="I587">
            <v>15.36</v>
          </cell>
          <cell r="J587">
            <v>10.66</v>
          </cell>
          <cell r="K587">
            <v>0</v>
          </cell>
          <cell r="L587" t="str">
            <v>CNN</v>
          </cell>
          <cell r="M587" t="str">
            <v>NOR</v>
          </cell>
          <cell r="N587">
            <v>1490.31</v>
          </cell>
          <cell r="O587">
            <v>14.9</v>
          </cell>
          <cell r="P587">
            <v>10</v>
          </cell>
        </row>
        <row r="588">
          <cell r="A588" t="str">
            <v>0006593</v>
          </cell>
          <cell r="B588" t="str">
            <v>VENEGAS SORIANO JOSE ALBERTO</v>
          </cell>
          <cell r="C588">
            <v>2019</v>
          </cell>
          <cell r="D588">
            <v>616084</v>
          </cell>
          <cell r="E588" t="str">
            <v>PSF</v>
          </cell>
          <cell r="F588" t="str">
            <v>CNN</v>
          </cell>
          <cell r="G588" t="str">
            <v>NOR</v>
          </cell>
          <cell r="H588">
            <v>8682.74</v>
          </cell>
          <cell r="I588">
            <v>86.83</v>
          </cell>
          <cell r="J588">
            <v>25.41</v>
          </cell>
          <cell r="K588">
            <v>0</v>
          </cell>
          <cell r="L588" t="str">
            <v>CNN</v>
          </cell>
          <cell r="M588" t="str">
            <v>NOR</v>
          </cell>
          <cell r="N588">
            <v>8514.44</v>
          </cell>
          <cell r="O588">
            <v>85.14</v>
          </cell>
          <cell r="P588">
            <v>22.6</v>
          </cell>
        </row>
        <row r="589">
          <cell r="A589" t="str">
            <v>0021796</v>
          </cell>
          <cell r="B589" t="str">
            <v>DIAZ ZEBALLOS, DOMINGO RENE</v>
          </cell>
          <cell r="C589">
            <v>2019</v>
          </cell>
          <cell r="D589">
            <v>616446</v>
          </cell>
          <cell r="E589" t="str">
            <v>PSF</v>
          </cell>
          <cell r="F589" t="str">
            <v>CNN</v>
          </cell>
          <cell r="G589" t="str">
            <v>NOR</v>
          </cell>
          <cell r="H589">
            <v>424.46</v>
          </cell>
          <cell r="I589">
            <v>4.24</v>
          </cell>
          <cell r="J589">
            <v>0.24</v>
          </cell>
          <cell r="K589">
            <v>0</v>
          </cell>
          <cell r="L589" t="str">
            <v>CNN</v>
          </cell>
          <cell r="M589" t="str">
            <v>NOR</v>
          </cell>
          <cell r="N589">
            <v>424.46</v>
          </cell>
          <cell r="O589">
            <v>4.24</v>
          </cell>
          <cell r="P589">
            <v>2.64</v>
          </cell>
        </row>
        <row r="590">
          <cell r="A590" t="str">
            <v>0003262</v>
          </cell>
          <cell r="B590" t="str">
            <v>LLERENA MALPARTIDA, CARLOS EDUARDO</v>
          </cell>
          <cell r="C590">
            <v>2019</v>
          </cell>
          <cell r="D590">
            <v>1316728</v>
          </cell>
          <cell r="E590" t="str">
            <v>PSF</v>
          </cell>
          <cell r="F590" t="str">
            <v>CNN</v>
          </cell>
          <cell r="G590" t="str">
            <v>NOR</v>
          </cell>
          <cell r="H590">
            <v>351.09</v>
          </cell>
          <cell r="I590">
            <v>3.51</v>
          </cell>
          <cell r="J590">
            <v>0.52</v>
          </cell>
          <cell r="K590">
            <v>0</v>
          </cell>
          <cell r="L590" t="str">
            <v>CNN</v>
          </cell>
          <cell r="M590" t="str">
            <v>NOR</v>
          </cell>
          <cell r="N590">
            <v>301.16000000000003</v>
          </cell>
          <cell r="O590">
            <v>3.01</v>
          </cell>
          <cell r="P590">
            <v>0.5</v>
          </cell>
        </row>
        <row r="591">
          <cell r="A591" t="str">
            <v>0044636</v>
          </cell>
          <cell r="B591" t="str">
            <v>ROMERO ROJAS MAXIMO JESUS</v>
          </cell>
          <cell r="C591">
            <v>2019</v>
          </cell>
          <cell r="D591">
            <v>1515873</v>
          </cell>
          <cell r="E591" t="str">
            <v>PSF</v>
          </cell>
          <cell r="F591" t="str">
            <v>CNN</v>
          </cell>
          <cell r="G591" t="str">
            <v>NOR</v>
          </cell>
          <cell r="H591">
            <v>8522.06</v>
          </cell>
          <cell r="I591">
            <v>85.22</v>
          </cell>
          <cell r="J591">
            <v>56.75</v>
          </cell>
          <cell r="K591">
            <v>0</v>
          </cell>
          <cell r="L591" t="str">
            <v>CNN</v>
          </cell>
          <cell r="M591" t="str">
            <v>NOR</v>
          </cell>
          <cell r="N591">
            <v>8522.06</v>
          </cell>
          <cell r="O591">
            <v>85.22</v>
          </cell>
          <cell r="P591">
            <v>125.1</v>
          </cell>
        </row>
        <row r="592">
          <cell r="A592" t="str">
            <v>0005466</v>
          </cell>
          <cell r="B592" t="str">
            <v>NAGAMINE UEHARA VICTOR RAUL</v>
          </cell>
          <cell r="C592">
            <v>2020</v>
          </cell>
          <cell r="D592">
            <v>417666</v>
          </cell>
          <cell r="E592" t="str">
            <v>PSF</v>
          </cell>
          <cell r="F592" t="str">
            <v>CNN</v>
          </cell>
          <cell r="G592" t="str">
            <v>NOR</v>
          </cell>
          <cell r="H592">
            <v>2002</v>
          </cell>
          <cell r="I592">
            <v>20.02</v>
          </cell>
          <cell r="J592">
            <v>20.76</v>
          </cell>
          <cell r="K592">
            <v>0</v>
          </cell>
          <cell r="L592" t="str">
            <v>CNN</v>
          </cell>
          <cell r="M592" t="str">
            <v>NOR</v>
          </cell>
          <cell r="N592">
            <v>2002</v>
          </cell>
          <cell r="O592">
            <v>20.02</v>
          </cell>
          <cell r="P592">
            <v>36.96</v>
          </cell>
        </row>
        <row r="593">
          <cell r="A593" t="str">
            <v>0005466</v>
          </cell>
          <cell r="B593" t="str">
            <v>NAGAMINE UEHARA VICTOR RAUL</v>
          </cell>
          <cell r="C593">
            <v>2020</v>
          </cell>
          <cell r="D593">
            <v>417831</v>
          </cell>
          <cell r="E593" t="str">
            <v>PSF</v>
          </cell>
          <cell r="F593" t="str">
            <v>CNN</v>
          </cell>
          <cell r="G593" t="str">
            <v>NOR</v>
          </cell>
          <cell r="H593">
            <v>15000</v>
          </cell>
          <cell r="I593">
            <v>150</v>
          </cell>
          <cell r="J593">
            <v>127.74</v>
          </cell>
          <cell r="K593">
            <v>0</v>
          </cell>
          <cell r="L593" t="str">
            <v>CNN</v>
          </cell>
          <cell r="M593" t="str">
            <v>NOR</v>
          </cell>
          <cell r="N593">
            <v>15000</v>
          </cell>
          <cell r="O593">
            <v>150</v>
          </cell>
          <cell r="P593">
            <v>248.4</v>
          </cell>
        </row>
        <row r="594">
          <cell r="A594" t="str">
            <v>0400109</v>
          </cell>
          <cell r="B594" t="str">
            <v>MARIN TARAZONA HEDY CELIA</v>
          </cell>
          <cell r="C594">
            <v>2020</v>
          </cell>
          <cell r="D594">
            <v>417832</v>
          </cell>
          <cell r="E594" t="str">
            <v>PSF</v>
          </cell>
          <cell r="F594" t="str">
            <v>CNN</v>
          </cell>
          <cell r="G594" t="str">
            <v>NOR</v>
          </cell>
          <cell r="H594">
            <v>1002.74</v>
          </cell>
          <cell r="I594">
            <v>10.029999999999999</v>
          </cell>
          <cell r="J594">
            <v>1.62</v>
          </cell>
          <cell r="K594">
            <v>0</v>
          </cell>
          <cell r="L594" t="str">
            <v>CNN</v>
          </cell>
          <cell r="M594" t="str">
            <v>NOR</v>
          </cell>
          <cell r="N594">
            <v>1002.74</v>
          </cell>
          <cell r="O594">
            <v>10.029999999999999</v>
          </cell>
          <cell r="P594">
            <v>9.7200000000000006</v>
          </cell>
        </row>
        <row r="595">
          <cell r="A595" t="str">
            <v>0151711</v>
          </cell>
          <cell r="B595" t="str">
            <v>ARTE Y SUELAS S.A.C.</v>
          </cell>
          <cell r="C595">
            <v>2020</v>
          </cell>
          <cell r="D595">
            <v>180021</v>
          </cell>
          <cell r="E595" t="str">
            <v>PDD</v>
          </cell>
          <cell r="F595" t="str">
            <v>MEM</v>
          </cell>
          <cell r="G595" t="str">
            <v>NOR</v>
          </cell>
          <cell r="H595">
            <v>2090.65</v>
          </cell>
          <cell r="I595">
            <v>20.91</v>
          </cell>
          <cell r="J595">
            <v>0</v>
          </cell>
          <cell r="K595">
            <v>0</v>
          </cell>
          <cell r="L595" t="str">
            <v>MEM</v>
          </cell>
          <cell r="M595" t="str">
            <v>NOR</v>
          </cell>
          <cell r="N595">
            <v>2090.65</v>
          </cell>
          <cell r="O595">
            <v>20.91</v>
          </cell>
          <cell r="P595">
            <v>0</v>
          </cell>
        </row>
        <row r="596">
          <cell r="A596" t="str">
            <v>0035615</v>
          </cell>
          <cell r="B596" t="str">
            <v>CACHAY ZAMORA ROMULO</v>
          </cell>
          <cell r="C596">
            <v>2020</v>
          </cell>
          <cell r="D596">
            <v>1017473</v>
          </cell>
          <cell r="E596" t="str">
            <v>PSF</v>
          </cell>
          <cell r="F596" t="str">
            <v>CNN</v>
          </cell>
          <cell r="G596" t="str">
            <v>NOR</v>
          </cell>
          <cell r="H596">
            <v>1250.32</v>
          </cell>
          <cell r="I596">
            <v>12.5</v>
          </cell>
          <cell r="J596">
            <v>8.58</v>
          </cell>
          <cell r="K596">
            <v>0</v>
          </cell>
          <cell r="L596" t="str">
            <v>CNN</v>
          </cell>
          <cell r="M596" t="str">
            <v>NOR</v>
          </cell>
          <cell r="N596">
            <v>1200.72</v>
          </cell>
          <cell r="O596">
            <v>12.01</v>
          </cell>
          <cell r="P596">
            <v>8</v>
          </cell>
        </row>
        <row r="597">
          <cell r="A597" t="str">
            <v>0012412</v>
          </cell>
          <cell r="B597" t="str">
            <v>KUSAKA LLONTOP DE YOSHIMOTO YOLANDA TERESA DE JESUS</v>
          </cell>
          <cell r="C597">
            <v>2019</v>
          </cell>
          <cell r="D597">
            <v>178155</v>
          </cell>
          <cell r="E597" t="str">
            <v>PSF</v>
          </cell>
          <cell r="F597" t="str">
            <v>CNN</v>
          </cell>
          <cell r="G597" t="str">
            <v>NOR</v>
          </cell>
          <cell r="H597">
            <v>1812.21</v>
          </cell>
          <cell r="I597">
            <v>18.12</v>
          </cell>
          <cell r="J597">
            <v>3.3</v>
          </cell>
          <cell r="K597">
            <v>0</v>
          </cell>
          <cell r="L597" t="str">
            <v>CNN</v>
          </cell>
          <cell r="M597" t="str">
            <v>NOR</v>
          </cell>
          <cell r="N597">
            <v>1649.03</v>
          </cell>
          <cell r="O597">
            <v>16.489999999999998</v>
          </cell>
          <cell r="P597">
            <v>2.9</v>
          </cell>
        </row>
        <row r="598">
          <cell r="A598" t="str">
            <v>0001707</v>
          </cell>
          <cell r="B598" t="str">
            <v>WATANABE TAMAKAWA JUANA CECILIA</v>
          </cell>
          <cell r="C598">
            <v>2017</v>
          </cell>
          <cell r="D598">
            <v>172548</v>
          </cell>
          <cell r="E598" t="str">
            <v>PSF</v>
          </cell>
          <cell r="F598" t="str">
            <v>MEP</v>
          </cell>
          <cell r="G598" t="str">
            <v>NOR</v>
          </cell>
          <cell r="H598">
            <v>1200</v>
          </cell>
          <cell r="I598">
            <v>12</v>
          </cell>
          <cell r="J598">
            <v>70.66</v>
          </cell>
          <cell r="K598">
            <v>0</v>
          </cell>
          <cell r="L598" t="str">
            <v>MEP</v>
          </cell>
          <cell r="M598" t="str">
            <v>NOR</v>
          </cell>
          <cell r="N598">
            <v>1200</v>
          </cell>
          <cell r="O598">
            <v>12</v>
          </cell>
          <cell r="P598">
            <v>73.06</v>
          </cell>
        </row>
        <row r="599">
          <cell r="A599" t="str">
            <v>0032584</v>
          </cell>
          <cell r="B599" t="str">
            <v>MEC ASOCIADOS S.A.</v>
          </cell>
          <cell r="C599">
            <v>2017</v>
          </cell>
          <cell r="D599">
            <v>172574</v>
          </cell>
          <cell r="E599" t="str">
            <v>PCO</v>
          </cell>
          <cell r="F599" t="str">
            <v>CMM</v>
          </cell>
          <cell r="G599" t="str">
            <v>PRD</v>
          </cell>
          <cell r="H599">
            <v>155500</v>
          </cell>
          <cell r="I599">
            <v>155500</v>
          </cell>
          <cell r="J599">
            <v>0</v>
          </cell>
          <cell r="K599">
            <v>103196.25</v>
          </cell>
          <cell r="L599" t="str">
            <v>CMM</v>
          </cell>
          <cell r="M599" t="str">
            <v>PRD</v>
          </cell>
          <cell r="N599">
            <v>155500</v>
          </cell>
          <cell r="O599">
            <v>155500</v>
          </cell>
          <cell r="P599">
            <v>0</v>
          </cell>
        </row>
        <row r="600">
          <cell r="A600" t="str">
            <v>0047105</v>
          </cell>
          <cell r="B600" t="str">
            <v>INVERSIONES TENERIFE S.A.C.</v>
          </cell>
          <cell r="C600">
            <v>2017</v>
          </cell>
          <cell r="D600">
            <v>172615</v>
          </cell>
          <cell r="E600" t="str">
            <v>PCO</v>
          </cell>
          <cell r="F600" t="str">
            <v>CMG</v>
          </cell>
          <cell r="G600" t="str">
            <v>NOR</v>
          </cell>
          <cell r="H600">
            <v>97316.4</v>
          </cell>
          <cell r="I600">
            <v>681.21</v>
          </cell>
          <cell r="J600">
            <v>66.39</v>
          </cell>
          <cell r="K600">
            <v>0</v>
          </cell>
          <cell r="L600" t="str">
            <v>CMG</v>
          </cell>
          <cell r="M600" t="str">
            <v>NOR</v>
          </cell>
          <cell r="N600">
            <v>93730.51</v>
          </cell>
          <cell r="O600">
            <v>656.11</v>
          </cell>
          <cell r="P600">
            <v>42.62</v>
          </cell>
        </row>
        <row r="601">
          <cell r="A601" t="str">
            <v>0012410</v>
          </cell>
          <cell r="B601" t="str">
            <v>ESTRADA SIERRA JOSE ALONSO</v>
          </cell>
          <cell r="C601">
            <v>2017</v>
          </cell>
          <cell r="D601">
            <v>172686</v>
          </cell>
          <cell r="E601" t="str">
            <v>PMV</v>
          </cell>
          <cell r="F601" t="str">
            <v>HIP</v>
          </cell>
          <cell r="G601" t="str">
            <v>NOR</v>
          </cell>
          <cell r="H601">
            <v>54260.68</v>
          </cell>
          <cell r="I601">
            <v>379.82</v>
          </cell>
          <cell r="J601">
            <v>453.3</v>
          </cell>
          <cell r="K601">
            <v>0</v>
          </cell>
          <cell r="L601" t="str">
            <v>HIP</v>
          </cell>
          <cell r="M601" t="str">
            <v>NOR</v>
          </cell>
          <cell r="N601">
            <v>54260.68</v>
          </cell>
          <cell r="O601">
            <v>379.82</v>
          </cell>
          <cell r="P601">
            <v>910.5</v>
          </cell>
        </row>
        <row r="602">
          <cell r="A602" t="str">
            <v>0500081</v>
          </cell>
          <cell r="B602" t="str">
            <v>FUKUHARA SHIKIYA ANTONIO</v>
          </cell>
          <cell r="C602">
            <v>2017</v>
          </cell>
          <cell r="D602">
            <v>172688</v>
          </cell>
          <cell r="E602" t="str">
            <v>PEX</v>
          </cell>
          <cell r="F602" t="str">
            <v>MEP</v>
          </cell>
          <cell r="G602" t="str">
            <v>CPP</v>
          </cell>
          <cell r="H602">
            <v>18648.54</v>
          </cell>
          <cell r="I602">
            <v>932.43</v>
          </cell>
          <cell r="J602">
            <v>153.4</v>
          </cell>
          <cell r="K602">
            <v>0</v>
          </cell>
          <cell r="L602" t="str">
            <v>MEP</v>
          </cell>
          <cell r="M602" t="str">
            <v>CPP</v>
          </cell>
          <cell r="N602">
            <v>18331.490000000002</v>
          </cell>
          <cell r="O602">
            <v>916.57</v>
          </cell>
          <cell r="P602">
            <v>145</v>
          </cell>
        </row>
        <row r="603">
          <cell r="A603" t="str">
            <v>0043333</v>
          </cell>
          <cell r="B603" t="str">
            <v>CONSORCIO FRAP S.A.C.</v>
          </cell>
          <cell r="C603">
            <v>2017</v>
          </cell>
          <cell r="D603">
            <v>172711</v>
          </cell>
          <cell r="E603" t="str">
            <v>PCO</v>
          </cell>
          <cell r="F603" t="str">
            <v>CMM</v>
          </cell>
          <cell r="G603" t="str">
            <v>NOR</v>
          </cell>
          <cell r="H603">
            <v>520158.58</v>
          </cell>
          <cell r="I603">
            <v>5201.59</v>
          </cell>
          <cell r="J603">
            <v>7635.3</v>
          </cell>
          <cell r="K603">
            <v>0</v>
          </cell>
          <cell r="L603" t="str">
            <v>CMM</v>
          </cell>
          <cell r="M603" t="str">
            <v>NOR</v>
          </cell>
          <cell r="N603">
            <v>520158.58</v>
          </cell>
          <cell r="O603">
            <v>5201.59</v>
          </cell>
          <cell r="P603">
            <v>13429.9</v>
          </cell>
        </row>
        <row r="604">
          <cell r="A604" t="str">
            <v>0004573</v>
          </cell>
          <cell r="B604" t="str">
            <v>NAKAHODO NAKAHODO RICARDO</v>
          </cell>
          <cell r="C604">
            <v>2019</v>
          </cell>
          <cell r="D604">
            <v>1016821</v>
          </cell>
          <cell r="E604" t="str">
            <v>PSF</v>
          </cell>
          <cell r="F604" t="str">
            <v>CNN</v>
          </cell>
          <cell r="G604" t="str">
            <v>NOR</v>
          </cell>
          <cell r="H604">
            <v>8347.2900000000009</v>
          </cell>
          <cell r="I604">
            <v>83.47</v>
          </cell>
          <cell r="J604">
            <v>57.72</v>
          </cell>
          <cell r="K604">
            <v>0</v>
          </cell>
          <cell r="L604" t="str">
            <v>CNN</v>
          </cell>
          <cell r="M604" t="str">
            <v>NOR</v>
          </cell>
          <cell r="N604">
            <v>8347.2900000000009</v>
          </cell>
          <cell r="O604">
            <v>83.47</v>
          </cell>
          <cell r="P604">
            <v>124.84</v>
          </cell>
        </row>
        <row r="605">
          <cell r="A605" t="str">
            <v>0002333</v>
          </cell>
          <cell r="B605" t="str">
            <v>SALAZAR COUTO ANA MARIA</v>
          </cell>
          <cell r="C605">
            <v>2019</v>
          </cell>
          <cell r="D605">
            <v>1016832</v>
          </cell>
          <cell r="E605" t="str">
            <v>PSF</v>
          </cell>
          <cell r="F605" t="str">
            <v>CNN</v>
          </cell>
          <cell r="G605" t="str">
            <v>NOR</v>
          </cell>
          <cell r="H605">
            <v>1517.7</v>
          </cell>
          <cell r="I605">
            <v>15.18</v>
          </cell>
          <cell r="J605">
            <v>10.4</v>
          </cell>
          <cell r="K605">
            <v>0</v>
          </cell>
          <cell r="L605" t="str">
            <v>CNN</v>
          </cell>
          <cell r="M605" t="str">
            <v>NOR</v>
          </cell>
          <cell r="N605">
            <v>1422.24</v>
          </cell>
          <cell r="O605">
            <v>14.22</v>
          </cell>
          <cell r="P605">
            <v>9.5</v>
          </cell>
        </row>
        <row r="606">
          <cell r="A606" t="str">
            <v>0010078</v>
          </cell>
          <cell r="B606" t="str">
            <v>CHAMOCHUMBI CHAVEZ ROSA MARIA</v>
          </cell>
          <cell r="C606">
            <v>2017</v>
          </cell>
          <cell r="D606">
            <v>211703</v>
          </cell>
          <cell r="E606" t="str">
            <v>PSF</v>
          </cell>
          <cell r="F606" t="str">
            <v>CNN</v>
          </cell>
          <cell r="G606" t="str">
            <v>DUD</v>
          </cell>
          <cell r="H606">
            <v>2909.48</v>
          </cell>
          <cell r="I606">
            <v>1541.3</v>
          </cell>
          <cell r="J606">
            <v>0</v>
          </cell>
          <cell r="K606">
            <v>47.99</v>
          </cell>
          <cell r="L606" t="str">
            <v>CNN</v>
          </cell>
          <cell r="M606" t="str">
            <v>DUD</v>
          </cell>
          <cell r="N606">
            <v>2909.48</v>
          </cell>
          <cell r="O606">
            <v>1537.8</v>
          </cell>
          <cell r="P606">
            <v>0</v>
          </cell>
        </row>
        <row r="607">
          <cell r="A607" t="str">
            <v>0001396</v>
          </cell>
          <cell r="B607" t="str">
            <v>SATO HARADA VDA. DE YCHIKAWA, CARMEN AKIKO</v>
          </cell>
          <cell r="C607">
            <v>2017</v>
          </cell>
          <cell r="D607">
            <v>211870</v>
          </cell>
          <cell r="E607" t="str">
            <v>PSF</v>
          </cell>
          <cell r="F607" t="str">
            <v>CNN</v>
          </cell>
          <cell r="G607" t="str">
            <v>NOR</v>
          </cell>
          <cell r="H607">
            <v>1262.33</v>
          </cell>
          <cell r="I607">
            <v>12.62</v>
          </cell>
          <cell r="J607">
            <v>13.6</v>
          </cell>
          <cell r="K607">
            <v>0</v>
          </cell>
          <cell r="L607" t="str">
            <v>CNN</v>
          </cell>
          <cell r="M607" t="str">
            <v>NOR</v>
          </cell>
          <cell r="N607">
            <v>1262.33</v>
          </cell>
          <cell r="O607">
            <v>12.62</v>
          </cell>
          <cell r="P607">
            <v>23.8</v>
          </cell>
        </row>
        <row r="608">
          <cell r="A608" t="str">
            <v>0048981</v>
          </cell>
          <cell r="B608" t="str">
            <v>INMOBILIARIA AMELGA S.A.C.</v>
          </cell>
          <cell r="C608">
            <v>2016</v>
          </cell>
          <cell r="D608">
            <v>167018</v>
          </cell>
          <cell r="E608" t="str">
            <v>PLC</v>
          </cell>
          <cell r="F608" t="str">
            <v>CMM</v>
          </cell>
          <cell r="G608" t="str">
            <v>NOR</v>
          </cell>
          <cell r="H608">
            <v>6000000</v>
          </cell>
          <cell r="I608">
            <v>60000</v>
          </cell>
          <cell r="J608">
            <v>1566956.71</v>
          </cell>
          <cell r="K608">
            <v>0</v>
          </cell>
          <cell r="L608" t="str">
            <v>CMM</v>
          </cell>
          <cell r="M608" t="str">
            <v>NOR</v>
          </cell>
          <cell r="N608">
            <v>6000000</v>
          </cell>
          <cell r="O608">
            <v>60000</v>
          </cell>
          <cell r="P608">
            <v>1621490.41</v>
          </cell>
        </row>
        <row r="609">
          <cell r="A609" t="str">
            <v>0151050</v>
          </cell>
          <cell r="B609" t="str">
            <v>CREDIARAUCO S.A.C.</v>
          </cell>
          <cell r="C609">
            <v>2020</v>
          </cell>
          <cell r="D609">
            <v>179709</v>
          </cell>
          <cell r="E609" t="str">
            <v>PCO</v>
          </cell>
          <cell r="F609" t="str">
            <v>CMM</v>
          </cell>
          <cell r="G609" t="str">
            <v>NOR</v>
          </cell>
          <cell r="H609">
            <v>63939.16</v>
          </cell>
          <cell r="I609">
            <v>639.39</v>
          </cell>
          <cell r="J609">
            <v>647.44000000000005</v>
          </cell>
          <cell r="K609">
            <v>0</v>
          </cell>
          <cell r="L609" t="str">
            <v>CMM</v>
          </cell>
          <cell r="M609" t="str">
            <v>NOR</v>
          </cell>
          <cell r="N609">
            <v>63939.16</v>
          </cell>
          <cell r="O609">
            <v>639.39</v>
          </cell>
          <cell r="P609">
            <v>1260.42</v>
          </cell>
        </row>
        <row r="610">
          <cell r="A610" t="str">
            <v>0500352</v>
          </cell>
          <cell r="B610" t="str">
            <v>CEDEÑO ALVAREZ ANTHONY CHRISTIAN</v>
          </cell>
          <cell r="C610">
            <v>2019</v>
          </cell>
          <cell r="D610">
            <v>1316345</v>
          </cell>
          <cell r="E610" t="str">
            <v>PSF</v>
          </cell>
          <cell r="F610" t="str">
            <v>CNN</v>
          </cell>
          <cell r="G610" t="str">
            <v>NOR</v>
          </cell>
          <cell r="H610">
            <v>1253.23</v>
          </cell>
          <cell r="I610">
            <v>12.53</v>
          </cell>
          <cell r="J610">
            <v>8.58</v>
          </cell>
          <cell r="K610">
            <v>0</v>
          </cell>
          <cell r="L610" t="str">
            <v>CNN</v>
          </cell>
          <cell r="M610" t="str">
            <v>NOR</v>
          </cell>
          <cell r="N610">
            <v>1253.23</v>
          </cell>
          <cell r="O610">
            <v>12.53</v>
          </cell>
          <cell r="P610">
            <v>18.739999999999998</v>
          </cell>
        </row>
        <row r="611">
          <cell r="A611" t="str">
            <v>1000412</v>
          </cell>
          <cell r="B611" t="str">
            <v>SERPA ZAVALETA SANDRA ELIANA</v>
          </cell>
          <cell r="C611">
            <v>2019</v>
          </cell>
          <cell r="D611">
            <v>1615320</v>
          </cell>
          <cell r="E611" t="str">
            <v>PSF</v>
          </cell>
          <cell r="F611" t="str">
            <v>CNN</v>
          </cell>
          <cell r="G611" t="str">
            <v>NOR</v>
          </cell>
          <cell r="H611">
            <v>2271.36</v>
          </cell>
          <cell r="I611">
            <v>22.71</v>
          </cell>
          <cell r="J611">
            <v>15.6</v>
          </cell>
          <cell r="K611">
            <v>0</v>
          </cell>
          <cell r="L611" t="str">
            <v>CNN</v>
          </cell>
          <cell r="M611" t="str">
            <v>NOR</v>
          </cell>
          <cell r="N611">
            <v>2176.8000000000002</v>
          </cell>
          <cell r="O611">
            <v>21.77</v>
          </cell>
          <cell r="P611">
            <v>14.5</v>
          </cell>
        </row>
        <row r="612">
          <cell r="A612" t="str">
            <v>0036335</v>
          </cell>
          <cell r="B612" t="str">
            <v>CANEPA CANO LUIS ENRIQUE</v>
          </cell>
          <cell r="C612">
            <v>2019</v>
          </cell>
          <cell r="D612">
            <v>1016538</v>
          </cell>
          <cell r="E612" t="str">
            <v>PSF</v>
          </cell>
          <cell r="F612" t="str">
            <v>CNN</v>
          </cell>
          <cell r="G612" t="str">
            <v>NOR</v>
          </cell>
          <cell r="H612">
            <v>5702.37</v>
          </cell>
          <cell r="I612">
            <v>57.02</v>
          </cell>
          <cell r="J612">
            <v>9.1199999999999992</v>
          </cell>
          <cell r="K612">
            <v>0</v>
          </cell>
          <cell r="L612" t="str">
            <v>CNN</v>
          </cell>
          <cell r="M612" t="str">
            <v>NOR</v>
          </cell>
          <cell r="N612">
            <v>5702.37</v>
          </cell>
          <cell r="O612">
            <v>57.02</v>
          </cell>
          <cell r="P612">
            <v>54.78</v>
          </cell>
        </row>
        <row r="613">
          <cell r="A613" t="str">
            <v>0000273</v>
          </cell>
          <cell r="B613" t="str">
            <v>ADACHI KANASHIRO, CARLOS ALFREDO</v>
          </cell>
          <cell r="C613">
            <v>2019</v>
          </cell>
          <cell r="D613">
            <v>216738</v>
          </cell>
          <cell r="E613" t="str">
            <v>PSF</v>
          </cell>
          <cell r="F613" t="str">
            <v>CNN</v>
          </cell>
          <cell r="G613" t="str">
            <v>NOR</v>
          </cell>
          <cell r="H613">
            <v>47000</v>
          </cell>
          <cell r="I613">
            <v>470</v>
          </cell>
          <cell r="J613">
            <v>505.2</v>
          </cell>
          <cell r="K613">
            <v>0</v>
          </cell>
          <cell r="L613" t="str">
            <v>CNN</v>
          </cell>
          <cell r="M613" t="str">
            <v>NOR</v>
          </cell>
          <cell r="N613">
            <v>40000</v>
          </cell>
          <cell r="O613">
            <v>400</v>
          </cell>
          <cell r="P613">
            <v>137.28</v>
          </cell>
        </row>
        <row r="614">
          <cell r="A614" t="str">
            <v>0005439</v>
          </cell>
          <cell r="B614" t="str">
            <v>ADANIYA HIGA JUAN ANTONIO</v>
          </cell>
          <cell r="C614">
            <v>2019</v>
          </cell>
          <cell r="D614">
            <v>216781</v>
          </cell>
          <cell r="E614" t="str">
            <v>PSF</v>
          </cell>
          <cell r="F614" t="str">
            <v>CNN</v>
          </cell>
          <cell r="G614" t="str">
            <v>NOR</v>
          </cell>
          <cell r="H614">
            <v>1000</v>
          </cell>
          <cell r="I614">
            <v>10</v>
          </cell>
          <cell r="J614">
            <v>7.32</v>
          </cell>
          <cell r="K614">
            <v>0</v>
          </cell>
          <cell r="L614" t="str">
            <v>CNN</v>
          </cell>
          <cell r="M614" t="str">
            <v>NOR</v>
          </cell>
          <cell r="N614">
            <v>1000</v>
          </cell>
          <cell r="O614">
            <v>10</v>
          </cell>
          <cell r="P614">
            <v>9.1199999999999992</v>
          </cell>
        </row>
        <row r="615">
          <cell r="A615" t="str">
            <v>0003733</v>
          </cell>
          <cell r="B615" t="str">
            <v>ISA HIGA VDA. DE ADANIYA GLORIA</v>
          </cell>
          <cell r="C615">
            <v>2019</v>
          </cell>
          <cell r="D615">
            <v>216787</v>
          </cell>
          <cell r="E615" t="str">
            <v>PSF</v>
          </cell>
          <cell r="F615" t="str">
            <v>CNN</v>
          </cell>
          <cell r="G615" t="str">
            <v>NOR</v>
          </cell>
          <cell r="H615">
            <v>2005.69</v>
          </cell>
          <cell r="I615">
            <v>20.059999999999999</v>
          </cell>
          <cell r="J615">
            <v>1.32</v>
          </cell>
          <cell r="K615">
            <v>0</v>
          </cell>
          <cell r="L615" t="str">
            <v>CNN</v>
          </cell>
          <cell r="M615" t="str">
            <v>NOR</v>
          </cell>
          <cell r="N615">
            <v>1907.17</v>
          </cell>
          <cell r="O615">
            <v>19.07</v>
          </cell>
          <cell r="P615">
            <v>1.1000000000000001</v>
          </cell>
        </row>
        <row r="616">
          <cell r="A616" t="str">
            <v>0200882</v>
          </cell>
          <cell r="B616" t="str">
            <v>VIACAVA ROJAS LEONOR</v>
          </cell>
          <cell r="C616">
            <v>2019</v>
          </cell>
          <cell r="D616">
            <v>216836</v>
          </cell>
          <cell r="E616" t="str">
            <v>PSF</v>
          </cell>
          <cell r="F616" t="str">
            <v>CNN</v>
          </cell>
          <cell r="G616" t="str">
            <v>NOR</v>
          </cell>
          <cell r="H616">
            <v>8316.6</v>
          </cell>
          <cell r="I616">
            <v>83.17</v>
          </cell>
          <cell r="J616">
            <v>0</v>
          </cell>
          <cell r="K616">
            <v>86.37</v>
          </cell>
          <cell r="L616" t="str">
            <v>CNN</v>
          </cell>
          <cell r="M616" t="str">
            <v>NOR</v>
          </cell>
          <cell r="N616">
            <v>8092.6</v>
          </cell>
          <cell r="O616">
            <v>80.930000000000007</v>
          </cell>
          <cell r="P616">
            <v>86.2</v>
          </cell>
        </row>
        <row r="617">
          <cell r="A617" t="str">
            <v>0000311</v>
          </cell>
          <cell r="B617" t="str">
            <v>TAMURA TERAMAE, AGRIPINA</v>
          </cell>
          <cell r="C617">
            <v>2019</v>
          </cell>
          <cell r="D617">
            <v>216866</v>
          </cell>
          <cell r="E617" t="str">
            <v>PSF</v>
          </cell>
          <cell r="F617" t="str">
            <v>CNN</v>
          </cell>
          <cell r="G617" t="str">
            <v>NOR</v>
          </cell>
          <cell r="H617">
            <v>3500</v>
          </cell>
          <cell r="I617">
            <v>35</v>
          </cell>
          <cell r="J617">
            <v>103.6</v>
          </cell>
          <cell r="K617">
            <v>0</v>
          </cell>
          <cell r="L617" t="str">
            <v>CNN</v>
          </cell>
          <cell r="M617" t="str">
            <v>NOR</v>
          </cell>
          <cell r="N617">
            <v>3500</v>
          </cell>
          <cell r="O617">
            <v>35</v>
          </cell>
          <cell r="P617">
            <v>132.30000000000001</v>
          </cell>
        </row>
        <row r="618">
          <cell r="A618" t="str">
            <v>0006535</v>
          </cell>
          <cell r="B618" t="str">
            <v>NAKASONE OSHIRO CARLOS ENRIQUE</v>
          </cell>
          <cell r="C618">
            <v>2019</v>
          </cell>
          <cell r="D618">
            <v>216875</v>
          </cell>
          <cell r="E618" t="str">
            <v>PSF</v>
          </cell>
          <cell r="F618" t="str">
            <v>CNN</v>
          </cell>
          <cell r="G618" t="str">
            <v>NOR</v>
          </cell>
          <cell r="H618">
            <v>2827</v>
          </cell>
          <cell r="I618">
            <v>28.27</v>
          </cell>
          <cell r="J618">
            <v>19.04</v>
          </cell>
          <cell r="K618">
            <v>0</v>
          </cell>
          <cell r="L618" t="str">
            <v>CNN</v>
          </cell>
          <cell r="M618" t="str">
            <v>NOR</v>
          </cell>
          <cell r="N618">
            <v>2827</v>
          </cell>
          <cell r="O618">
            <v>28.27</v>
          </cell>
          <cell r="P618">
            <v>24.14</v>
          </cell>
        </row>
        <row r="619">
          <cell r="A619" t="str">
            <v>0151481</v>
          </cell>
          <cell r="B619" t="str">
            <v>GRUPO REHAB SAC</v>
          </cell>
          <cell r="C619">
            <v>2020</v>
          </cell>
          <cell r="D619">
            <v>179713</v>
          </cell>
          <cell r="E619" t="str">
            <v>PSF</v>
          </cell>
          <cell r="F619" t="str">
            <v>MEP</v>
          </cell>
          <cell r="G619" t="str">
            <v>NOR</v>
          </cell>
          <cell r="H619">
            <v>1804.48</v>
          </cell>
          <cell r="I619">
            <v>18.04</v>
          </cell>
          <cell r="J619">
            <v>14.4</v>
          </cell>
          <cell r="K619">
            <v>0</v>
          </cell>
          <cell r="L619" t="str">
            <v>MEP</v>
          </cell>
          <cell r="M619" t="str">
            <v>NOR</v>
          </cell>
          <cell r="N619">
            <v>1804.48</v>
          </cell>
          <cell r="O619">
            <v>18.04</v>
          </cell>
          <cell r="P619">
            <v>24</v>
          </cell>
        </row>
        <row r="620">
          <cell r="A620" t="str">
            <v>0005506</v>
          </cell>
          <cell r="B620" t="str">
            <v>MARTINEZ GONZALES, VICTORIA DEL ROSARIO</v>
          </cell>
          <cell r="C620">
            <v>2019</v>
          </cell>
          <cell r="D620">
            <v>215017</v>
          </cell>
          <cell r="E620" t="str">
            <v>PSF</v>
          </cell>
          <cell r="F620" t="str">
            <v>CNN</v>
          </cell>
          <cell r="G620" t="str">
            <v>NOR</v>
          </cell>
          <cell r="H620">
            <v>2097.83</v>
          </cell>
          <cell r="I620">
            <v>20.98</v>
          </cell>
          <cell r="J620">
            <v>3.12</v>
          </cell>
          <cell r="K620">
            <v>0</v>
          </cell>
          <cell r="L620" t="str">
            <v>CNN</v>
          </cell>
          <cell r="M620" t="str">
            <v>NOR</v>
          </cell>
          <cell r="N620">
            <v>1908.64</v>
          </cell>
          <cell r="O620">
            <v>19.09</v>
          </cell>
          <cell r="P620">
            <v>2.75</v>
          </cell>
        </row>
        <row r="621">
          <cell r="A621" t="str">
            <v>0003612</v>
          </cell>
          <cell r="B621" t="str">
            <v>OKUYAMA SOEDA GRACE HIFUMI</v>
          </cell>
          <cell r="C621">
            <v>2019</v>
          </cell>
          <cell r="D621">
            <v>215030</v>
          </cell>
          <cell r="E621" t="str">
            <v>PRS</v>
          </cell>
          <cell r="F621" t="str">
            <v>CNN</v>
          </cell>
          <cell r="G621" t="str">
            <v>NOR</v>
          </cell>
          <cell r="H621">
            <v>72.8</v>
          </cell>
          <cell r="I621">
            <v>0.73</v>
          </cell>
          <cell r="J621">
            <v>0.52</v>
          </cell>
          <cell r="K621">
            <v>0</v>
          </cell>
          <cell r="L621" t="str">
            <v>CNN</v>
          </cell>
          <cell r="M621" t="str">
            <v>NOR</v>
          </cell>
          <cell r="N621">
            <v>36.24</v>
          </cell>
          <cell r="O621">
            <v>0.36</v>
          </cell>
          <cell r="P621">
            <v>0.25</v>
          </cell>
        </row>
        <row r="622">
          <cell r="A622" t="str">
            <v>0000970</v>
          </cell>
          <cell r="B622" t="str">
            <v>AKAGUI SUYAMA MARINA</v>
          </cell>
          <cell r="C622">
            <v>2019</v>
          </cell>
          <cell r="D622">
            <v>215031</v>
          </cell>
          <cell r="E622" t="str">
            <v>PSF</v>
          </cell>
          <cell r="F622" t="str">
            <v>CNN</v>
          </cell>
          <cell r="G622" t="str">
            <v>NOR</v>
          </cell>
          <cell r="H622">
            <v>2726.29</v>
          </cell>
          <cell r="I622">
            <v>27.26</v>
          </cell>
          <cell r="J622">
            <v>7.92</v>
          </cell>
          <cell r="K622">
            <v>0</v>
          </cell>
          <cell r="L622" t="str">
            <v>CNN</v>
          </cell>
          <cell r="M622" t="str">
            <v>NOR</v>
          </cell>
          <cell r="N622">
            <v>2541.7399999999998</v>
          </cell>
          <cell r="O622">
            <v>25.42</v>
          </cell>
          <cell r="P622">
            <v>6.8</v>
          </cell>
        </row>
        <row r="623">
          <cell r="A623" t="str">
            <v>0035813</v>
          </cell>
          <cell r="B623" t="str">
            <v>TERUYA ZUKERAN PAMELA</v>
          </cell>
          <cell r="C623">
            <v>2019</v>
          </cell>
          <cell r="D623">
            <v>215059</v>
          </cell>
          <cell r="E623" t="str">
            <v>PSF</v>
          </cell>
          <cell r="F623" t="str">
            <v>CNN</v>
          </cell>
          <cell r="G623" t="str">
            <v>NOR</v>
          </cell>
          <cell r="H623">
            <v>12980.91</v>
          </cell>
          <cell r="I623">
            <v>129.81</v>
          </cell>
          <cell r="J623">
            <v>3.45</v>
          </cell>
          <cell r="K623">
            <v>0</v>
          </cell>
          <cell r="L623" t="str">
            <v>CNN</v>
          </cell>
          <cell r="M623" t="str">
            <v>NOR</v>
          </cell>
          <cell r="N623">
            <v>12980.91</v>
          </cell>
          <cell r="O623">
            <v>129.81</v>
          </cell>
          <cell r="P623">
            <v>0</v>
          </cell>
        </row>
        <row r="624">
          <cell r="A624" t="str">
            <v>0020366</v>
          </cell>
          <cell r="B624" t="str">
            <v>TOKUMARU CHINCHAY MIGUEL ANGEL</v>
          </cell>
          <cell r="C624">
            <v>2019</v>
          </cell>
          <cell r="D624">
            <v>215066</v>
          </cell>
          <cell r="E624" t="str">
            <v>PSF</v>
          </cell>
          <cell r="F624" t="str">
            <v>CNN</v>
          </cell>
          <cell r="G624" t="str">
            <v>NOR</v>
          </cell>
          <cell r="H624">
            <v>3961.77</v>
          </cell>
          <cell r="I624">
            <v>39.619999999999997</v>
          </cell>
          <cell r="J624">
            <v>27.3</v>
          </cell>
          <cell r="K624">
            <v>0</v>
          </cell>
          <cell r="L624" t="str">
            <v>CNN</v>
          </cell>
          <cell r="M624" t="str">
            <v>NOR</v>
          </cell>
          <cell r="N624">
            <v>3961.77</v>
          </cell>
          <cell r="O624">
            <v>39.619999999999997</v>
          </cell>
          <cell r="P624">
            <v>59.06</v>
          </cell>
        </row>
        <row r="625">
          <cell r="A625" t="str">
            <v>0024204</v>
          </cell>
          <cell r="B625" t="str">
            <v>PALMA LINARES LAURA ANGELICA</v>
          </cell>
          <cell r="C625">
            <v>2019</v>
          </cell>
          <cell r="D625">
            <v>614996</v>
          </cell>
          <cell r="E625" t="str">
            <v>PSF</v>
          </cell>
          <cell r="F625" t="str">
            <v>CNN</v>
          </cell>
          <cell r="G625" t="str">
            <v>NOR</v>
          </cell>
          <cell r="H625">
            <v>519.89</v>
          </cell>
          <cell r="I625">
            <v>5.2</v>
          </cell>
          <cell r="J625">
            <v>1.54</v>
          </cell>
          <cell r="K625">
            <v>0</v>
          </cell>
          <cell r="L625" t="str">
            <v>CNN</v>
          </cell>
          <cell r="M625" t="str">
            <v>NOR</v>
          </cell>
          <cell r="N625">
            <v>417.61</v>
          </cell>
          <cell r="O625">
            <v>4.18</v>
          </cell>
          <cell r="P625">
            <v>1.1000000000000001</v>
          </cell>
        </row>
        <row r="626">
          <cell r="A626" t="str">
            <v>0029941</v>
          </cell>
          <cell r="B626" t="str">
            <v>GUSHIKEN ARAKAKI MARGARITA AKIKO</v>
          </cell>
          <cell r="C626">
            <v>2019</v>
          </cell>
          <cell r="D626">
            <v>415280</v>
          </cell>
          <cell r="E626" t="str">
            <v>PSF</v>
          </cell>
          <cell r="F626" t="str">
            <v>CNN</v>
          </cell>
          <cell r="G626" t="str">
            <v>NOR</v>
          </cell>
          <cell r="H626">
            <v>5966.71</v>
          </cell>
          <cell r="I626">
            <v>59.67</v>
          </cell>
          <cell r="J626">
            <v>25.44</v>
          </cell>
          <cell r="K626">
            <v>0</v>
          </cell>
          <cell r="L626" t="str">
            <v>CNN</v>
          </cell>
          <cell r="M626" t="str">
            <v>NOR</v>
          </cell>
          <cell r="N626">
            <v>5966.71</v>
          </cell>
          <cell r="O626">
            <v>59.67</v>
          </cell>
          <cell r="P626">
            <v>73.3</v>
          </cell>
        </row>
        <row r="627">
          <cell r="A627" t="str">
            <v>0017161</v>
          </cell>
          <cell r="B627" t="str">
            <v>GONZALEZ CAVA GRACIELA MARTHA GABRIELA</v>
          </cell>
          <cell r="C627">
            <v>2020</v>
          </cell>
          <cell r="D627">
            <v>617748</v>
          </cell>
          <cell r="E627" t="str">
            <v>PSF</v>
          </cell>
          <cell r="F627" t="str">
            <v>CNN</v>
          </cell>
          <cell r="G627" t="str">
            <v>NOR</v>
          </cell>
          <cell r="H627">
            <v>108000</v>
          </cell>
          <cell r="I627">
            <v>1080</v>
          </cell>
          <cell r="J627">
            <v>740.36</v>
          </cell>
          <cell r="K627">
            <v>0</v>
          </cell>
          <cell r="L627" t="str">
            <v>CNN</v>
          </cell>
          <cell r="M627" t="str">
            <v>NOR</v>
          </cell>
          <cell r="N627">
            <v>108000</v>
          </cell>
          <cell r="O627">
            <v>1080</v>
          </cell>
          <cell r="P627">
            <v>1397.62</v>
          </cell>
        </row>
        <row r="628">
          <cell r="A628" t="str">
            <v>0032692</v>
          </cell>
          <cell r="B628" t="str">
            <v>ANDIA MONTESINOS, RONY ROBERTO</v>
          </cell>
          <cell r="C628">
            <v>2020</v>
          </cell>
          <cell r="D628">
            <v>617749</v>
          </cell>
          <cell r="E628" t="str">
            <v>PSF</v>
          </cell>
          <cell r="F628" t="str">
            <v>CNN</v>
          </cell>
          <cell r="G628" t="str">
            <v>NOR</v>
          </cell>
          <cell r="H628">
            <v>7000</v>
          </cell>
          <cell r="I628">
            <v>70</v>
          </cell>
          <cell r="J628">
            <v>54.1</v>
          </cell>
          <cell r="K628">
            <v>0</v>
          </cell>
          <cell r="L628" t="str">
            <v>CNN</v>
          </cell>
          <cell r="M628" t="str">
            <v>NOR</v>
          </cell>
          <cell r="N628">
            <v>7000</v>
          </cell>
          <cell r="O628">
            <v>70</v>
          </cell>
          <cell r="P628">
            <v>102.14</v>
          </cell>
        </row>
        <row r="629">
          <cell r="A629" t="str">
            <v>0004858</v>
          </cell>
          <cell r="B629" t="str">
            <v>CANALES TORRES VICTOR GUSTAVO</v>
          </cell>
          <cell r="C629">
            <v>2020</v>
          </cell>
          <cell r="D629">
            <v>618043</v>
          </cell>
          <cell r="E629" t="str">
            <v>PSF</v>
          </cell>
          <cell r="F629" t="str">
            <v>CNN</v>
          </cell>
          <cell r="G629" t="str">
            <v>NOR</v>
          </cell>
          <cell r="H629">
            <v>6000</v>
          </cell>
          <cell r="I629">
            <v>60</v>
          </cell>
          <cell r="J629">
            <v>46.11</v>
          </cell>
          <cell r="K629">
            <v>0</v>
          </cell>
          <cell r="L629" t="str">
            <v>CNN</v>
          </cell>
          <cell r="M629" t="str">
            <v>NOR</v>
          </cell>
          <cell r="N629">
            <v>6000</v>
          </cell>
          <cell r="O629">
            <v>60</v>
          </cell>
          <cell r="P629">
            <v>94.39</v>
          </cell>
        </row>
        <row r="630">
          <cell r="A630" t="str">
            <v>0006013</v>
          </cell>
          <cell r="B630" t="str">
            <v>TABOADA RAMIREZ, ROSANA CAROLINE</v>
          </cell>
          <cell r="C630">
            <v>2020</v>
          </cell>
          <cell r="D630">
            <v>618048</v>
          </cell>
          <cell r="E630" t="str">
            <v>PSF</v>
          </cell>
          <cell r="F630" t="str">
            <v>CNN</v>
          </cell>
          <cell r="G630" t="str">
            <v>NOR</v>
          </cell>
          <cell r="H630">
            <v>5886.86</v>
          </cell>
          <cell r="I630">
            <v>58.87</v>
          </cell>
          <cell r="J630">
            <v>8.75</v>
          </cell>
          <cell r="K630">
            <v>0</v>
          </cell>
          <cell r="L630" t="str">
            <v>CNN</v>
          </cell>
          <cell r="M630" t="str">
            <v>NOR</v>
          </cell>
          <cell r="N630">
            <v>5564.62</v>
          </cell>
          <cell r="O630">
            <v>55.65</v>
          </cell>
          <cell r="P630">
            <v>8.25</v>
          </cell>
        </row>
        <row r="631">
          <cell r="A631" t="str">
            <v>0007617</v>
          </cell>
          <cell r="B631" t="str">
            <v>OJASHI ALARCON LUZ MARINA</v>
          </cell>
          <cell r="C631">
            <v>2018</v>
          </cell>
          <cell r="D631">
            <v>1012914</v>
          </cell>
          <cell r="E631" t="str">
            <v>PSF</v>
          </cell>
          <cell r="F631" t="str">
            <v>CNN</v>
          </cell>
          <cell r="G631" t="str">
            <v>NOR</v>
          </cell>
          <cell r="H631">
            <v>460.51</v>
          </cell>
          <cell r="I631">
            <v>4.6100000000000003</v>
          </cell>
          <cell r="J631">
            <v>0.45</v>
          </cell>
          <cell r="K631">
            <v>0</v>
          </cell>
          <cell r="L631" t="str">
            <v>CNN</v>
          </cell>
          <cell r="M631" t="str">
            <v>NOR</v>
          </cell>
          <cell r="N631">
            <v>460.51</v>
          </cell>
          <cell r="O631">
            <v>4.6100000000000003</v>
          </cell>
          <cell r="P631">
            <v>1.35</v>
          </cell>
        </row>
        <row r="632">
          <cell r="A632" t="str">
            <v>0001976</v>
          </cell>
          <cell r="B632" t="str">
            <v>SUGUIYAMA NAKANISHI MERCEDES KIYOMI</v>
          </cell>
          <cell r="C632">
            <v>2018</v>
          </cell>
          <cell r="D632">
            <v>213254</v>
          </cell>
          <cell r="E632" t="str">
            <v>PSF</v>
          </cell>
          <cell r="F632" t="str">
            <v>CNN</v>
          </cell>
          <cell r="G632" t="str">
            <v>NOR</v>
          </cell>
          <cell r="H632">
            <v>47.06</v>
          </cell>
          <cell r="I632">
            <v>0.47</v>
          </cell>
          <cell r="J632">
            <v>0</v>
          </cell>
          <cell r="K632">
            <v>0</v>
          </cell>
          <cell r="L632" t="str">
            <v/>
          </cell>
          <cell r="M632" t="str">
            <v/>
          </cell>
          <cell r="N632">
            <v>0</v>
          </cell>
          <cell r="O632">
            <v>0</v>
          </cell>
          <cell r="P632">
            <v>0</v>
          </cell>
        </row>
        <row r="633">
          <cell r="A633" t="str">
            <v>0048062</v>
          </cell>
          <cell r="B633" t="str">
            <v>YOSHIOKA VELASQUEZ, CARLOS EDUARDO</v>
          </cell>
          <cell r="C633">
            <v>2018</v>
          </cell>
          <cell r="D633">
            <v>213363</v>
          </cell>
          <cell r="E633" t="str">
            <v>PEX</v>
          </cell>
          <cell r="F633" t="str">
            <v>CNN</v>
          </cell>
          <cell r="G633" t="str">
            <v>NOR</v>
          </cell>
          <cell r="H633">
            <v>15300.85</v>
          </cell>
          <cell r="I633">
            <v>153.01</v>
          </cell>
          <cell r="J633">
            <v>105.82</v>
          </cell>
          <cell r="K633">
            <v>0</v>
          </cell>
          <cell r="L633" t="str">
            <v>CNN</v>
          </cell>
          <cell r="M633" t="str">
            <v>NOR</v>
          </cell>
          <cell r="N633">
            <v>15044.57</v>
          </cell>
          <cell r="O633">
            <v>150.44999999999999</v>
          </cell>
          <cell r="P633">
            <v>100</v>
          </cell>
        </row>
        <row r="634">
          <cell r="A634" t="str">
            <v>0008559</v>
          </cell>
          <cell r="B634" t="str">
            <v>ESPINOZA CADEMA ORLANDO ELMO</v>
          </cell>
          <cell r="C634">
            <v>2019</v>
          </cell>
          <cell r="D634">
            <v>1015272</v>
          </cell>
          <cell r="E634" t="str">
            <v>PSF</v>
          </cell>
          <cell r="F634" t="str">
            <v>CNN</v>
          </cell>
          <cell r="G634" t="str">
            <v>NOR</v>
          </cell>
          <cell r="H634">
            <v>269.33</v>
          </cell>
          <cell r="I634">
            <v>2.69</v>
          </cell>
          <cell r="J634">
            <v>0.7</v>
          </cell>
          <cell r="K634">
            <v>0</v>
          </cell>
          <cell r="L634" t="str">
            <v>CNN</v>
          </cell>
          <cell r="M634" t="str">
            <v>NOR</v>
          </cell>
          <cell r="N634">
            <v>269.33</v>
          </cell>
          <cell r="O634">
            <v>2.69</v>
          </cell>
          <cell r="P634">
            <v>1.3</v>
          </cell>
        </row>
        <row r="635">
          <cell r="A635" t="str">
            <v>0003920</v>
          </cell>
          <cell r="B635" t="str">
            <v>WATANABE NAKASONE, JAIME JOSE</v>
          </cell>
          <cell r="C635">
            <v>2019</v>
          </cell>
          <cell r="D635">
            <v>215825</v>
          </cell>
          <cell r="E635" t="str">
            <v>PSF</v>
          </cell>
          <cell r="F635" t="str">
            <v>CNN</v>
          </cell>
          <cell r="G635" t="str">
            <v>NOR</v>
          </cell>
          <cell r="H635">
            <v>994.42</v>
          </cell>
          <cell r="I635">
            <v>9.94</v>
          </cell>
          <cell r="J635">
            <v>3.36</v>
          </cell>
          <cell r="K635">
            <v>0</v>
          </cell>
          <cell r="L635" t="str">
            <v>CNN</v>
          </cell>
          <cell r="M635" t="str">
            <v>NOR</v>
          </cell>
          <cell r="N635">
            <v>942.17</v>
          </cell>
          <cell r="O635">
            <v>9.42</v>
          </cell>
          <cell r="P635">
            <v>3</v>
          </cell>
        </row>
        <row r="636">
          <cell r="A636" t="str">
            <v>0200518</v>
          </cell>
          <cell r="B636" t="str">
            <v>SUAREZ DE ROMERO VILMA</v>
          </cell>
          <cell r="C636">
            <v>2019</v>
          </cell>
          <cell r="D636">
            <v>215827</v>
          </cell>
          <cell r="E636" t="str">
            <v>PSF</v>
          </cell>
          <cell r="F636" t="str">
            <v>CNN</v>
          </cell>
          <cell r="G636" t="str">
            <v>NOR</v>
          </cell>
          <cell r="H636">
            <v>1536.43</v>
          </cell>
          <cell r="I636">
            <v>15.36</v>
          </cell>
          <cell r="J636">
            <v>6.56</v>
          </cell>
          <cell r="K636">
            <v>0</v>
          </cell>
          <cell r="L636" t="str">
            <v>CNN</v>
          </cell>
          <cell r="M636" t="str">
            <v>NOR</v>
          </cell>
          <cell r="N636">
            <v>1457.04</v>
          </cell>
          <cell r="O636">
            <v>14.57</v>
          </cell>
          <cell r="P636">
            <v>5.85</v>
          </cell>
        </row>
        <row r="637">
          <cell r="A637" t="str">
            <v>0003301</v>
          </cell>
          <cell r="B637" t="str">
            <v>HONDA WATANABE HECTOR GUILLERMO</v>
          </cell>
          <cell r="C637">
            <v>2019</v>
          </cell>
          <cell r="D637">
            <v>215860</v>
          </cell>
          <cell r="E637" t="str">
            <v>PSF</v>
          </cell>
          <cell r="F637" t="str">
            <v>CNN</v>
          </cell>
          <cell r="G637" t="str">
            <v>NOR</v>
          </cell>
          <cell r="H637">
            <v>2076.46</v>
          </cell>
          <cell r="I637">
            <v>20.76</v>
          </cell>
          <cell r="J637">
            <v>0.55000000000000004</v>
          </cell>
          <cell r="K637">
            <v>0</v>
          </cell>
          <cell r="L637" t="str">
            <v>CNN</v>
          </cell>
          <cell r="M637" t="str">
            <v>NOR</v>
          </cell>
          <cell r="N637">
            <v>1954.95</v>
          </cell>
          <cell r="O637">
            <v>19.55</v>
          </cell>
          <cell r="P637">
            <v>0</v>
          </cell>
        </row>
        <row r="638">
          <cell r="A638" t="str">
            <v>0002678</v>
          </cell>
          <cell r="B638" t="str">
            <v>HAYASHI HIRAHOKA MIRIAM NANA</v>
          </cell>
          <cell r="C638">
            <v>2019</v>
          </cell>
          <cell r="D638">
            <v>215883</v>
          </cell>
          <cell r="E638" t="str">
            <v>PSF</v>
          </cell>
          <cell r="F638" t="str">
            <v>CNN</v>
          </cell>
          <cell r="G638" t="str">
            <v>NOR</v>
          </cell>
          <cell r="H638">
            <v>3854.21</v>
          </cell>
          <cell r="I638">
            <v>38.54</v>
          </cell>
          <cell r="J638">
            <v>2.5299999999999998</v>
          </cell>
          <cell r="K638">
            <v>0</v>
          </cell>
          <cell r="L638" t="str">
            <v>CNN</v>
          </cell>
          <cell r="M638" t="str">
            <v>NOR</v>
          </cell>
          <cell r="N638">
            <v>3854.21</v>
          </cell>
          <cell r="O638">
            <v>38.54</v>
          </cell>
          <cell r="P638">
            <v>9.43</v>
          </cell>
        </row>
        <row r="639">
          <cell r="A639" t="str">
            <v>0030319</v>
          </cell>
          <cell r="B639" t="str">
            <v>GOYA HIGA LUIS ALBERTO</v>
          </cell>
          <cell r="C639">
            <v>2019</v>
          </cell>
          <cell r="D639">
            <v>215935</v>
          </cell>
          <cell r="E639" t="str">
            <v>PSF</v>
          </cell>
          <cell r="F639" t="str">
            <v>CNN</v>
          </cell>
          <cell r="G639" t="str">
            <v>NOR</v>
          </cell>
          <cell r="H639">
            <v>30000</v>
          </cell>
          <cell r="I639">
            <v>300</v>
          </cell>
          <cell r="J639">
            <v>1547.9</v>
          </cell>
          <cell r="K639">
            <v>0</v>
          </cell>
          <cell r="L639" t="str">
            <v>CNN</v>
          </cell>
          <cell r="M639" t="str">
            <v>NOR</v>
          </cell>
          <cell r="N639">
            <v>30000</v>
          </cell>
          <cell r="O639">
            <v>300</v>
          </cell>
          <cell r="P639">
            <v>1799.4</v>
          </cell>
        </row>
        <row r="640">
          <cell r="A640" t="str">
            <v>0000970</v>
          </cell>
          <cell r="B640" t="str">
            <v>AKAGUI SUYAMA MARINA</v>
          </cell>
          <cell r="C640">
            <v>2019</v>
          </cell>
          <cell r="D640">
            <v>215954</v>
          </cell>
          <cell r="E640" t="str">
            <v>PSF</v>
          </cell>
          <cell r="F640" t="str">
            <v>CNN</v>
          </cell>
          <cell r="G640" t="str">
            <v>NOR</v>
          </cell>
          <cell r="H640">
            <v>2758.53</v>
          </cell>
          <cell r="I640">
            <v>27.59</v>
          </cell>
          <cell r="J640">
            <v>1.76</v>
          </cell>
          <cell r="K640">
            <v>0</v>
          </cell>
          <cell r="L640" t="str">
            <v>CNN</v>
          </cell>
          <cell r="M640" t="str">
            <v>NOR</v>
          </cell>
          <cell r="N640">
            <v>2300.77</v>
          </cell>
          <cell r="O640">
            <v>23.01</v>
          </cell>
          <cell r="P640">
            <v>1.4</v>
          </cell>
        </row>
        <row r="641">
          <cell r="A641" t="str">
            <v>0015662</v>
          </cell>
          <cell r="B641" t="str">
            <v>VIDAL SOLIS BETTY</v>
          </cell>
          <cell r="C641">
            <v>2019</v>
          </cell>
          <cell r="D641">
            <v>215960</v>
          </cell>
          <cell r="E641" t="str">
            <v>PSF</v>
          </cell>
          <cell r="F641" t="str">
            <v>CNN</v>
          </cell>
          <cell r="G641" t="str">
            <v>NOR</v>
          </cell>
          <cell r="H641">
            <v>558.75</v>
          </cell>
          <cell r="I641">
            <v>5.59</v>
          </cell>
          <cell r="J641">
            <v>3.9</v>
          </cell>
          <cell r="K641">
            <v>0</v>
          </cell>
          <cell r="L641" t="str">
            <v>CNN</v>
          </cell>
          <cell r="M641" t="str">
            <v>NOR</v>
          </cell>
          <cell r="N641">
            <v>558.75</v>
          </cell>
          <cell r="O641">
            <v>5.59</v>
          </cell>
          <cell r="P641">
            <v>8.4</v>
          </cell>
        </row>
        <row r="642">
          <cell r="A642" t="str">
            <v>0034954</v>
          </cell>
          <cell r="B642" t="str">
            <v>TOKUDA KANASHIRO, ISABEL FATIMA</v>
          </cell>
          <cell r="C642">
            <v>2019</v>
          </cell>
          <cell r="D642">
            <v>1015210</v>
          </cell>
          <cell r="E642" t="str">
            <v>PSF</v>
          </cell>
          <cell r="F642" t="str">
            <v>CNN</v>
          </cell>
          <cell r="G642" t="str">
            <v>NOR</v>
          </cell>
          <cell r="H642">
            <v>1815.36</v>
          </cell>
          <cell r="I642">
            <v>18.149999999999999</v>
          </cell>
          <cell r="J642">
            <v>5.28</v>
          </cell>
          <cell r="K642">
            <v>0</v>
          </cell>
          <cell r="L642" t="str">
            <v>CNN</v>
          </cell>
          <cell r="M642" t="str">
            <v>NOR</v>
          </cell>
          <cell r="N642">
            <v>1735.86</v>
          </cell>
          <cell r="O642">
            <v>17.36</v>
          </cell>
          <cell r="P642">
            <v>4.5999999999999996</v>
          </cell>
        </row>
        <row r="643">
          <cell r="A643" t="str">
            <v>0152751</v>
          </cell>
          <cell r="B643" t="str">
            <v>COARITA FLORES FLORINO ELIMAN</v>
          </cell>
          <cell r="C643">
            <v>2019</v>
          </cell>
          <cell r="D643">
            <v>179543</v>
          </cell>
          <cell r="E643" t="str">
            <v>PEX</v>
          </cell>
          <cell r="F643" t="str">
            <v>CMM</v>
          </cell>
          <cell r="G643" t="str">
            <v>NOR</v>
          </cell>
          <cell r="H643">
            <v>1136772.19</v>
          </cell>
          <cell r="I643">
            <v>11367.72</v>
          </cell>
          <cell r="J643">
            <v>66424.92</v>
          </cell>
          <cell r="K643">
            <v>0</v>
          </cell>
          <cell r="L643" t="str">
            <v>CMM</v>
          </cell>
          <cell r="M643" t="str">
            <v>NOR</v>
          </cell>
          <cell r="N643">
            <v>1136772.19</v>
          </cell>
          <cell r="O643">
            <v>11367.72</v>
          </cell>
          <cell r="P643">
            <v>48620.76</v>
          </cell>
        </row>
        <row r="644">
          <cell r="A644" t="str">
            <v>0152752</v>
          </cell>
          <cell r="B644" t="str">
            <v>COARITA UCHASARA CHRISTIAN JESUS</v>
          </cell>
          <cell r="C644">
            <v>2019</v>
          </cell>
          <cell r="D644">
            <v>179544</v>
          </cell>
          <cell r="E644" t="str">
            <v>PEX</v>
          </cell>
          <cell r="F644" t="str">
            <v>CMM</v>
          </cell>
          <cell r="G644" t="str">
            <v>NOR</v>
          </cell>
          <cell r="H644">
            <v>1136772.19</v>
          </cell>
          <cell r="I644">
            <v>11367.72</v>
          </cell>
          <cell r="J644">
            <v>66424.92</v>
          </cell>
          <cell r="K644">
            <v>0</v>
          </cell>
          <cell r="L644" t="str">
            <v>CMM</v>
          </cell>
          <cell r="M644" t="str">
            <v>NOR</v>
          </cell>
          <cell r="N644">
            <v>1136772.19</v>
          </cell>
          <cell r="O644">
            <v>11367.72</v>
          </cell>
          <cell r="P644">
            <v>48620.76</v>
          </cell>
        </row>
        <row r="645">
          <cell r="A645" t="str">
            <v>0007510</v>
          </cell>
          <cell r="B645" t="str">
            <v>HARAMURA CHUNG ESTHER</v>
          </cell>
          <cell r="C645">
            <v>2019</v>
          </cell>
          <cell r="D645">
            <v>179546</v>
          </cell>
          <cell r="E645" t="str">
            <v>PEX</v>
          </cell>
          <cell r="F645" t="str">
            <v>CMM</v>
          </cell>
          <cell r="G645" t="str">
            <v>NOR</v>
          </cell>
          <cell r="H645">
            <v>1136772.19</v>
          </cell>
          <cell r="I645">
            <v>11367.72</v>
          </cell>
          <cell r="J645">
            <v>66424.92</v>
          </cell>
          <cell r="K645">
            <v>0</v>
          </cell>
          <cell r="L645" t="str">
            <v>CMM</v>
          </cell>
          <cell r="M645" t="str">
            <v>NOR</v>
          </cell>
          <cell r="N645">
            <v>1136772.19</v>
          </cell>
          <cell r="O645">
            <v>11367.72</v>
          </cell>
          <cell r="P645">
            <v>48620.76</v>
          </cell>
        </row>
        <row r="646">
          <cell r="A646" t="str">
            <v>0152754</v>
          </cell>
          <cell r="B646" t="str">
            <v>MAMANI UCHASARA AURORA</v>
          </cell>
          <cell r="C646">
            <v>2019</v>
          </cell>
          <cell r="D646">
            <v>179547</v>
          </cell>
          <cell r="E646" t="str">
            <v>PEX</v>
          </cell>
          <cell r="F646" t="str">
            <v>CMM</v>
          </cell>
          <cell r="G646" t="str">
            <v>NOR</v>
          </cell>
          <cell r="H646">
            <v>1136772.19</v>
          </cell>
          <cell r="I646">
            <v>11367.72</v>
          </cell>
          <cell r="J646">
            <v>66424.92</v>
          </cell>
          <cell r="K646">
            <v>0</v>
          </cell>
          <cell r="L646" t="str">
            <v>CMM</v>
          </cell>
          <cell r="M646" t="str">
            <v>NOR</v>
          </cell>
          <cell r="N646">
            <v>1136772.19</v>
          </cell>
          <cell r="O646">
            <v>11367.72</v>
          </cell>
          <cell r="P646">
            <v>48620.76</v>
          </cell>
        </row>
        <row r="647">
          <cell r="A647" t="str">
            <v>0152755</v>
          </cell>
          <cell r="B647" t="str">
            <v>PRADERA MENDOZA ANA MARIELA</v>
          </cell>
          <cell r="C647">
            <v>2019</v>
          </cell>
          <cell r="D647">
            <v>179548</v>
          </cell>
          <cell r="E647" t="str">
            <v>PEX</v>
          </cell>
          <cell r="F647" t="str">
            <v>CMM</v>
          </cell>
          <cell r="G647" t="str">
            <v>NOR</v>
          </cell>
          <cell r="H647">
            <v>1136772.19</v>
          </cell>
          <cell r="I647">
            <v>11367.72</v>
          </cell>
          <cell r="J647">
            <v>66424.92</v>
          </cell>
          <cell r="K647">
            <v>0</v>
          </cell>
          <cell r="L647" t="str">
            <v>CMM</v>
          </cell>
          <cell r="M647" t="str">
            <v>NOR</v>
          </cell>
          <cell r="N647">
            <v>1136772.19</v>
          </cell>
          <cell r="O647">
            <v>11367.72</v>
          </cell>
          <cell r="P647">
            <v>48620.76</v>
          </cell>
        </row>
        <row r="648">
          <cell r="A648" t="str">
            <v>0152757</v>
          </cell>
          <cell r="B648" t="str">
            <v>PRADERA MENDOZA JUAN CARLOS</v>
          </cell>
          <cell r="C648">
            <v>2019</v>
          </cell>
          <cell r="D648">
            <v>179550</v>
          </cell>
          <cell r="E648" t="str">
            <v>PEX</v>
          </cell>
          <cell r="F648" t="str">
            <v>CMM</v>
          </cell>
          <cell r="G648" t="str">
            <v>NOR</v>
          </cell>
          <cell r="H648">
            <v>1136772.19</v>
          </cell>
          <cell r="I648">
            <v>11367.72</v>
          </cell>
          <cell r="J648">
            <v>66424.92</v>
          </cell>
          <cell r="K648">
            <v>0</v>
          </cell>
          <cell r="L648" t="str">
            <v>CMM</v>
          </cell>
          <cell r="M648" t="str">
            <v>NOR</v>
          </cell>
          <cell r="N648">
            <v>1136772.19</v>
          </cell>
          <cell r="O648">
            <v>11367.72</v>
          </cell>
          <cell r="P648">
            <v>48620.76</v>
          </cell>
        </row>
        <row r="649">
          <cell r="A649" t="str">
            <v>0152758</v>
          </cell>
          <cell r="B649" t="str">
            <v>UCHASARA COARITA JUANA FAUSTINA</v>
          </cell>
          <cell r="C649">
            <v>2019</v>
          </cell>
          <cell r="D649">
            <v>179551</v>
          </cell>
          <cell r="E649" t="str">
            <v>PEX</v>
          </cell>
          <cell r="F649" t="str">
            <v>CMM</v>
          </cell>
          <cell r="G649" t="str">
            <v>NOR</v>
          </cell>
          <cell r="H649">
            <v>1136772.19</v>
          </cell>
          <cell r="I649">
            <v>11367.72</v>
          </cell>
          <cell r="J649">
            <v>66424.92</v>
          </cell>
          <cell r="K649">
            <v>0</v>
          </cell>
          <cell r="L649" t="str">
            <v>CMM</v>
          </cell>
          <cell r="M649" t="str">
            <v>NOR</v>
          </cell>
          <cell r="N649">
            <v>1136772.19</v>
          </cell>
          <cell r="O649">
            <v>11367.72</v>
          </cell>
          <cell r="P649">
            <v>48620.76</v>
          </cell>
        </row>
        <row r="650">
          <cell r="A650" t="str">
            <v>0036712</v>
          </cell>
          <cell r="B650" t="str">
            <v>ACUICULTORES PISCO S.A.</v>
          </cell>
          <cell r="C650">
            <v>2018</v>
          </cell>
          <cell r="D650">
            <v>176294</v>
          </cell>
          <cell r="E650" t="str">
            <v>PCO</v>
          </cell>
          <cell r="F650" t="str">
            <v>CMM</v>
          </cell>
          <cell r="G650" t="str">
            <v>NOR</v>
          </cell>
          <cell r="H650">
            <v>9813964.7100000009</v>
          </cell>
          <cell r="I650">
            <v>98139.65</v>
          </cell>
          <cell r="J650">
            <v>198779.56</v>
          </cell>
          <cell r="K650">
            <v>0</v>
          </cell>
          <cell r="L650" t="str">
            <v>CMM</v>
          </cell>
          <cell r="M650" t="str">
            <v>NOR</v>
          </cell>
          <cell r="N650">
            <v>9813964.7100000009</v>
          </cell>
          <cell r="O650">
            <v>98139.65</v>
          </cell>
          <cell r="P650">
            <v>193455.46</v>
          </cell>
        </row>
        <row r="651">
          <cell r="A651" t="str">
            <v>0039275</v>
          </cell>
          <cell r="B651" t="str">
            <v>CORPORACION MERCANTIL RECIFE S.A.C.</v>
          </cell>
          <cell r="C651">
            <v>2018</v>
          </cell>
          <cell r="D651">
            <v>176299</v>
          </cell>
          <cell r="E651" t="str">
            <v>PCO</v>
          </cell>
          <cell r="F651" t="str">
            <v>CMM</v>
          </cell>
          <cell r="G651" t="str">
            <v>NOR</v>
          </cell>
          <cell r="H651">
            <v>4433051.3899999997</v>
          </cell>
          <cell r="I651">
            <v>44330.51</v>
          </cell>
          <cell r="J651">
            <v>89790.2</v>
          </cell>
          <cell r="K651">
            <v>0</v>
          </cell>
          <cell r="L651" t="str">
            <v>CMM</v>
          </cell>
          <cell r="M651" t="str">
            <v>NOR</v>
          </cell>
          <cell r="N651">
            <v>4433051.3899999997</v>
          </cell>
          <cell r="O651">
            <v>44330.51</v>
          </cell>
          <cell r="P651">
            <v>87385.46</v>
          </cell>
        </row>
        <row r="652">
          <cell r="A652" t="str">
            <v>0039024</v>
          </cell>
          <cell r="B652" t="str">
            <v>CORPORACION MARE ICE S.A.C.</v>
          </cell>
          <cell r="C652">
            <v>2018</v>
          </cell>
          <cell r="D652">
            <v>176358</v>
          </cell>
          <cell r="E652" t="str">
            <v>PSF</v>
          </cell>
          <cell r="F652" t="str">
            <v>CMM</v>
          </cell>
          <cell r="G652" t="str">
            <v>NOR</v>
          </cell>
          <cell r="H652">
            <v>2238.0300000000002</v>
          </cell>
          <cell r="I652">
            <v>22.38</v>
          </cell>
          <cell r="J652">
            <v>21.84</v>
          </cell>
          <cell r="K652">
            <v>0</v>
          </cell>
          <cell r="L652" t="str">
            <v>CMM</v>
          </cell>
          <cell r="M652" t="str">
            <v>NOR</v>
          </cell>
          <cell r="N652">
            <v>2238.0300000000002</v>
          </cell>
          <cell r="O652">
            <v>22.38</v>
          </cell>
          <cell r="P652">
            <v>0</v>
          </cell>
        </row>
        <row r="653">
          <cell r="A653" t="str">
            <v>0027481</v>
          </cell>
          <cell r="B653" t="str">
            <v>COPA GESTION DE NEGOCIOS S.A.C.</v>
          </cell>
          <cell r="C653">
            <v>2018</v>
          </cell>
          <cell r="D653">
            <v>176375</v>
          </cell>
          <cell r="E653" t="str">
            <v>PCO</v>
          </cell>
          <cell r="F653" t="str">
            <v>CMM</v>
          </cell>
          <cell r="G653" t="str">
            <v>NOR</v>
          </cell>
          <cell r="H653">
            <v>5832800</v>
          </cell>
          <cell r="I653">
            <v>58328</v>
          </cell>
          <cell r="J653">
            <v>713736.68</v>
          </cell>
          <cell r="K653">
            <v>0</v>
          </cell>
          <cell r="L653" t="str">
            <v>CMM</v>
          </cell>
          <cell r="M653" t="str">
            <v>NOR</v>
          </cell>
          <cell r="N653">
            <v>5832800</v>
          </cell>
          <cell r="O653">
            <v>58328</v>
          </cell>
          <cell r="P653">
            <v>765939.7</v>
          </cell>
        </row>
        <row r="654">
          <cell r="A654" t="str">
            <v>0010720</v>
          </cell>
          <cell r="B654" t="str">
            <v>RAMOS MIYAMOTO MANUEL ARMANDO</v>
          </cell>
          <cell r="C654">
            <v>2018</v>
          </cell>
          <cell r="D654">
            <v>212997</v>
          </cell>
          <cell r="E654" t="str">
            <v>PSF</v>
          </cell>
          <cell r="F654" t="str">
            <v>CNN</v>
          </cell>
          <cell r="G654" t="str">
            <v>NOR</v>
          </cell>
          <cell r="H654">
            <v>2694.11</v>
          </cell>
          <cell r="I654">
            <v>26.94</v>
          </cell>
          <cell r="J654">
            <v>1.76</v>
          </cell>
          <cell r="K654">
            <v>0</v>
          </cell>
          <cell r="L654" t="str">
            <v/>
          </cell>
          <cell r="M654" t="str">
            <v/>
          </cell>
          <cell r="N654">
            <v>0</v>
          </cell>
          <cell r="O654">
            <v>0</v>
          </cell>
          <cell r="P654">
            <v>0</v>
          </cell>
        </row>
        <row r="655">
          <cell r="A655" t="str">
            <v>0000687</v>
          </cell>
          <cell r="B655" t="str">
            <v>NODA VDA DE WATANABE YOLANDA</v>
          </cell>
          <cell r="C655">
            <v>2018</v>
          </cell>
          <cell r="D655">
            <v>213063</v>
          </cell>
          <cell r="E655" t="str">
            <v>PSF</v>
          </cell>
          <cell r="F655" t="str">
            <v>CNN</v>
          </cell>
          <cell r="G655" t="str">
            <v>NOR</v>
          </cell>
          <cell r="H655">
            <v>3671.74</v>
          </cell>
          <cell r="I655">
            <v>36.72</v>
          </cell>
          <cell r="J655">
            <v>10.78</v>
          </cell>
          <cell r="K655">
            <v>0</v>
          </cell>
          <cell r="L655" t="str">
            <v>CNN</v>
          </cell>
          <cell r="M655" t="str">
            <v>NOR</v>
          </cell>
          <cell r="N655">
            <v>3379.69</v>
          </cell>
          <cell r="O655">
            <v>33.799999999999997</v>
          </cell>
          <cell r="P655">
            <v>9</v>
          </cell>
        </row>
        <row r="656">
          <cell r="A656" t="str">
            <v>0150515</v>
          </cell>
          <cell r="B656" t="str">
            <v>RIP CORP PERU S.A.C.</v>
          </cell>
          <cell r="C656">
            <v>2019</v>
          </cell>
          <cell r="D656">
            <v>178050</v>
          </cell>
          <cell r="E656" t="str">
            <v>PSF</v>
          </cell>
          <cell r="F656" t="str">
            <v>MEP</v>
          </cell>
          <cell r="G656" t="str">
            <v>NOR</v>
          </cell>
          <cell r="H656">
            <v>7966.79</v>
          </cell>
          <cell r="I656">
            <v>79.67</v>
          </cell>
          <cell r="J656">
            <v>53.02</v>
          </cell>
          <cell r="K656">
            <v>0</v>
          </cell>
          <cell r="L656" t="str">
            <v>MEP</v>
          </cell>
          <cell r="M656" t="str">
            <v>NOR</v>
          </cell>
          <cell r="N656">
            <v>7966.79</v>
          </cell>
          <cell r="O656">
            <v>79.67</v>
          </cell>
          <cell r="P656">
            <v>104.63</v>
          </cell>
        </row>
        <row r="657">
          <cell r="A657" t="str">
            <v>0009573</v>
          </cell>
          <cell r="B657" t="str">
            <v>MURAKAMI UCHIDA JORGE EDMUNDO</v>
          </cell>
          <cell r="C657">
            <v>2019</v>
          </cell>
          <cell r="D657">
            <v>178180</v>
          </cell>
          <cell r="E657" t="str">
            <v>PSF</v>
          </cell>
          <cell r="F657" t="str">
            <v>CNN</v>
          </cell>
          <cell r="G657" t="str">
            <v>NOR</v>
          </cell>
          <cell r="H657">
            <v>1306.76</v>
          </cell>
          <cell r="I657">
            <v>13.07</v>
          </cell>
          <cell r="J657">
            <v>2.3199999999999998</v>
          </cell>
          <cell r="K657">
            <v>0</v>
          </cell>
          <cell r="L657" t="str">
            <v>CNN</v>
          </cell>
          <cell r="M657" t="str">
            <v>NOR</v>
          </cell>
          <cell r="N657">
            <v>1207.3800000000001</v>
          </cell>
          <cell r="O657">
            <v>12.07</v>
          </cell>
          <cell r="P657">
            <v>1.96</v>
          </cell>
        </row>
        <row r="658">
          <cell r="A658" t="str">
            <v>0047105</v>
          </cell>
          <cell r="B658" t="str">
            <v>INVERSIONES TENERIFE S.A.C.</v>
          </cell>
          <cell r="C658">
            <v>2016</v>
          </cell>
          <cell r="D658">
            <v>165514</v>
          </cell>
          <cell r="E658" t="str">
            <v>PCO</v>
          </cell>
          <cell r="F658" t="str">
            <v>CMG</v>
          </cell>
          <cell r="G658" t="str">
            <v>NOR</v>
          </cell>
          <cell r="H658">
            <v>371251.23</v>
          </cell>
          <cell r="I658">
            <v>2598.7600000000002</v>
          </cell>
          <cell r="J658">
            <v>981.09</v>
          </cell>
          <cell r="K658">
            <v>0</v>
          </cell>
          <cell r="L658" t="str">
            <v>CMG</v>
          </cell>
          <cell r="M658" t="str">
            <v>NOR</v>
          </cell>
          <cell r="N658">
            <v>371251.23</v>
          </cell>
          <cell r="O658">
            <v>2598.7600000000002</v>
          </cell>
          <cell r="P658">
            <v>3663.83</v>
          </cell>
        </row>
        <row r="659">
          <cell r="A659" t="str">
            <v>0046832</v>
          </cell>
          <cell r="B659" t="str">
            <v>TECHOS Y COBERTURAS S.A.C.</v>
          </cell>
          <cell r="C659">
            <v>2019</v>
          </cell>
          <cell r="D659">
            <v>178064</v>
          </cell>
          <cell r="E659" t="str">
            <v>PSF</v>
          </cell>
          <cell r="F659" t="str">
            <v>MEP</v>
          </cell>
          <cell r="G659" t="str">
            <v>NOR</v>
          </cell>
          <cell r="H659">
            <v>75000</v>
          </cell>
          <cell r="I659">
            <v>750</v>
          </cell>
          <cell r="J659">
            <v>4738.08</v>
          </cell>
          <cell r="K659">
            <v>0</v>
          </cell>
          <cell r="L659" t="str">
            <v>MEP</v>
          </cell>
          <cell r="M659" t="str">
            <v>NOR</v>
          </cell>
          <cell r="N659">
            <v>75000</v>
          </cell>
          <cell r="O659">
            <v>750</v>
          </cell>
          <cell r="P659">
            <v>5343.36</v>
          </cell>
        </row>
        <row r="660">
          <cell r="A660" t="str">
            <v>0152759</v>
          </cell>
          <cell r="B660" t="str">
            <v>PRADERA MENDOZA ANDERSON ENRIQUE</v>
          </cell>
          <cell r="C660">
            <v>2019</v>
          </cell>
          <cell r="D660">
            <v>179552</v>
          </cell>
          <cell r="E660" t="str">
            <v>PEX</v>
          </cell>
          <cell r="F660" t="str">
            <v>CMM</v>
          </cell>
          <cell r="G660" t="str">
            <v>NOR</v>
          </cell>
          <cell r="H660">
            <v>1136772.19</v>
          </cell>
          <cell r="I660">
            <v>11367.72</v>
          </cell>
          <cell r="J660">
            <v>66424.92</v>
          </cell>
          <cell r="K660">
            <v>0</v>
          </cell>
          <cell r="L660" t="str">
            <v>CMM</v>
          </cell>
          <cell r="M660" t="str">
            <v>NOR</v>
          </cell>
          <cell r="N660">
            <v>1136772.19</v>
          </cell>
          <cell r="O660">
            <v>11367.72</v>
          </cell>
          <cell r="P660">
            <v>48620.76</v>
          </cell>
        </row>
        <row r="661">
          <cell r="A661" t="str">
            <v>0152760</v>
          </cell>
          <cell r="B661" t="str">
            <v>MAMANI UCHASARA ELVIRA</v>
          </cell>
          <cell r="C661">
            <v>2019</v>
          </cell>
          <cell r="D661">
            <v>179553</v>
          </cell>
          <cell r="E661" t="str">
            <v>PEX</v>
          </cell>
          <cell r="F661" t="str">
            <v>CMM</v>
          </cell>
          <cell r="G661" t="str">
            <v>NOR</v>
          </cell>
          <cell r="H661">
            <v>1136772.19</v>
          </cell>
          <cell r="I661">
            <v>11367.72</v>
          </cell>
          <cell r="J661">
            <v>66424.92</v>
          </cell>
          <cell r="K661">
            <v>0</v>
          </cell>
          <cell r="L661" t="str">
            <v>CMM</v>
          </cell>
          <cell r="M661" t="str">
            <v>NOR</v>
          </cell>
          <cell r="N661">
            <v>1136772.19</v>
          </cell>
          <cell r="O661">
            <v>11367.72</v>
          </cell>
          <cell r="P661">
            <v>48620.76</v>
          </cell>
        </row>
        <row r="662">
          <cell r="A662" t="str">
            <v>0152761</v>
          </cell>
          <cell r="B662" t="str">
            <v>MAMANI MAMANI MONICA ELVIRA</v>
          </cell>
          <cell r="C662">
            <v>2019</v>
          </cell>
          <cell r="D662">
            <v>179554</v>
          </cell>
          <cell r="E662" t="str">
            <v>PEX</v>
          </cell>
          <cell r="F662" t="str">
            <v>CMM</v>
          </cell>
          <cell r="G662" t="str">
            <v>NOR</v>
          </cell>
          <cell r="H662">
            <v>1136772.19</v>
          </cell>
          <cell r="I662">
            <v>11367.72</v>
          </cell>
          <cell r="J662">
            <v>66424.92</v>
          </cell>
          <cell r="K662">
            <v>0</v>
          </cell>
          <cell r="L662" t="str">
            <v>CMM</v>
          </cell>
          <cell r="M662" t="str">
            <v>NOR</v>
          </cell>
          <cell r="N662">
            <v>1136772.19</v>
          </cell>
          <cell r="O662">
            <v>11367.72</v>
          </cell>
          <cell r="P662">
            <v>48620.76</v>
          </cell>
        </row>
        <row r="663">
          <cell r="A663" t="str">
            <v>1256042</v>
          </cell>
          <cell r="B663" t="str">
            <v>MAMANI MAMANI MICHAEL VIDAL</v>
          </cell>
          <cell r="C663">
            <v>2019</v>
          </cell>
          <cell r="D663">
            <v>179555</v>
          </cell>
          <cell r="E663" t="str">
            <v>PEX</v>
          </cell>
          <cell r="F663" t="str">
            <v>CMM</v>
          </cell>
          <cell r="G663" t="str">
            <v>NOR</v>
          </cell>
          <cell r="H663">
            <v>1136772.19</v>
          </cell>
          <cell r="I663">
            <v>11367.72</v>
          </cell>
          <cell r="J663">
            <v>66424.92</v>
          </cell>
          <cell r="K663">
            <v>0</v>
          </cell>
          <cell r="L663" t="str">
            <v>CMM</v>
          </cell>
          <cell r="M663" t="str">
            <v>NOR</v>
          </cell>
          <cell r="N663">
            <v>1136772.19</v>
          </cell>
          <cell r="O663">
            <v>11367.72</v>
          </cell>
          <cell r="P663">
            <v>48620.76</v>
          </cell>
        </row>
        <row r="664">
          <cell r="A664" t="str">
            <v>0152763</v>
          </cell>
          <cell r="B664" t="str">
            <v>MAMANI COARITA VIDAL</v>
          </cell>
          <cell r="C664">
            <v>2019</v>
          </cell>
          <cell r="D664">
            <v>179556</v>
          </cell>
          <cell r="E664" t="str">
            <v>PEX</v>
          </cell>
          <cell r="F664" t="str">
            <v>CMM</v>
          </cell>
          <cell r="G664" t="str">
            <v>NOR</v>
          </cell>
          <cell r="H664">
            <v>1136772.19</v>
          </cell>
          <cell r="I664">
            <v>11367.72</v>
          </cell>
          <cell r="J664">
            <v>66424.92</v>
          </cell>
          <cell r="K664">
            <v>0</v>
          </cell>
          <cell r="L664" t="str">
            <v>CMM</v>
          </cell>
          <cell r="M664" t="str">
            <v>NOR</v>
          </cell>
          <cell r="N664">
            <v>1136772.19</v>
          </cell>
          <cell r="O664">
            <v>11367.72</v>
          </cell>
          <cell r="P664">
            <v>48620.76</v>
          </cell>
        </row>
        <row r="665">
          <cell r="A665" t="str">
            <v>0152764</v>
          </cell>
          <cell r="B665" t="str">
            <v>MAMANI COARITA JESUS ANGEL</v>
          </cell>
          <cell r="C665">
            <v>2019</v>
          </cell>
          <cell r="D665">
            <v>179557</v>
          </cell>
          <cell r="E665" t="str">
            <v>PEX</v>
          </cell>
          <cell r="F665" t="str">
            <v>CMM</v>
          </cell>
          <cell r="G665" t="str">
            <v>NOR</v>
          </cell>
          <cell r="H665">
            <v>1136772.19</v>
          </cell>
          <cell r="I665">
            <v>11367.72</v>
          </cell>
          <cell r="J665">
            <v>66424.92</v>
          </cell>
          <cell r="K665">
            <v>0</v>
          </cell>
          <cell r="L665" t="str">
            <v>CMM</v>
          </cell>
          <cell r="M665" t="str">
            <v>NOR</v>
          </cell>
          <cell r="N665">
            <v>1136772.19</v>
          </cell>
          <cell r="O665">
            <v>11367.72</v>
          </cell>
          <cell r="P665">
            <v>48620.76</v>
          </cell>
        </row>
        <row r="666">
          <cell r="A666" t="str">
            <v>0152765</v>
          </cell>
          <cell r="B666" t="str">
            <v>MAMANI COARITA JAVIER</v>
          </cell>
          <cell r="C666">
            <v>2019</v>
          </cell>
          <cell r="D666">
            <v>179558</v>
          </cell>
          <cell r="E666" t="str">
            <v>PEX</v>
          </cell>
          <cell r="F666" t="str">
            <v>CMM</v>
          </cell>
          <cell r="G666" t="str">
            <v>NOR</v>
          </cell>
          <cell r="H666">
            <v>1136772.19</v>
          </cell>
          <cell r="I666">
            <v>11367.72</v>
          </cell>
          <cell r="J666">
            <v>66424.92</v>
          </cell>
          <cell r="K666">
            <v>0</v>
          </cell>
          <cell r="L666" t="str">
            <v>CMM</v>
          </cell>
          <cell r="M666" t="str">
            <v>NOR</v>
          </cell>
          <cell r="N666">
            <v>1136772.19</v>
          </cell>
          <cell r="O666">
            <v>11367.72</v>
          </cell>
          <cell r="P666">
            <v>48620.76</v>
          </cell>
        </row>
        <row r="667">
          <cell r="A667" t="str">
            <v>0152766</v>
          </cell>
          <cell r="B667" t="str">
            <v>HUAMAN QUISPE BASILIA</v>
          </cell>
          <cell r="C667">
            <v>2019</v>
          </cell>
          <cell r="D667">
            <v>179559</v>
          </cell>
          <cell r="E667" t="str">
            <v>PEX</v>
          </cell>
          <cell r="F667" t="str">
            <v>CMM</v>
          </cell>
          <cell r="G667" t="str">
            <v>NOR</v>
          </cell>
          <cell r="H667">
            <v>1136772.19</v>
          </cell>
          <cell r="I667">
            <v>11367.72</v>
          </cell>
          <cell r="J667">
            <v>66424.92</v>
          </cell>
          <cell r="K667">
            <v>0</v>
          </cell>
          <cell r="L667" t="str">
            <v>CMM</v>
          </cell>
          <cell r="M667" t="str">
            <v>NOR</v>
          </cell>
          <cell r="N667">
            <v>1136772.19</v>
          </cell>
          <cell r="O667">
            <v>11367.72</v>
          </cell>
          <cell r="P667">
            <v>48620.76</v>
          </cell>
        </row>
        <row r="668">
          <cell r="A668" t="str">
            <v>0152767</v>
          </cell>
          <cell r="B668" t="str">
            <v>ALAN CACERES RONALD PEDRO</v>
          </cell>
          <cell r="C668">
            <v>2019</v>
          </cell>
          <cell r="D668">
            <v>179560</v>
          </cell>
          <cell r="E668" t="str">
            <v>PEX</v>
          </cell>
          <cell r="F668" t="str">
            <v>CMM</v>
          </cell>
          <cell r="G668" t="str">
            <v>NOR</v>
          </cell>
          <cell r="H668">
            <v>1136772.19</v>
          </cell>
          <cell r="I668">
            <v>11367.72</v>
          </cell>
          <cell r="J668">
            <v>66424.92</v>
          </cell>
          <cell r="K668">
            <v>0</v>
          </cell>
          <cell r="L668" t="str">
            <v>CMM</v>
          </cell>
          <cell r="M668" t="str">
            <v>NOR</v>
          </cell>
          <cell r="N668">
            <v>1136772.19</v>
          </cell>
          <cell r="O668">
            <v>11367.72</v>
          </cell>
          <cell r="P668">
            <v>48620.76</v>
          </cell>
        </row>
        <row r="669">
          <cell r="A669" t="str">
            <v>0151856</v>
          </cell>
          <cell r="B669" t="str">
            <v>HERAUD PARDO FIGUEROA CHRISTIAN JAVIER</v>
          </cell>
          <cell r="C669">
            <v>2019</v>
          </cell>
          <cell r="D669">
            <v>179561</v>
          </cell>
          <cell r="E669" t="str">
            <v>PEX</v>
          </cell>
          <cell r="F669" t="str">
            <v>CMM</v>
          </cell>
          <cell r="G669" t="str">
            <v>NOR</v>
          </cell>
          <cell r="H669">
            <v>1136772.19</v>
          </cell>
          <cell r="I669">
            <v>11367.72</v>
          </cell>
          <cell r="J669">
            <v>66424.92</v>
          </cell>
          <cell r="K669">
            <v>0</v>
          </cell>
          <cell r="L669" t="str">
            <v>CMM</v>
          </cell>
          <cell r="M669" t="str">
            <v>NOR</v>
          </cell>
          <cell r="N669">
            <v>1136772.19</v>
          </cell>
          <cell r="O669">
            <v>11367.72</v>
          </cell>
          <cell r="P669">
            <v>48620.76</v>
          </cell>
        </row>
        <row r="670">
          <cell r="A670" t="str">
            <v>0028013</v>
          </cell>
          <cell r="B670" t="str">
            <v>ZAKIMI UENE OMAR MAYKOL</v>
          </cell>
          <cell r="C670">
            <v>2019</v>
          </cell>
          <cell r="D670">
            <v>214317</v>
          </cell>
          <cell r="E670" t="str">
            <v>PSF</v>
          </cell>
          <cell r="F670" t="str">
            <v>CNN</v>
          </cell>
          <cell r="G670" t="str">
            <v>NOR</v>
          </cell>
          <cell r="H670">
            <v>292.32</v>
          </cell>
          <cell r="I670">
            <v>2.92</v>
          </cell>
          <cell r="J670">
            <v>4.4000000000000004</v>
          </cell>
          <cell r="K670">
            <v>0</v>
          </cell>
          <cell r="L670" t="str">
            <v>CNN</v>
          </cell>
          <cell r="M670" t="str">
            <v>NOR</v>
          </cell>
          <cell r="N670">
            <v>176.64</v>
          </cell>
          <cell r="O670">
            <v>1.77</v>
          </cell>
          <cell r="P670">
            <v>1.25</v>
          </cell>
        </row>
        <row r="671">
          <cell r="A671" t="str">
            <v>0001736</v>
          </cell>
          <cell r="B671" t="str">
            <v>HONDA OGA OSCAR GUILLERMO</v>
          </cell>
          <cell r="C671">
            <v>2019</v>
          </cell>
          <cell r="D671">
            <v>178510</v>
          </cell>
          <cell r="E671" t="str">
            <v>PSF</v>
          </cell>
          <cell r="F671" t="str">
            <v>CNN</v>
          </cell>
          <cell r="G671" t="str">
            <v>NOR</v>
          </cell>
          <cell r="H671">
            <v>3251.47</v>
          </cell>
          <cell r="I671">
            <v>32.51</v>
          </cell>
          <cell r="J671">
            <v>9.4600000000000009</v>
          </cell>
          <cell r="K671">
            <v>0</v>
          </cell>
          <cell r="L671" t="str">
            <v>CNN</v>
          </cell>
          <cell r="M671" t="str">
            <v>NOR</v>
          </cell>
          <cell r="N671">
            <v>2798.41</v>
          </cell>
          <cell r="O671">
            <v>27.98</v>
          </cell>
          <cell r="P671">
            <v>7.4</v>
          </cell>
        </row>
        <row r="672">
          <cell r="A672" t="str">
            <v>0000495</v>
          </cell>
          <cell r="B672" t="str">
            <v>MORITANI YOSHIKATA OSCAR YASUHIKO</v>
          </cell>
          <cell r="C672">
            <v>2019</v>
          </cell>
          <cell r="D672">
            <v>178517</v>
          </cell>
          <cell r="E672" t="str">
            <v>PSF</v>
          </cell>
          <cell r="F672" t="str">
            <v>CNN</v>
          </cell>
          <cell r="G672" t="str">
            <v>NOR</v>
          </cell>
          <cell r="H672">
            <v>551.03</v>
          </cell>
          <cell r="I672">
            <v>5.51</v>
          </cell>
          <cell r="J672">
            <v>1.77</v>
          </cell>
          <cell r="K672">
            <v>0</v>
          </cell>
          <cell r="L672" t="str">
            <v>CNN</v>
          </cell>
          <cell r="M672" t="str">
            <v>NOR</v>
          </cell>
          <cell r="N672">
            <v>551.03</v>
          </cell>
          <cell r="O672">
            <v>5.51</v>
          </cell>
          <cell r="P672">
            <v>2.67</v>
          </cell>
        </row>
        <row r="673">
          <cell r="A673" t="str">
            <v>0020944</v>
          </cell>
          <cell r="B673" t="str">
            <v>PAZOS YPARRAGUIRRE JAVIER AUGUSTO</v>
          </cell>
          <cell r="C673">
            <v>2020</v>
          </cell>
          <cell r="D673">
            <v>180314</v>
          </cell>
          <cell r="E673" t="str">
            <v>PSF</v>
          </cell>
          <cell r="F673" t="str">
            <v>CNN</v>
          </cell>
          <cell r="G673" t="str">
            <v>NOR</v>
          </cell>
          <cell r="H673">
            <v>10000</v>
          </cell>
          <cell r="I673">
            <v>100</v>
          </cell>
          <cell r="J673">
            <v>55.86</v>
          </cell>
          <cell r="K673">
            <v>0</v>
          </cell>
          <cell r="L673" t="str">
            <v>CNN</v>
          </cell>
          <cell r="M673" t="str">
            <v>NOR</v>
          </cell>
          <cell r="N673">
            <v>10000</v>
          </cell>
          <cell r="O673">
            <v>100</v>
          </cell>
          <cell r="P673">
            <v>136.08000000000001</v>
          </cell>
        </row>
        <row r="674">
          <cell r="A674" t="str">
            <v>0151219</v>
          </cell>
          <cell r="B674" t="str">
            <v>INTER EXPORT SOLUTIONS S.A.C.</v>
          </cell>
          <cell r="C674">
            <v>2018</v>
          </cell>
          <cell r="D674">
            <v>1013146</v>
          </cell>
          <cell r="E674" t="str">
            <v>PLC</v>
          </cell>
          <cell r="F674" t="str">
            <v>MEM</v>
          </cell>
          <cell r="G674" t="str">
            <v>PRD</v>
          </cell>
          <cell r="H674">
            <v>30000</v>
          </cell>
          <cell r="I674">
            <v>30000</v>
          </cell>
          <cell r="J674">
            <v>0</v>
          </cell>
          <cell r="K674">
            <v>7537.68</v>
          </cell>
          <cell r="L674" t="str">
            <v>MEM</v>
          </cell>
          <cell r="M674" t="str">
            <v>PRD</v>
          </cell>
          <cell r="N674">
            <v>30000</v>
          </cell>
          <cell r="O674">
            <v>30000</v>
          </cell>
          <cell r="P674">
            <v>0</v>
          </cell>
        </row>
        <row r="675">
          <cell r="A675" t="str">
            <v>0034863</v>
          </cell>
          <cell r="B675" t="str">
            <v>DEL SOLAR DIBOS MARIA ELENA</v>
          </cell>
          <cell r="C675">
            <v>2018</v>
          </cell>
          <cell r="D675">
            <v>1013297</v>
          </cell>
          <cell r="E675" t="str">
            <v>PSF</v>
          </cell>
          <cell r="F675" t="str">
            <v>CNN</v>
          </cell>
          <cell r="G675" t="str">
            <v>NOR</v>
          </cell>
          <cell r="H675">
            <v>3530.24</v>
          </cell>
          <cell r="I675">
            <v>35.299999999999997</v>
          </cell>
          <cell r="J675">
            <v>24.44</v>
          </cell>
          <cell r="K675">
            <v>0</v>
          </cell>
          <cell r="L675" t="str">
            <v>CNN</v>
          </cell>
          <cell r="M675" t="str">
            <v>NOR</v>
          </cell>
          <cell r="N675">
            <v>3408.24</v>
          </cell>
          <cell r="O675">
            <v>34.08</v>
          </cell>
          <cell r="P675">
            <v>22.75</v>
          </cell>
        </row>
        <row r="676">
          <cell r="A676" t="str">
            <v>0011133</v>
          </cell>
          <cell r="B676" t="str">
            <v>INTER HOUSE S.A.C.</v>
          </cell>
          <cell r="C676">
            <v>2019</v>
          </cell>
          <cell r="D676">
            <v>177246</v>
          </cell>
          <cell r="E676" t="str">
            <v>PCO</v>
          </cell>
          <cell r="F676" t="str">
            <v>CMM</v>
          </cell>
          <cell r="G676" t="str">
            <v>NOR</v>
          </cell>
          <cell r="H676">
            <v>4320000</v>
          </cell>
          <cell r="I676">
            <v>43200</v>
          </cell>
          <cell r="J676">
            <v>0</v>
          </cell>
          <cell r="K676">
            <v>144829.85999999999</v>
          </cell>
          <cell r="L676" t="str">
            <v>CMM</v>
          </cell>
          <cell r="M676" t="str">
            <v>NOR</v>
          </cell>
          <cell r="N676">
            <v>4320000</v>
          </cell>
          <cell r="O676">
            <v>43200</v>
          </cell>
          <cell r="P676">
            <v>0</v>
          </cell>
        </row>
        <row r="677">
          <cell r="A677" t="str">
            <v>0151244</v>
          </cell>
          <cell r="B677" t="str">
            <v>SAMBUCETI CANESSA DE NEIRA NERIDA LINA</v>
          </cell>
          <cell r="C677">
            <v>2019</v>
          </cell>
          <cell r="D677">
            <v>177251</v>
          </cell>
          <cell r="E677" t="str">
            <v>PSF</v>
          </cell>
          <cell r="F677" t="str">
            <v>CNN</v>
          </cell>
          <cell r="G677" t="str">
            <v>NOR</v>
          </cell>
          <cell r="H677">
            <v>180000</v>
          </cell>
          <cell r="I677">
            <v>1800</v>
          </cell>
          <cell r="J677">
            <v>15295.2</v>
          </cell>
          <cell r="K677">
            <v>0</v>
          </cell>
          <cell r="L677" t="str">
            <v>CNN</v>
          </cell>
          <cell r="M677" t="str">
            <v>NOR</v>
          </cell>
          <cell r="N677">
            <v>180000</v>
          </cell>
          <cell r="O677">
            <v>1800</v>
          </cell>
          <cell r="P677">
            <v>16665.099999999999</v>
          </cell>
        </row>
        <row r="678">
          <cell r="A678" t="str">
            <v>0035688</v>
          </cell>
          <cell r="B678" t="str">
            <v>ANDIA NIÑO DE GUZMAN JOSE GABRIEL</v>
          </cell>
          <cell r="C678">
            <v>2019</v>
          </cell>
          <cell r="D678">
            <v>177264</v>
          </cell>
          <cell r="E678" t="str">
            <v>PSF</v>
          </cell>
          <cell r="F678" t="str">
            <v>CNN</v>
          </cell>
          <cell r="G678" t="str">
            <v>NOR</v>
          </cell>
          <cell r="H678">
            <v>100000</v>
          </cell>
          <cell r="I678">
            <v>1000</v>
          </cell>
          <cell r="J678">
            <v>6184.24</v>
          </cell>
          <cell r="K678">
            <v>0</v>
          </cell>
          <cell r="L678" t="str">
            <v>CNN</v>
          </cell>
          <cell r="M678" t="str">
            <v>NOR</v>
          </cell>
          <cell r="N678">
            <v>100000</v>
          </cell>
          <cell r="O678">
            <v>1000</v>
          </cell>
          <cell r="P678">
            <v>6742.94</v>
          </cell>
        </row>
        <row r="679">
          <cell r="A679" t="str">
            <v>0024305</v>
          </cell>
          <cell r="B679" t="str">
            <v>INVERSIONES MEDIA LUNA S.A.C.</v>
          </cell>
          <cell r="C679">
            <v>2019</v>
          </cell>
          <cell r="D679">
            <v>177270</v>
          </cell>
          <cell r="E679" t="str">
            <v>PSF</v>
          </cell>
          <cell r="F679" t="str">
            <v>CMM</v>
          </cell>
          <cell r="G679" t="str">
            <v>NOR</v>
          </cell>
          <cell r="H679">
            <v>194441</v>
          </cell>
          <cell r="I679">
            <v>1944.41</v>
          </cell>
          <cell r="J679">
            <v>204.6</v>
          </cell>
          <cell r="K679">
            <v>0</v>
          </cell>
          <cell r="L679" t="str">
            <v>CMM</v>
          </cell>
          <cell r="M679" t="str">
            <v>NOR</v>
          </cell>
          <cell r="N679">
            <v>194441</v>
          </cell>
          <cell r="O679">
            <v>1944.41</v>
          </cell>
          <cell r="P679">
            <v>170.5</v>
          </cell>
        </row>
        <row r="680">
          <cell r="A680" t="str">
            <v>0001343</v>
          </cell>
          <cell r="B680" t="str">
            <v>VENEGAS ALVARADO CARMEN</v>
          </cell>
          <cell r="C680">
            <v>2019</v>
          </cell>
          <cell r="D680">
            <v>177282</v>
          </cell>
          <cell r="E680" t="str">
            <v>PSF</v>
          </cell>
          <cell r="F680" t="str">
            <v>CNN</v>
          </cell>
          <cell r="G680" t="str">
            <v>NOR</v>
          </cell>
          <cell r="H680">
            <v>2572</v>
          </cell>
          <cell r="I680">
            <v>25.72</v>
          </cell>
          <cell r="J680">
            <v>51.58</v>
          </cell>
          <cell r="K680">
            <v>0</v>
          </cell>
          <cell r="L680" t="str">
            <v>CNN</v>
          </cell>
          <cell r="M680" t="str">
            <v>NOR</v>
          </cell>
          <cell r="N680">
            <v>2572</v>
          </cell>
          <cell r="O680">
            <v>25.72</v>
          </cell>
          <cell r="P680">
            <v>56.38</v>
          </cell>
        </row>
        <row r="681">
          <cell r="A681" t="str">
            <v>0151481</v>
          </cell>
          <cell r="B681" t="str">
            <v>GRUPO REHAB SAC</v>
          </cell>
          <cell r="C681">
            <v>2019</v>
          </cell>
          <cell r="D681">
            <v>177291</v>
          </cell>
          <cell r="E681" t="str">
            <v>PSF</v>
          </cell>
          <cell r="F681" t="str">
            <v>MEP</v>
          </cell>
          <cell r="G681" t="str">
            <v>NOR</v>
          </cell>
          <cell r="H681">
            <v>4804.8</v>
          </cell>
          <cell r="I681">
            <v>48.05</v>
          </cell>
          <cell r="J681">
            <v>38.799999999999997</v>
          </cell>
          <cell r="K681">
            <v>0</v>
          </cell>
          <cell r="L681" t="str">
            <v>MEP</v>
          </cell>
          <cell r="M681" t="str">
            <v>NOR</v>
          </cell>
          <cell r="N681">
            <v>4804.8</v>
          </cell>
          <cell r="O681">
            <v>48.05</v>
          </cell>
          <cell r="P681">
            <v>68</v>
          </cell>
        </row>
        <row r="682">
          <cell r="A682" t="str">
            <v>0035700</v>
          </cell>
          <cell r="B682" t="str">
            <v>VILLACORTA LINARES NAOMI</v>
          </cell>
          <cell r="C682">
            <v>2019</v>
          </cell>
          <cell r="D682">
            <v>177295</v>
          </cell>
          <cell r="E682" t="str">
            <v>PSF</v>
          </cell>
          <cell r="F682" t="str">
            <v>CNN</v>
          </cell>
          <cell r="G682" t="str">
            <v>NOR</v>
          </cell>
          <cell r="H682">
            <v>8796.3799999999992</v>
          </cell>
          <cell r="I682">
            <v>87.96</v>
          </cell>
          <cell r="J682">
            <v>111.87</v>
          </cell>
          <cell r="K682">
            <v>0</v>
          </cell>
          <cell r="L682" t="str">
            <v>CNN</v>
          </cell>
          <cell r="M682" t="str">
            <v>NOR</v>
          </cell>
          <cell r="N682">
            <v>8796.3799999999992</v>
          </cell>
          <cell r="O682">
            <v>87.96</v>
          </cell>
          <cell r="P682">
            <v>165.6</v>
          </cell>
        </row>
        <row r="683">
          <cell r="A683" t="str">
            <v>0003025</v>
          </cell>
          <cell r="B683" t="str">
            <v>YOKOO KANEKO GUILLERMO</v>
          </cell>
          <cell r="C683">
            <v>2019</v>
          </cell>
          <cell r="D683">
            <v>177298</v>
          </cell>
          <cell r="E683" t="str">
            <v>PEX</v>
          </cell>
          <cell r="F683" t="str">
            <v>CNN</v>
          </cell>
          <cell r="G683" t="str">
            <v>NOR</v>
          </cell>
          <cell r="H683">
            <v>18575.93</v>
          </cell>
          <cell r="I683">
            <v>185.76</v>
          </cell>
          <cell r="J683">
            <v>52.92</v>
          </cell>
          <cell r="K683">
            <v>0</v>
          </cell>
          <cell r="L683" t="str">
            <v>CNN</v>
          </cell>
          <cell r="M683" t="str">
            <v>NOR</v>
          </cell>
          <cell r="N683">
            <v>18575.93</v>
          </cell>
          <cell r="O683">
            <v>185.76</v>
          </cell>
          <cell r="P683">
            <v>229.77</v>
          </cell>
        </row>
        <row r="684">
          <cell r="A684" t="str">
            <v>0005053</v>
          </cell>
          <cell r="B684" t="str">
            <v>MORIMOTO TERAMURA, DAVID</v>
          </cell>
          <cell r="C684">
            <v>2019</v>
          </cell>
          <cell r="D684">
            <v>177299</v>
          </cell>
          <cell r="E684" t="str">
            <v>PSF</v>
          </cell>
          <cell r="F684" t="str">
            <v>CNN</v>
          </cell>
          <cell r="G684" t="str">
            <v>NOR</v>
          </cell>
          <cell r="H684">
            <v>26540.23</v>
          </cell>
          <cell r="I684">
            <v>265.39999999999998</v>
          </cell>
          <cell r="J684">
            <v>2500.1</v>
          </cell>
          <cell r="K684">
            <v>0</v>
          </cell>
          <cell r="L684" t="str">
            <v/>
          </cell>
          <cell r="M684" t="str">
            <v/>
          </cell>
          <cell r="N684">
            <v>0</v>
          </cell>
          <cell r="O684">
            <v>0</v>
          </cell>
          <cell r="P684">
            <v>0</v>
          </cell>
        </row>
        <row r="685">
          <cell r="A685" t="str">
            <v>0151359</v>
          </cell>
          <cell r="B685" t="str">
            <v>GUTIERREZ ALVARADO ROCIO</v>
          </cell>
          <cell r="C685">
            <v>2019</v>
          </cell>
          <cell r="D685">
            <v>177305</v>
          </cell>
          <cell r="E685" t="str">
            <v>PSF</v>
          </cell>
          <cell r="F685" t="str">
            <v>CNN</v>
          </cell>
          <cell r="G685" t="str">
            <v>NOR</v>
          </cell>
          <cell r="H685">
            <v>11246.68</v>
          </cell>
          <cell r="I685">
            <v>112.47</v>
          </cell>
          <cell r="J685">
            <v>119.8</v>
          </cell>
          <cell r="K685">
            <v>0</v>
          </cell>
          <cell r="L685" t="str">
            <v>CNN</v>
          </cell>
          <cell r="M685" t="str">
            <v>NOR</v>
          </cell>
          <cell r="N685">
            <v>10852.09</v>
          </cell>
          <cell r="O685">
            <v>108.52</v>
          </cell>
          <cell r="P685">
            <v>118.41</v>
          </cell>
        </row>
        <row r="686">
          <cell r="A686" t="str">
            <v>0033524</v>
          </cell>
          <cell r="B686" t="str">
            <v>NAITO ENDO MIGUEL ANGEL</v>
          </cell>
          <cell r="C686">
            <v>2019</v>
          </cell>
          <cell r="D686">
            <v>177306</v>
          </cell>
          <cell r="E686" t="str">
            <v>PSF</v>
          </cell>
          <cell r="F686" t="str">
            <v>CMM</v>
          </cell>
          <cell r="G686" t="str">
            <v>NOR</v>
          </cell>
          <cell r="H686">
            <v>15000</v>
          </cell>
          <cell r="I686">
            <v>150</v>
          </cell>
          <cell r="J686">
            <v>1197.72</v>
          </cell>
          <cell r="K686">
            <v>0</v>
          </cell>
          <cell r="L686" t="str">
            <v>CMM</v>
          </cell>
          <cell r="M686" t="str">
            <v>NOR</v>
          </cell>
          <cell r="N686">
            <v>15000</v>
          </cell>
          <cell r="O686">
            <v>150</v>
          </cell>
          <cell r="P686">
            <v>1308.3</v>
          </cell>
        </row>
        <row r="687">
          <cell r="A687" t="str">
            <v>0009353</v>
          </cell>
          <cell r="B687" t="str">
            <v>KIYABU KOHASHIGAWA, KARINA KATHERINE</v>
          </cell>
          <cell r="C687">
            <v>2019</v>
          </cell>
          <cell r="D687">
            <v>177307</v>
          </cell>
          <cell r="E687" t="str">
            <v>PSF</v>
          </cell>
          <cell r="F687" t="str">
            <v>CNN</v>
          </cell>
          <cell r="G687" t="str">
            <v>NOR</v>
          </cell>
          <cell r="H687">
            <v>29784.16</v>
          </cell>
          <cell r="I687">
            <v>297.83999999999997</v>
          </cell>
          <cell r="J687">
            <v>1731.43</v>
          </cell>
          <cell r="K687">
            <v>0</v>
          </cell>
          <cell r="L687" t="str">
            <v>CNN</v>
          </cell>
          <cell r="M687" t="str">
            <v>NOR</v>
          </cell>
          <cell r="N687">
            <v>29784.16</v>
          </cell>
          <cell r="O687">
            <v>297.83999999999997</v>
          </cell>
          <cell r="P687">
            <v>1897.19</v>
          </cell>
        </row>
        <row r="688">
          <cell r="A688" t="str">
            <v>0017892</v>
          </cell>
          <cell r="B688" t="str">
            <v>BK CONSTRUCCIONES S.A.C.</v>
          </cell>
          <cell r="C688">
            <v>2019</v>
          </cell>
          <cell r="D688">
            <v>177317</v>
          </cell>
          <cell r="E688" t="str">
            <v>PSF</v>
          </cell>
          <cell r="F688" t="str">
            <v>CMG</v>
          </cell>
          <cell r="G688" t="str">
            <v>NOR</v>
          </cell>
          <cell r="H688">
            <v>99000</v>
          </cell>
          <cell r="I688">
            <v>693</v>
          </cell>
          <cell r="J688">
            <v>5073</v>
          </cell>
          <cell r="K688">
            <v>0</v>
          </cell>
          <cell r="L688" t="str">
            <v>CMG</v>
          </cell>
          <cell r="M688" t="str">
            <v>NOR</v>
          </cell>
          <cell r="N688">
            <v>99000</v>
          </cell>
          <cell r="O688">
            <v>693</v>
          </cell>
          <cell r="P688">
            <v>5538.42</v>
          </cell>
        </row>
        <row r="689">
          <cell r="A689" t="str">
            <v>0005621</v>
          </cell>
          <cell r="B689" t="str">
            <v>TAKANO SATO GUILLERMO</v>
          </cell>
          <cell r="C689">
            <v>2020</v>
          </cell>
          <cell r="D689">
            <v>180258</v>
          </cell>
          <cell r="E689" t="str">
            <v>PSF</v>
          </cell>
          <cell r="F689" t="str">
            <v>CNN</v>
          </cell>
          <cell r="G689" t="str">
            <v>NOR</v>
          </cell>
          <cell r="H689">
            <v>15000</v>
          </cell>
          <cell r="I689">
            <v>150</v>
          </cell>
          <cell r="J689">
            <v>70.75</v>
          </cell>
          <cell r="K689">
            <v>0</v>
          </cell>
          <cell r="L689" t="str">
            <v>CNN</v>
          </cell>
          <cell r="M689" t="str">
            <v>NOR</v>
          </cell>
          <cell r="N689">
            <v>15000</v>
          </cell>
          <cell r="O689">
            <v>150</v>
          </cell>
          <cell r="P689">
            <v>155.9</v>
          </cell>
        </row>
        <row r="690">
          <cell r="A690" t="str">
            <v>0151711</v>
          </cell>
          <cell r="B690" t="str">
            <v>ARTE Y SUELAS S.A.C.</v>
          </cell>
          <cell r="C690">
            <v>2020</v>
          </cell>
          <cell r="D690">
            <v>180265</v>
          </cell>
          <cell r="E690" t="str">
            <v>PDD</v>
          </cell>
          <cell r="F690" t="str">
            <v>MEM</v>
          </cell>
          <cell r="G690" t="str">
            <v>NOR</v>
          </cell>
          <cell r="H690">
            <v>3100.89</v>
          </cell>
          <cell r="I690">
            <v>31.01</v>
          </cell>
          <cell r="J690">
            <v>0</v>
          </cell>
          <cell r="K690">
            <v>0</v>
          </cell>
          <cell r="L690" t="str">
            <v>MEM</v>
          </cell>
          <cell r="M690" t="str">
            <v>NOR</v>
          </cell>
          <cell r="N690">
            <v>3100.89</v>
          </cell>
          <cell r="O690">
            <v>31.01</v>
          </cell>
          <cell r="P690">
            <v>0</v>
          </cell>
        </row>
        <row r="691">
          <cell r="A691" t="str">
            <v>0002333</v>
          </cell>
          <cell r="B691" t="str">
            <v>SALAZAR COUTO ANA MARIA</v>
          </cell>
          <cell r="C691">
            <v>2019</v>
          </cell>
          <cell r="D691">
            <v>615720</v>
          </cell>
          <cell r="E691" t="str">
            <v>PSF</v>
          </cell>
          <cell r="F691" t="str">
            <v>CNN</v>
          </cell>
          <cell r="G691" t="str">
            <v>NOR</v>
          </cell>
          <cell r="H691">
            <v>1085.49</v>
          </cell>
          <cell r="I691">
            <v>10.85</v>
          </cell>
          <cell r="J691">
            <v>1.56</v>
          </cell>
          <cell r="K691">
            <v>0</v>
          </cell>
          <cell r="L691" t="str">
            <v>CNN</v>
          </cell>
          <cell r="M691" t="str">
            <v>NOR</v>
          </cell>
          <cell r="N691">
            <v>1029.1300000000001</v>
          </cell>
          <cell r="O691">
            <v>10.29</v>
          </cell>
          <cell r="P691">
            <v>1.5</v>
          </cell>
        </row>
        <row r="692">
          <cell r="A692" t="str">
            <v>0001497</v>
          </cell>
          <cell r="B692" t="str">
            <v>AKAMINE NAGO GLORIA</v>
          </cell>
          <cell r="C692">
            <v>2020</v>
          </cell>
          <cell r="D692">
            <v>418242</v>
          </cell>
          <cell r="E692" t="str">
            <v>PSF</v>
          </cell>
          <cell r="F692" t="str">
            <v>CNN</v>
          </cell>
          <cell r="G692" t="str">
            <v>NOR</v>
          </cell>
          <cell r="H692">
            <v>1575</v>
          </cell>
          <cell r="I692">
            <v>15.75</v>
          </cell>
          <cell r="J692">
            <v>1.8</v>
          </cell>
          <cell r="K692">
            <v>0</v>
          </cell>
          <cell r="L692" t="str">
            <v>CNN</v>
          </cell>
          <cell r="M692" t="str">
            <v>NOR</v>
          </cell>
          <cell r="N692">
            <v>1510.12</v>
          </cell>
          <cell r="O692">
            <v>15.1</v>
          </cell>
          <cell r="P692">
            <v>2.25</v>
          </cell>
        </row>
        <row r="693">
          <cell r="A693" t="str">
            <v>0015662</v>
          </cell>
          <cell r="B693" t="str">
            <v>VIDAL SOLIS BETTY</v>
          </cell>
          <cell r="C693">
            <v>2020</v>
          </cell>
          <cell r="D693">
            <v>418345</v>
          </cell>
          <cell r="E693" t="str">
            <v>PSF</v>
          </cell>
          <cell r="F693" t="str">
            <v>CNN</v>
          </cell>
          <cell r="G693" t="str">
            <v>NOR</v>
          </cell>
          <cell r="H693">
            <v>6000</v>
          </cell>
          <cell r="I693">
            <v>60</v>
          </cell>
          <cell r="J693">
            <v>23.85</v>
          </cell>
          <cell r="K693">
            <v>0</v>
          </cell>
          <cell r="L693" t="str">
            <v>CNN</v>
          </cell>
          <cell r="M693" t="str">
            <v>NOR</v>
          </cell>
          <cell r="N693">
            <v>6000</v>
          </cell>
          <cell r="O693">
            <v>60</v>
          </cell>
          <cell r="P693">
            <v>71.849999999999994</v>
          </cell>
        </row>
        <row r="694">
          <cell r="A694" t="str">
            <v>0012622</v>
          </cell>
          <cell r="B694" t="str">
            <v>TAFUR TAFUR DELICIA</v>
          </cell>
          <cell r="C694">
            <v>2020</v>
          </cell>
          <cell r="D694">
            <v>418352</v>
          </cell>
          <cell r="E694" t="str">
            <v>PSF</v>
          </cell>
          <cell r="F694" t="str">
            <v>CNN</v>
          </cell>
          <cell r="G694" t="str">
            <v>NOR</v>
          </cell>
          <cell r="H694">
            <v>2000</v>
          </cell>
          <cell r="I694">
            <v>20</v>
          </cell>
          <cell r="J694">
            <v>5.83</v>
          </cell>
          <cell r="K694">
            <v>0</v>
          </cell>
          <cell r="L694" t="str">
            <v>CNN</v>
          </cell>
          <cell r="M694" t="str">
            <v>NOR</v>
          </cell>
          <cell r="N694">
            <v>1718.87</v>
          </cell>
          <cell r="O694">
            <v>17.190000000000001</v>
          </cell>
          <cell r="P694">
            <v>6.9</v>
          </cell>
        </row>
        <row r="695">
          <cell r="A695" t="str">
            <v>0151539</v>
          </cell>
          <cell r="B695" t="str">
            <v>CHEPOTE MALATESTA FERNANDO LUIS RAFAEL</v>
          </cell>
          <cell r="C695">
            <v>2020</v>
          </cell>
          <cell r="D695">
            <v>418354</v>
          </cell>
          <cell r="E695" t="str">
            <v>PSF</v>
          </cell>
          <cell r="F695" t="str">
            <v>CNN</v>
          </cell>
          <cell r="G695" t="str">
            <v>NOR</v>
          </cell>
          <cell r="H695">
            <v>17000</v>
          </cell>
          <cell r="I695">
            <v>170</v>
          </cell>
          <cell r="J695">
            <v>27.09</v>
          </cell>
          <cell r="K695">
            <v>0</v>
          </cell>
          <cell r="L695" t="str">
            <v>CNN</v>
          </cell>
          <cell r="M695" t="str">
            <v>NOR</v>
          </cell>
          <cell r="N695">
            <v>17000</v>
          </cell>
          <cell r="O695">
            <v>170</v>
          </cell>
          <cell r="P695">
            <v>143.33000000000001</v>
          </cell>
        </row>
        <row r="696">
          <cell r="A696" t="str">
            <v>0036469</v>
          </cell>
          <cell r="B696" t="str">
            <v>GIL RUIZ JUAN ARMANDO</v>
          </cell>
          <cell r="C696">
            <v>2020</v>
          </cell>
          <cell r="D696">
            <v>617074</v>
          </cell>
          <cell r="E696" t="str">
            <v>PSF</v>
          </cell>
          <cell r="F696" t="str">
            <v>CNN</v>
          </cell>
          <cell r="G696" t="str">
            <v>NOR</v>
          </cell>
          <cell r="H696">
            <v>1091.54</v>
          </cell>
          <cell r="I696">
            <v>10.92</v>
          </cell>
          <cell r="J696">
            <v>7.54</v>
          </cell>
          <cell r="K696">
            <v>0</v>
          </cell>
          <cell r="L696" t="str">
            <v>CNN</v>
          </cell>
          <cell r="M696" t="str">
            <v>NOR</v>
          </cell>
          <cell r="N696">
            <v>986.41</v>
          </cell>
          <cell r="O696">
            <v>9.86</v>
          </cell>
          <cell r="P696">
            <v>6.5</v>
          </cell>
        </row>
        <row r="697">
          <cell r="A697" t="str">
            <v>0012124</v>
          </cell>
          <cell r="B697" t="str">
            <v>SHIMABUKURO GOTO, CAROLINA ISABEL</v>
          </cell>
          <cell r="C697">
            <v>2019</v>
          </cell>
          <cell r="D697">
            <v>1514518</v>
          </cell>
          <cell r="E697" t="str">
            <v>PSF</v>
          </cell>
          <cell r="F697" t="str">
            <v>CNN</v>
          </cell>
          <cell r="G697" t="str">
            <v>NOR</v>
          </cell>
          <cell r="H697">
            <v>5400</v>
          </cell>
          <cell r="I697">
            <v>54</v>
          </cell>
          <cell r="J697">
            <v>120.75</v>
          </cell>
          <cell r="K697">
            <v>0</v>
          </cell>
          <cell r="L697" t="str">
            <v>CNN</v>
          </cell>
          <cell r="M697" t="str">
            <v>NOR</v>
          </cell>
          <cell r="N697">
            <v>5400</v>
          </cell>
          <cell r="O697">
            <v>54</v>
          </cell>
          <cell r="P697">
            <v>130.65</v>
          </cell>
        </row>
        <row r="698">
          <cell r="A698" t="str">
            <v>0700158</v>
          </cell>
          <cell r="B698" t="str">
            <v>VARGAS VILLA LUIS EMILIO EDUARDO</v>
          </cell>
          <cell r="C698">
            <v>2019</v>
          </cell>
          <cell r="D698">
            <v>1514521</v>
          </cell>
          <cell r="E698" t="str">
            <v>PSF</v>
          </cell>
          <cell r="F698" t="str">
            <v>CNN</v>
          </cell>
          <cell r="G698" t="str">
            <v>NOR</v>
          </cell>
          <cell r="H698">
            <v>8366.0400000000009</v>
          </cell>
          <cell r="I698">
            <v>83.66</v>
          </cell>
          <cell r="J698">
            <v>13.32</v>
          </cell>
          <cell r="K698">
            <v>0</v>
          </cell>
          <cell r="L698" t="str">
            <v>CNN</v>
          </cell>
          <cell r="M698" t="str">
            <v>NOR</v>
          </cell>
          <cell r="N698">
            <v>8223.7999999999993</v>
          </cell>
          <cell r="O698">
            <v>82.24</v>
          </cell>
          <cell r="P698">
            <v>10.95</v>
          </cell>
        </row>
        <row r="699">
          <cell r="A699" t="str">
            <v>0600207</v>
          </cell>
          <cell r="B699" t="str">
            <v>TODO NAKAMATSU CARMEN ROSA</v>
          </cell>
          <cell r="C699">
            <v>2019</v>
          </cell>
          <cell r="D699">
            <v>1514523</v>
          </cell>
          <cell r="E699" t="str">
            <v>PSF</v>
          </cell>
          <cell r="F699" t="str">
            <v>CMM</v>
          </cell>
          <cell r="G699" t="str">
            <v>NOR</v>
          </cell>
          <cell r="H699">
            <v>50000</v>
          </cell>
          <cell r="I699">
            <v>500</v>
          </cell>
          <cell r="J699">
            <v>4387.91</v>
          </cell>
          <cell r="K699">
            <v>0</v>
          </cell>
          <cell r="L699" t="str">
            <v>CMM</v>
          </cell>
          <cell r="M699" t="str">
            <v>NOR</v>
          </cell>
          <cell r="N699">
            <v>50000</v>
          </cell>
          <cell r="O699">
            <v>500</v>
          </cell>
          <cell r="P699">
            <v>4769.3</v>
          </cell>
        </row>
        <row r="700">
          <cell r="A700" t="str">
            <v>0004806</v>
          </cell>
          <cell r="B700" t="str">
            <v>ALARCON PRESENTACION EPIFANIO MOISES</v>
          </cell>
          <cell r="C700">
            <v>2019</v>
          </cell>
          <cell r="D700">
            <v>1514526</v>
          </cell>
          <cell r="E700" t="str">
            <v>PSF</v>
          </cell>
          <cell r="F700" t="str">
            <v>CNN</v>
          </cell>
          <cell r="G700" t="str">
            <v>NOR</v>
          </cell>
          <cell r="H700">
            <v>1257.5999999999999</v>
          </cell>
          <cell r="I700">
            <v>12.58</v>
          </cell>
          <cell r="J700">
            <v>1.82</v>
          </cell>
          <cell r="K700">
            <v>0</v>
          </cell>
          <cell r="L700" t="str">
            <v>CNN</v>
          </cell>
          <cell r="M700" t="str">
            <v>NOR</v>
          </cell>
          <cell r="N700">
            <v>1161.71</v>
          </cell>
          <cell r="O700">
            <v>11.62</v>
          </cell>
          <cell r="P700">
            <v>1.75</v>
          </cell>
        </row>
        <row r="701">
          <cell r="A701" t="str">
            <v>0045299</v>
          </cell>
          <cell r="B701" t="str">
            <v>NOVIGRAF S.A.C.</v>
          </cell>
          <cell r="C701">
            <v>2019</v>
          </cell>
          <cell r="D701">
            <v>1014571</v>
          </cell>
          <cell r="E701" t="str">
            <v>PDD</v>
          </cell>
          <cell r="F701" t="str">
            <v>CMM</v>
          </cell>
          <cell r="G701" t="str">
            <v>NOR</v>
          </cell>
          <cell r="H701">
            <v>50876.69</v>
          </cell>
          <cell r="I701">
            <v>508.77</v>
          </cell>
          <cell r="J701">
            <v>0</v>
          </cell>
          <cell r="K701">
            <v>0</v>
          </cell>
          <cell r="L701" t="str">
            <v>CMM</v>
          </cell>
          <cell r="M701" t="str">
            <v>NOR</v>
          </cell>
          <cell r="N701">
            <v>50876.69</v>
          </cell>
          <cell r="O701">
            <v>508.77</v>
          </cell>
          <cell r="P701">
            <v>0</v>
          </cell>
        </row>
        <row r="702">
          <cell r="A702" t="str">
            <v>0008681</v>
          </cell>
          <cell r="B702" t="str">
            <v>VERGARA BERNALES RAQUEL SOFIA</v>
          </cell>
          <cell r="C702">
            <v>2019</v>
          </cell>
          <cell r="D702">
            <v>1014594</v>
          </cell>
          <cell r="E702" t="str">
            <v>PSF</v>
          </cell>
          <cell r="F702" t="str">
            <v>CNN</v>
          </cell>
          <cell r="G702" t="str">
            <v>DUD</v>
          </cell>
          <cell r="H702">
            <v>1270.44</v>
          </cell>
          <cell r="I702">
            <v>762.26</v>
          </cell>
          <cell r="J702">
            <v>3.6</v>
          </cell>
          <cell r="K702">
            <v>0</v>
          </cell>
          <cell r="L702" t="str">
            <v>CNN</v>
          </cell>
          <cell r="M702" t="str">
            <v>DUD</v>
          </cell>
          <cell r="N702">
            <v>1270.44</v>
          </cell>
          <cell r="O702">
            <v>762.26</v>
          </cell>
          <cell r="P702">
            <v>6</v>
          </cell>
        </row>
        <row r="703">
          <cell r="A703" t="str">
            <v>0150906</v>
          </cell>
          <cell r="B703" t="str">
            <v>OYANAGI OYANAGI TOSHIO CARLOS</v>
          </cell>
          <cell r="C703">
            <v>2019</v>
          </cell>
          <cell r="D703">
            <v>414937</v>
          </cell>
          <cell r="E703" t="str">
            <v>PSF</v>
          </cell>
          <cell r="F703" t="str">
            <v>CNN</v>
          </cell>
          <cell r="G703" t="str">
            <v>NOR</v>
          </cell>
          <cell r="H703">
            <v>2032.34</v>
          </cell>
          <cell r="I703">
            <v>20.32</v>
          </cell>
          <cell r="J703">
            <v>2.7</v>
          </cell>
          <cell r="K703">
            <v>0</v>
          </cell>
          <cell r="L703" t="str">
            <v>CNN</v>
          </cell>
          <cell r="M703" t="str">
            <v>NOR</v>
          </cell>
          <cell r="N703">
            <v>1962.06</v>
          </cell>
          <cell r="O703">
            <v>19.62</v>
          </cell>
          <cell r="P703">
            <v>2.08</v>
          </cell>
        </row>
        <row r="704">
          <cell r="A704" t="str">
            <v>0007708</v>
          </cell>
          <cell r="B704" t="str">
            <v>JARA REBOLLEDO MERLE ROCIO</v>
          </cell>
          <cell r="C704">
            <v>2019</v>
          </cell>
          <cell r="D704">
            <v>415025</v>
          </cell>
          <cell r="E704" t="str">
            <v>PSF</v>
          </cell>
          <cell r="F704" t="str">
            <v>CNN</v>
          </cell>
          <cell r="G704" t="str">
            <v>NOR</v>
          </cell>
          <cell r="H704">
            <v>523.33000000000004</v>
          </cell>
          <cell r="I704">
            <v>5.23</v>
          </cell>
          <cell r="J704">
            <v>0.45</v>
          </cell>
          <cell r="K704">
            <v>0</v>
          </cell>
          <cell r="L704" t="str">
            <v>CNN</v>
          </cell>
          <cell r="M704" t="str">
            <v>NOR</v>
          </cell>
          <cell r="N704">
            <v>458.24</v>
          </cell>
          <cell r="O704">
            <v>4.58</v>
          </cell>
          <cell r="P704">
            <v>0.42</v>
          </cell>
        </row>
        <row r="705">
          <cell r="A705" t="str">
            <v>0000568</v>
          </cell>
          <cell r="B705" t="str">
            <v>NOMURA ARAKI, GUILLERMO</v>
          </cell>
          <cell r="C705">
            <v>2020</v>
          </cell>
          <cell r="D705">
            <v>180022</v>
          </cell>
          <cell r="E705" t="str">
            <v>PSF</v>
          </cell>
          <cell r="F705" t="str">
            <v>CMM</v>
          </cell>
          <cell r="G705" t="str">
            <v>NOR</v>
          </cell>
          <cell r="H705">
            <v>943934.58</v>
          </cell>
          <cell r="I705">
            <v>9439.35</v>
          </cell>
          <cell r="J705">
            <v>3725.28</v>
          </cell>
          <cell r="K705">
            <v>0</v>
          </cell>
          <cell r="L705" t="str">
            <v>CMM</v>
          </cell>
          <cell r="M705" t="str">
            <v>NOR</v>
          </cell>
          <cell r="N705">
            <v>927853.45</v>
          </cell>
          <cell r="O705">
            <v>9278.5300000000007</v>
          </cell>
          <cell r="P705">
            <v>3432.9</v>
          </cell>
        </row>
        <row r="706">
          <cell r="A706" t="str">
            <v>0151481</v>
          </cell>
          <cell r="B706" t="str">
            <v>GRUPO REHAB SAC</v>
          </cell>
          <cell r="C706">
            <v>2020</v>
          </cell>
          <cell r="D706">
            <v>180029</v>
          </cell>
          <cell r="E706" t="str">
            <v>PSF</v>
          </cell>
          <cell r="F706" t="str">
            <v>MEP</v>
          </cell>
          <cell r="G706" t="str">
            <v>NOR</v>
          </cell>
          <cell r="H706">
            <v>1000</v>
          </cell>
          <cell r="I706">
            <v>10</v>
          </cell>
          <cell r="J706">
            <v>8.2799999999999994</v>
          </cell>
          <cell r="K706">
            <v>0</v>
          </cell>
          <cell r="L706" t="str">
            <v>MEP</v>
          </cell>
          <cell r="M706" t="str">
            <v>NOR</v>
          </cell>
          <cell r="N706">
            <v>1000</v>
          </cell>
          <cell r="O706">
            <v>10</v>
          </cell>
          <cell r="P706">
            <v>13.68</v>
          </cell>
        </row>
        <row r="707">
          <cell r="A707" t="str">
            <v>0009329</v>
          </cell>
          <cell r="B707" t="str">
            <v>PANEZ ISHIDA ESTHER MARISA</v>
          </cell>
          <cell r="C707">
            <v>2019</v>
          </cell>
          <cell r="D707">
            <v>179453</v>
          </cell>
          <cell r="E707" t="str">
            <v>PSF</v>
          </cell>
          <cell r="F707" t="str">
            <v>CNN</v>
          </cell>
          <cell r="G707" t="str">
            <v>NOR</v>
          </cell>
          <cell r="H707">
            <v>60500</v>
          </cell>
          <cell r="I707">
            <v>605</v>
          </cell>
          <cell r="J707">
            <v>127.32</v>
          </cell>
          <cell r="K707">
            <v>0</v>
          </cell>
          <cell r="L707" t="str">
            <v>CNN</v>
          </cell>
          <cell r="M707" t="str">
            <v>NOR</v>
          </cell>
          <cell r="N707">
            <v>60500</v>
          </cell>
          <cell r="O707">
            <v>605</v>
          </cell>
          <cell r="P707">
            <v>446.34</v>
          </cell>
        </row>
        <row r="708">
          <cell r="A708" t="str">
            <v>0003949</v>
          </cell>
          <cell r="B708" t="str">
            <v>GIBU MIYASHIRO MIGUEL ANGEL</v>
          </cell>
          <cell r="C708">
            <v>2019</v>
          </cell>
          <cell r="D708">
            <v>178294</v>
          </cell>
          <cell r="E708" t="str">
            <v>PEX</v>
          </cell>
          <cell r="F708" t="str">
            <v>CNN</v>
          </cell>
          <cell r="G708" t="str">
            <v>NOR</v>
          </cell>
          <cell r="H708">
            <v>27057.29</v>
          </cell>
          <cell r="I708">
            <v>270.57</v>
          </cell>
          <cell r="J708">
            <v>119.84</v>
          </cell>
          <cell r="K708">
            <v>0</v>
          </cell>
          <cell r="L708" t="str">
            <v>CNN</v>
          </cell>
          <cell r="M708" t="str">
            <v>NOR</v>
          </cell>
          <cell r="N708">
            <v>27057.29</v>
          </cell>
          <cell r="O708">
            <v>270.57</v>
          </cell>
          <cell r="P708">
            <v>377.76</v>
          </cell>
        </row>
        <row r="709">
          <cell r="A709" t="str">
            <v>0001994</v>
          </cell>
          <cell r="B709" t="str">
            <v>SUGUIYAMA NAOE, JOSE DANNY</v>
          </cell>
          <cell r="C709">
            <v>2019</v>
          </cell>
          <cell r="D709">
            <v>178296</v>
          </cell>
          <cell r="E709" t="str">
            <v>PSF</v>
          </cell>
          <cell r="F709" t="str">
            <v>CNN</v>
          </cell>
          <cell r="G709" t="str">
            <v>NOR</v>
          </cell>
          <cell r="H709">
            <v>43000</v>
          </cell>
          <cell r="I709">
            <v>430</v>
          </cell>
          <cell r="J709">
            <v>1773.15</v>
          </cell>
          <cell r="K709">
            <v>0</v>
          </cell>
          <cell r="L709" t="str">
            <v>CNN</v>
          </cell>
          <cell r="M709" t="str">
            <v>NOR</v>
          </cell>
          <cell r="N709">
            <v>43000</v>
          </cell>
          <cell r="O709">
            <v>430</v>
          </cell>
          <cell r="P709">
            <v>2026.3</v>
          </cell>
        </row>
        <row r="710">
          <cell r="A710" t="str">
            <v>0500119</v>
          </cell>
          <cell r="B710" t="str">
            <v>GONZALES HAYASHI MARTHA MAGALY MIOKO</v>
          </cell>
          <cell r="C710">
            <v>2019</v>
          </cell>
          <cell r="D710">
            <v>1014351</v>
          </cell>
          <cell r="E710" t="str">
            <v>PSF</v>
          </cell>
          <cell r="F710" t="str">
            <v>CNN</v>
          </cell>
          <cell r="G710" t="str">
            <v>NOR</v>
          </cell>
          <cell r="H710">
            <v>2347.85</v>
          </cell>
          <cell r="I710">
            <v>23.48</v>
          </cell>
          <cell r="J710">
            <v>6.82</v>
          </cell>
          <cell r="K710">
            <v>0</v>
          </cell>
          <cell r="L710" t="str">
            <v>CNN</v>
          </cell>
          <cell r="M710" t="str">
            <v>NOR</v>
          </cell>
          <cell r="N710">
            <v>1768.11</v>
          </cell>
          <cell r="O710">
            <v>17.68</v>
          </cell>
          <cell r="P710">
            <v>4.7</v>
          </cell>
        </row>
        <row r="711">
          <cell r="A711" t="str">
            <v>0020402</v>
          </cell>
          <cell r="B711" t="str">
            <v>SALCEDO INFANTE DE RODRIGUEZ, DINA ISABEL</v>
          </cell>
          <cell r="C711">
            <v>2019</v>
          </cell>
          <cell r="D711">
            <v>1014374</v>
          </cell>
          <cell r="E711" t="str">
            <v>PSF</v>
          </cell>
          <cell r="F711" t="str">
            <v>CNN</v>
          </cell>
          <cell r="G711" t="str">
            <v>NOR</v>
          </cell>
          <cell r="H711">
            <v>728.91</v>
          </cell>
          <cell r="I711">
            <v>7.29</v>
          </cell>
          <cell r="J711">
            <v>1.71</v>
          </cell>
          <cell r="K711">
            <v>0</v>
          </cell>
          <cell r="L711" t="str">
            <v>CNN</v>
          </cell>
          <cell r="M711" t="str">
            <v>NOR</v>
          </cell>
          <cell r="N711">
            <v>548.83000000000004</v>
          </cell>
          <cell r="O711">
            <v>5.49</v>
          </cell>
          <cell r="P711">
            <v>1.2</v>
          </cell>
        </row>
        <row r="712">
          <cell r="A712" t="str">
            <v>0042592</v>
          </cell>
          <cell r="B712" t="str">
            <v>REYES NAVARRETE, ANA CECILIA</v>
          </cell>
          <cell r="C712">
            <v>2019</v>
          </cell>
          <cell r="D712">
            <v>216979</v>
          </cell>
          <cell r="E712" t="str">
            <v>PSF</v>
          </cell>
          <cell r="F712" t="str">
            <v>CNN</v>
          </cell>
          <cell r="G712" t="str">
            <v>NOR</v>
          </cell>
          <cell r="H712">
            <v>758.62</v>
          </cell>
          <cell r="I712">
            <v>7.59</v>
          </cell>
          <cell r="J712">
            <v>2.2000000000000002</v>
          </cell>
          <cell r="K712">
            <v>0</v>
          </cell>
          <cell r="L712" t="str">
            <v/>
          </cell>
          <cell r="M712" t="str">
            <v/>
          </cell>
          <cell r="N712">
            <v>0</v>
          </cell>
          <cell r="O712">
            <v>0</v>
          </cell>
          <cell r="P712">
            <v>0</v>
          </cell>
        </row>
        <row r="713">
          <cell r="A713" t="str">
            <v>0005466</v>
          </cell>
          <cell r="B713" t="str">
            <v>NAGAMINE UEHARA VICTOR RAUL</v>
          </cell>
          <cell r="C713">
            <v>2019</v>
          </cell>
          <cell r="D713">
            <v>217002</v>
          </cell>
          <cell r="E713" t="str">
            <v>PSF</v>
          </cell>
          <cell r="F713" t="str">
            <v>CNN</v>
          </cell>
          <cell r="G713" t="str">
            <v>NOR</v>
          </cell>
          <cell r="H713">
            <v>2500</v>
          </cell>
          <cell r="I713">
            <v>25</v>
          </cell>
          <cell r="J713">
            <v>67.78</v>
          </cell>
          <cell r="K713">
            <v>0</v>
          </cell>
          <cell r="L713" t="str">
            <v>CNN</v>
          </cell>
          <cell r="M713" t="str">
            <v>NOR</v>
          </cell>
          <cell r="N713">
            <v>2500</v>
          </cell>
          <cell r="O713">
            <v>25</v>
          </cell>
          <cell r="P713">
            <v>88.29</v>
          </cell>
        </row>
        <row r="714">
          <cell r="A714" t="str">
            <v>0034964</v>
          </cell>
          <cell r="B714" t="str">
            <v>TAICO CAMPANO, FELIPE SALVADOR</v>
          </cell>
          <cell r="C714">
            <v>2019</v>
          </cell>
          <cell r="D714">
            <v>217011</v>
          </cell>
          <cell r="E714" t="str">
            <v>PSF</v>
          </cell>
          <cell r="F714" t="str">
            <v>CNN</v>
          </cell>
          <cell r="G714" t="str">
            <v>NOR</v>
          </cell>
          <cell r="H714">
            <v>4644.8100000000004</v>
          </cell>
          <cell r="I714">
            <v>46.45</v>
          </cell>
          <cell r="J714">
            <v>1.23</v>
          </cell>
          <cell r="K714">
            <v>0</v>
          </cell>
          <cell r="L714" t="str">
            <v>CNN</v>
          </cell>
          <cell r="M714" t="str">
            <v>NOR</v>
          </cell>
          <cell r="N714">
            <v>4644.8100000000004</v>
          </cell>
          <cell r="O714">
            <v>46.45</v>
          </cell>
          <cell r="P714">
            <v>38.14</v>
          </cell>
        </row>
        <row r="715">
          <cell r="A715" t="str">
            <v>0001994</v>
          </cell>
          <cell r="B715" t="str">
            <v>SUGUIYAMA NAOE, JOSE DANNY</v>
          </cell>
          <cell r="C715">
            <v>2020</v>
          </cell>
          <cell r="D715">
            <v>179955</v>
          </cell>
          <cell r="E715" t="str">
            <v>PSF</v>
          </cell>
          <cell r="F715" t="str">
            <v>CNN</v>
          </cell>
          <cell r="G715" t="str">
            <v>NOR</v>
          </cell>
          <cell r="H715">
            <v>300000</v>
          </cell>
          <cell r="I715">
            <v>3000</v>
          </cell>
          <cell r="J715">
            <v>1711</v>
          </cell>
          <cell r="K715">
            <v>0</v>
          </cell>
          <cell r="L715" t="str">
            <v>CMM</v>
          </cell>
          <cell r="M715" t="str">
            <v>NOR</v>
          </cell>
          <cell r="N715">
            <v>300000</v>
          </cell>
          <cell r="O715">
            <v>3000</v>
          </cell>
          <cell r="P715">
            <v>3000.2</v>
          </cell>
        </row>
        <row r="716">
          <cell r="A716" t="str">
            <v>0023773</v>
          </cell>
          <cell r="B716" t="str">
            <v>SAN MARTIN HOKAMA JULIO IGNACIO</v>
          </cell>
          <cell r="C716">
            <v>2020</v>
          </cell>
          <cell r="D716">
            <v>179957</v>
          </cell>
          <cell r="E716" t="str">
            <v>PSF</v>
          </cell>
          <cell r="F716" t="str">
            <v>CNN</v>
          </cell>
          <cell r="G716" t="str">
            <v>NOR</v>
          </cell>
          <cell r="H716">
            <v>6902.27</v>
          </cell>
          <cell r="I716">
            <v>69.02</v>
          </cell>
          <cell r="J716">
            <v>47.58</v>
          </cell>
          <cell r="K716">
            <v>0</v>
          </cell>
          <cell r="L716" t="str">
            <v>CNN</v>
          </cell>
          <cell r="M716" t="str">
            <v>NOR</v>
          </cell>
          <cell r="N716">
            <v>6628.82</v>
          </cell>
          <cell r="O716">
            <v>66.290000000000006</v>
          </cell>
          <cell r="P716">
            <v>44</v>
          </cell>
        </row>
        <row r="717">
          <cell r="A717" t="str">
            <v>0012201</v>
          </cell>
          <cell r="B717" t="str">
            <v>CALDERON HUERTAS CARLOS ALFREDO</v>
          </cell>
          <cell r="C717">
            <v>2020</v>
          </cell>
          <cell r="D717">
            <v>1518222</v>
          </cell>
          <cell r="E717" t="str">
            <v>PSF</v>
          </cell>
          <cell r="F717" t="str">
            <v>CNN</v>
          </cell>
          <cell r="G717" t="str">
            <v>NOR</v>
          </cell>
          <cell r="H717">
            <v>5500</v>
          </cell>
          <cell r="I717">
            <v>55</v>
          </cell>
          <cell r="J717">
            <v>25</v>
          </cell>
          <cell r="K717">
            <v>0</v>
          </cell>
          <cell r="L717" t="str">
            <v>CNN</v>
          </cell>
          <cell r="M717" t="str">
            <v>NOR</v>
          </cell>
          <cell r="N717">
            <v>5500</v>
          </cell>
          <cell r="O717">
            <v>55</v>
          </cell>
          <cell r="P717">
            <v>62.7</v>
          </cell>
        </row>
        <row r="718">
          <cell r="A718" t="str">
            <v>0009715</v>
          </cell>
          <cell r="B718" t="str">
            <v>AGROTRANSFORMADORA DEL SUR S.A.</v>
          </cell>
          <cell r="C718">
            <v>2002</v>
          </cell>
          <cell r="D718">
            <v>126391</v>
          </cell>
          <cell r="E718" t="str">
            <v>PEX</v>
          </cell>
          <cell r="F718" t="str">
            <v>MEP</v>
          </cell>
          <cell r="G718" t="str">
            <v>PRD</v>
          </cell>
          <cell r="H718">
            <v>28012.47</v>
          </cell>
          <cell r="I718">
            <v>28012.47</v>
          </cell>
          <cell r="J718">
            <v>0</v>
          </cell>
          <cell r="K718">
            <v>119589.48</v>
          </cell>
          <cell r="L718" t="str">
            <v>MEP</v>
          </cell>
          <cell r="M718" t="str">
            <v>PRD</v>
          </cell>
          <cell r="N718">
            <v>28012.47</v>
          </cell>
          <cell r="O718">
            <v>28012.47</v>
          </cell>
          <cell r="P718">
            <v>0</v>
          </cell>
        </row>
        <row r="719">
          <cell r="A719" t="str">
            <v>0017885</v>
          </cell>
          <cell r="B719" t="str">
            <v>IREY SHIMABUKO JOSE ANTONIO</v>
          </cell>
          <cell r="C719">
            <v>2014</v>
          </cell>
          <cell r="D719">
            <v>137728</v>
          </cell>
          <cell r="E719" t="str">
            <v>PSF</v>
          </cell>
          <cell r="F719" t="str">
            <v>CMM</v>
          </cell>
          <cell r="G719" t="str">
            <v>PRD</v>
          </cell>
          <cell r="H719">
            <v>25832.62</v>
          </cell>
          <cell r="I719">
            <v>25832.62</v>
          </cell>
          <cell r="J719">
            <v>0</v>
          </cell>
          <cell r="K719">
            <v>2813.3</v>
          </cell>
          <cell r="L719" t="str">
            <v>CMM</v>
          </cell>
          <cell r="M719" t="str">
            <v>PRD</v>
          </cell>
          <cell r="N719">
            <v>25832.62</v>
          </cell>
          <cell r="O719">
            <v>25832.62</v>
          </cell>
          <cell r="P719">
            <v>0</v>
          </cell>
        </row>
        <row r="720">
          <cell r="A720" t="str">
            <v>0019080</v>
          </cell>
          <cell r="B720" t="str">
            <v>TAIRA KAYO MARCO ANTONIO</v>
          </cell>
          <cell r="C720">
            <v>2019</v>
          </cell>
          <cell r="D720">
            <v>179222</v>
          </cell>
          <cell r="E720" t="str">
            <v>PSF</v>
          </cell>
          <cell r="F720" t="str">
            <v>CNN</v>
          </cell>
          <cell r="G720" t="str">
            <v>NOR</v>
          </cell>
          <cell r="H720">
            <v>1677.24</v>
          </cell>
          <cell r="I720">
            <v>16.77</v>
          </cell>
          <cell r="J720">
            <v>47.37</v>
          </cell>
          <cell r="K720">
            <v>0</v>
          </cell>
          <cell r="L720" t="str">
            <v>CNN</v>
          </cell>
          <cell r="M720" t="str">
            <v>NOR</v>
          </cell>
          <cell r="N720">
            <v>1677.24</v>
          </cell>
          <cell r="O720">
            <v>16.77</v>
          </cell>
          <cell r="P720">
            <v>59.07</v>
          </cell>
        </row>
        <row r="721">
          <cell r="A721" t="str">
            <v>0002898</v>
          </cell>
          <cell r="B721" t="str">
            <v>NAKASONE WATANABE ANDREA SAORI</v>
          </cell>
          <cell r="C721">
            <v>2019</v>
          </cell>
          <cell r="D721">
            <v>179223</v>
          </cell>
          <cell r="E721" t="str">
            <v>PSF</v>
          </cell>
          <cell r="F721" t="str">
            <v>CNN</v>
          </cell>
          <cell r="G721" t="str">
            <v>NOR</v>
          </cell>
          <cell r="H721">
            <v>125955.52</v>
          </cell>
          <cell r="I721">
            <v>1259.56</v>
          </cell>
          <cell r="J721">
            <v>2716.92</v>
          </cell>
          <cell r="K721">
            <v>0</v>
          </cell>
          <cell r="L721" t="str">
            <v>CNN</v>
          </cell>
          <cell r="M721" t="str">
            <v>NOR</v>
          </cell>
          <cell r="N721">
            <v>125955.52</v>
          </cell>
          <cell r="O721">
            <v>1259.56</v>
          </cell>
          <cell r="P721">
            <v>3393.96</v>
          </cell>
        </row>
        <row r="722">
          <cell r="A722" t="str">
            <v>0004778</v>
          </cell>
          <cell r="B722" t="str">
            <v>KOMATSUDANI SAKUMA PEDRO AKIRA</v>
          </cell>
          <cell r="C722">
            <v>2020</v>
          </cell>
          <cell r="D722">
            <v>180329</v>
          </cell>
          <cell r="E722" t="str">
            <v>PEX</v>
          </cell>
          <cell r="F722" t="str">
            <v>CMM</v>
          </cell>
          <cell r="G722" t="str">
            <v>NOR</v>
          </cell>
          <cell r="H722">
            <v>1000000</v>
          </cell>
          <cell r="I722">
            <v>10000</v>
          </cell>
          <cell r="J722">
            <v>1746.9</v>
          </cell>
          <cell r="K722">
            <v>0</v>
          </cell>
          <cell r="L722" t="str">
            <v>CMM</v>
          </cell>
          <cell r="M722" t="str">
            <v>NOR</v>
          </cell>
          <cell r="N722">
            <v>1000000</v>
          </cell>
          <cell r="O722">
            <v>10000</v>
          </cell>
          <cell r="P722">
            <v>1455.75</v>
          </cell>
        </row>
        <row r="723">
          <cell r="A723" t="str">
            <v>0151539</v>
          </cell>
          <cell r="B723" t="str">
            <v>CHEPOTE MALATESTA FERNANDO LUIS RAFAEL</v>
          </cell>
          <cell r="C723">
            <v>2020</v>
          </cell>
          <cell r="D723">
            <v>180332</v>
          </cell>
          <cell r="E723" t="str">
            <v>PSF</v>
          </cell>
          <cell r="F723" t="str">
            <v>CNN</v>
          </cell>
          <cell r="G723" t="str">
            <v>NOR</v>
          </cell>
          <cell r="H723">
            <v>7420</v>
          </cell>
          <cell r="I723">
            <v>74.2</v>
          </cell>
          <cell r="J723">
            <v>35.49</v>
          </cell>
          <cell r="K723">
            <v>0</v>
          </cell>
          <cell r="L723" t="str">
            <v>CNN</v>
          </cell>
          <cell r="M723" t="str">
            <v>NOR</v>
          </cell>
          <cell r="N723">
            <v>7420</v>
          </cell>
          <cell r="O723">
            <v>74.2</v>
          </cell>
          <cell r="P723">
            <v>86.4</v>
          </cell>
        </row>
        <row r="724">
          <cell r="A724" t="str">
            <v>0010285</v>
          </cell>
          <cell r="B724" t="str">
            <v>CANALES FLORES CATHERINE GIULIANNA</v>
          </cell>
          <cell r="C724">
            <v>2020</v>
          </cell>
          <cell r="D724">
            <v>180338</v>
          </cell>
          <cell r="E724" t="str">
            <v>PSF</v>
          </cell>
          <cell r="F724" t="str">
            <v>CNN</v>
          </cell>
          <cell r="G724" t="str">
            <v>NOR</v>
          </cell>
          <cell r="H724">
            <v>200</v>
          </cell>
          <cell r="I724">
            <v>2</v>
          </cell>
          <cell r="J724">
            <v>0.21</v>
          </cell>
          <cell r="K724">
            <v>0</v>
          </cell>
          <cell r="L724" t="str">
            <v>CNN</v>
          </cell>
          <cell r="M724" t="str">
            <v>CPP</v>
          </cell>
          <cell r="N724">
            <v>200</v>
          </cell>
          <cell r="O724">
            <v>10</v>
          </cell>
          <cell r="P724">
            <v>0</v>
          </cell>
        </row>
        <row r="725">
          <cell r="A725" t="str">
            <v>0035160</v>
          </cell>
          <cell r="B725" t="str">
            <v>ISHIDA DANCOURT, MALENA VERONICA</v>
          </cell>
          <cell r="C725">
            <v>2020</v>
          </cell>
          <cell r="D725">
            <v>180344</v>
          </cell>
          <cell r="E725" t="str">
            <v>PSF</v>
          </cell>
          <cell r="F725" t="str">
            <v>CNN</v>
          </cell>
          <cell r="G725" t="str">
            <v>NOR</v>
          </cell>
          <cell r="H725">
            <v>13000</v>
          </cell>
          <cell r="I725">
            <v>130</v>
          </cell>
          <cell r="J725">
            <v>40.090000000000003</v>
          </cell>
          <cell r="K725">
            <v>0</v>
          </cell>
          <cell r="L725" t="str">
            <v>CNN</v>
          </cell>
          <cell r="M725" t="str">
            <v>NOR</v>
          </cell>
          <cell r="N725">
            <v>13000</v>
          </cell>
          <cell r="O725">
            <v>130</v>
          </cell>
          <cell r="P725">
            <v>103.58</v>
          </cell>
        </row>
        <row r="726">
          <cell r="A726" t="str">
            <v>0012153</v>
          </cell>
          <cell r="B726" t="str">
            <v>SOTELO KASANO ISAAC ENRIQUE</v>
          </cell>
          <cell r="C726">
            <v>2020</v>
          </cell>
          <cell r="D726">
            <v>180357</v>
          </cell>
          <cell r="E726" t="str">
            <v>PSF</v>
          </cell>
          <cell r="F726" t="str">
            <v>CNN</v>
          </cell>
          <cell r="G726" t="str">
            <v>NOR</v>
          </cell>
          <cell r="H726">
            <v>3960</v>
          </cell>
          <cell r="I726">
            <v>39.6</v>
          </cell>
          <cell r="J726">
            <v>4.1399999999999997</v>
          </cell>
          <cell r="K726">
            <v>0</v>
          </cell>
          <cell r="L726" t="str">
            <v>CNN</v>
          </cell>
          <cell r="M726" t="str">
            <v>NOR</v>
          </cell>
          <cell r="N726">
            <v>3879.12</v>
          </cell>
          <cell r="O726">
            <v>38.79</v>
          </cell>
          <cell r="P726">
            <v>5.75</v>
          </cell>
        </row>
        <row r="727">
          <cell r="A727" t="str">
            <v>0033855</v>
          </cell>
          <cell r="B727" t="str">
            <v>LEON MOSTACERO FRANKLIN DEIBY</v>
          </cell>
          <cell r="C727">
            <v>2020</v>
          </cell>
          <cell r="D727">
            <v>180365</v>
          </cell>
          <cell r="E727" t="str">
            <v>PSF</v>
          </cell>
          <cell r="F727" t="str">
            <v>CNN</v>
          </cell>
          <cell r="G727" t="str">
            <v>NOR</v>
          </cell>
          <cell r="H727">
            <v>5000</v>
          </cell>
          <cell r="I727">
            <v>50</v>
          </cell>
          <cell r="J727">
            <v>14.63</v>
          </cell>
          <cell r="K727">
            <v>0</v>
          </cell>
          <cell r="L727" t="str">
            <v>CNN</v>
          </cell>
          <cell r="M727" t="str">
            <v>NOR</v>
          </cell>
          <cell r="N727">
            <v>4792.09</v>
          </cell>
          <cell r="O727">
            <v>47.92</v>
          </cell>
          <cell r="P727">
            <v>31.75</v>
          </cell>
        </row>
        <row r="728">
          <cell r="A728" t="str">
            <v>0014056</v>
          </cell>
          <cell r="B728" t="str">
            <v>ASCURRA HAYASHIDA ALBERTO FERNANDO</v>
          </cell>
          <cell r="C728">
            <v>2020</v>
          </cell>
          <cell r="D728">
            <v>180031</v>
          </cell>
          <cell r="E728" t="str">
            <v>PSF</v>
          </cell>
          <cell r="F728" t="str">
            <v>CNN</v>
          </cell>
          <cell r="G728" t="str">
            <v>NOR</v>
          </cell>
          <cell r="H728">
            <v>2702.55</v>
          </cell>
          <cell r="I728">
            <v>27.03</v>
          </cell>
          <cell r="J728">
            <v>15.08</v>
          </cell>
          <cell r="K728">
            <v>0</v>
          </cell>
          <cell r="L728" t="str">
            <v>CNN</v>
          </cell>
          <cell r="M728" t="str">
            <v>NOR</v>
          </cell>
          <cell r="N728">
            <v>2410.2800000000002</v>
          </cell>
          <cell r="O728">
            <v>24.1</v>
          </cell>
          <cell r="P728">
            <v>13</v>
          </cell>
        </row>
        <row r="729">
          <cell r="A729" t="str">
            <v>0008946</v>
          </cell>
          <cell r="B729" t="str">
            <v>SUZUKI NAKAYA LUIS</v>
          </cell>
          <cell r="C729">
            <v>2019</v>
          </cell>
          <cell r="D729">
            <v>1015950</v>
          </cell>
          <cell r="E729" t="str">
            <v>PRS</v>
          </cell>
          <cell r="F729" t="str">
            <v>CNN</v>
          </cell>
          <cell r="G729" t="str">
            <v>NOR</v>
          </cell>
          <cell r="H729">
            <v>285.88</v>
          </cell>
          <cell r="I729">
            <v>2.86</v>
          </cell>
          <cell r="J729">
            <v>3.2</v>
          </cell>
          <cell r="K729">
            <v>0</v>
          </cell>
          <cell r="L729" t="str">
            <v>CNN</v>
          </cell>
          <cell r="M729" t="str">
            <v>NOR</v>
          </cell>
          <cell r="N729">
            <v>285.88</v>
          </cell>
          <cell r="O729">
            <v>2.86</v>
          </cell>
          <cell r="P729">
            <v>5.6</v>
          </cell>
        </row>
        <row r="730">
          <cell r="A730" t="str">
            <v>0043313</v>
          </cell>
          <cell r="B730" t="str">
            <v>CASTILLO ORTIZ ALEJANDRINA CLOTILDE</v>
          </cell>
          <cell r="C730">
            <v>2019</v>
          </cell>
          <cell r="D730">
            <v>1016882</v>
          </cell>
          <cell r="E730" t="str">
            <v>PSF</v>
          </cell>
          <cell r="F730" t="str">
            <v>CNN</v>
          </cell>
          <cell r="G730" t="str">
            <v>NOR</v>
          </cell>
          <cell r="H730">
            <v>1774.55</v>
          </cell>
          <cell r="I730">
            <v>17.75</v>
          </cell>
          <cell r="J730">
            <v>5.17</v>
          </cell>
          <cell r="K730">
            <v>0</v>
          </cell>
          <cell r="L730" t="str">
            <v>CNN</v>
          </cell>
          <cell r="M730" t="str">
            <v>NOR</v>
          </cell>
          <cell r="N730">
            <v>1696.87</v>
          </cell>
          <cell r="O730">
            <v>16.97</v>
          </cell>
          <cell r="P730">
            <v>4.5</v>
          </cell>
        </row>
        <row r="731">
          <cell r="A731" t="str">
            <v>0008946</v>
          </cell>
          <cell r="B731" t="str">
            <v>SUZUKI NAKAYA LUIS</v>
          </cell>
          <cell r="C731">
            <v>2019</v>
          </cell>
          <cell r="D731">
            <v>1016945</v>
          </cell>
          <cell r="E731" t="str">
            <v>PSF</v>
          </cell>
          <cell r="F731" t="str">
            <v>CNN</v>
          </cell>
          <cell r="G731" t="str">
            <v>NOR</v>
          </cell>
          <cell r="H731">
            <v>380.02</v>
          </cell>
          <cell r="I731">
            <v>3.8</v>
          </cell>
          <cell r="J731">
            <v>0.8</v>
          </cell>
          <cell r="K731">
            <v>0</v>
          </cell>
          <cell r="L731" t="str">
            <v>CNN</v>
          </cell>
          <cell r="M731" t="str">
            <v>NOR</v>
          </cell>
          <cell r="N731">
            <v>380.02</v>
          </cell>
          <cell r="O731">
            <v>3.8</v>
          </cell>
          <cell r="P731">
            <v>1.4</v>
          </cell>
        </row>
        <row r="732">
          <cell r="A732" t="str">
            <v>0008790</v>
          </cell>
          <cell r="B732" t="str">
            <v>NAKANDAKARI TABA, LUIS ALBERTO</v>
          </cell>
          <cell r="C732">
            <v>2020</v>
          </cell>
          <cell r="D732">
            <v>1017520</v>
          </cell>
          <cell r="E732" t="str">
            <v>PSF</v>
          </cell>
          <cell r="F732" t="str">
            <v>CNN</v>
          </cell>
          <cell r="G732" t="str">
            <v>NOR</v>
          </cell>
          <cell r="H732">
            <v>9000</v>
          </cell>
          <cell r="I732">
            <v>90</v>
          </cell>
          <cell r="J732">
            <v>115.08</v>
          </cell>
          <cell r="K732">
            <v>0</v>
          </cell>
          <cell r="L732" t="str">
            <v>CNN</v>
          </cell>
          <cell r="M732" t="str">
            <v>NOR</v>
          </cell>
          <cell r="N732">
            <v>9000</v>
          </cell>
          <cell r="O732">
            <v>90</v>
          </cell>
          <cell r="P732">
            <v>187.74</v>
          </cell>
        </row>
        <row r="733">
          <cell r="A733" t="str">
            <v>0026995</v>
          </cell>
          <cell r="B733" t="str">
            <v>DESARROLLO E INVERSIONES DEL PERU SAC</v>
          </cell>
          <cell r="C733">
            <v>2019</v>
          </cell>
          <cell r="D733">
            <v>178481</v>
          </cell>
          <cell r="E733" t="str">
            <v>PCO</v>
          </cell>
          <cell r="F733" t="str">
            <v>MEP</v>
          </cell>
          <cell r="G733" t="str">
            <v>NOR</v>
          </cell>
          <cell r="H733">
            <v>64860.3</v>
          </cell>
          <cell r="I733">
            <v>648.6</v>
          </cell>
          <cell r="J733">
            <v>51.72</v>
          </cell>
          <cell r="K733">
            <v>0</v>
          </cell>
          <cell r="L733" t="str">
            <v>MEP</v>
          </cell>
          <cell r="M733" t="str">
            <v>NOR</v>
          </cell>
          <cell r="N733">
            <v>62394.879999999997</v>
          </cell>
          <cell r="O733">
            <v>623.95000000000005</v>
          </cell>
          <cell r="P733">
            <v>33.159999999999997</v>
          </cell>
        </row>
        <row r="734">
          <cell r="A734" t="str">
            <v>0001003</v>
          </cell>
          <cell r="B734" t="str">
            <v>KONNO SATO VICTOR</v>
          </cell>
          <cell r="C734">
            <v>2019</v>
          </cell>
          <cell r="D734">
            <v>215067</v>
          </cell>
          <cell r="E734" t="str">
            <v>PSF</v>
          </cell>
          <cell r="F734" t="str">
            <v>CNN</v>
          </cell>
          <cell r="G734" t="str">
            <v>NOR</v>
          </cell>
          <cell r="H734">
            <v>15000</v>
          </cell>
          <cell r="I734">
            <v>150</v>
          </cell>
          <cell r="J734">
            <v>884.95</v>
          </cell>
          <cell r="K734">
            <v>0</v>
          </cell>
          <cell r="L734" t="str">
            <v>CNN</v>
          </cell>
          <cell r="M734" t="str">
            <v>NOR</v>
          </cell>
          <cell r="N734">
            <v>15000</v>
          </cell>
          <cell r="O734">
            <v>150</v>
          </cell>
          <cell r="P734">
            <v>974.75</v>
          </cell>
        </row>
        <row r="735">
          <cell r="A735" t="str">
            <v>0020696</v>
          </cell>
          <cell r="B735" t="str">
            <v>NISHIYAMA . ALEXANDRE KEN</v>
          </cell>
          <cell r="C735">
            <v>2020</v>
          </cell>
          <cell r="D735">
            <v>217480</v>
          </cell>
          <cell r="E735" t="str">
            <v>PSF</v>
          </cell>
          <cell r="F735" t="str">
            <v>CNN</v>
          </cell>
          <cell r="G735" t="str">
            <v>NOR</v>
          </cell>
          <cell r="H735">
            <v>5123.38</v>
          </cell>
          <cell r="I735">
            <v>51.23</v>
          </cell>
          <cell r="J735">
            <v>8.16</v>
          </cell>
          <cell r="K735">
            <v>0</v>
          </cell>
          <cell r="L735" t="str">
            <v>CNN</v>
          </cell>
          <cell r="M735" t="str">
            <v>NOR</v>
          </cell>
          <cell r="N735">
            <v>4992.54</v>
          </cell>
          <cell r="O735">
            <v>49.93</v>
          </cell>
          <cell r="P735">
            <v>6.65</v>
          </cell>
        </row>
        <row r="736">
          <cell r="A736" t="str">
            <v>0043235</v>
          </cell>
          <cell r="B736" t="str">
            <v>MARTINEZ GONZALES, PATRICIA DEL PILAR</v>
          </cell>
          <cell r="C736">
            <v>2020</v>
          </cell>
          <cell r="D736">
            <v>217489</v>
          </cell>
          <cell r="E736" t="str">
            <v>PSF</v>
          </cell>
          <cell r="F736" t="str">
            <v>CNN</v>
          </cell>
          <cell r="G736" t="str">
            <v>NOR</v>
          </cell>
          <cell r="H736">
            <v>7000</v>
          </cell>
          <cell r="I736">
            <v>70</v>
          </cell>
          <cell r="J736">
            <v>100.92</v>
          </cell>
          <cell r="K736">
            <v>0</v>
          </cell>
          <cell r="L736" t="str">
            <v>CNN</v>
          </cell>
          <cell r="M736" t="str">
            <v>NOR</v>
          </cell>
          <cell r="N736">
            <v>7000</v>
          </cell>
          <cell r="O736">
            <v>70</v>
          </cell>
          <cell r="P736">
            <v>157.56</v>
          </cell>
        </row>
        <row r="737">
          <cell r="A737" t="str">
            <v>0031813</v>
          </cell>
          <cell r="B737" t="str">
            <v>GAKIYA AGARIE ELICA PATRICIA</v>
          </cell>
          <cell r="C737">
            <v>2019</v>
          </cell>
          <cell r="D737">
            <v>1014685</v>
          </cell>
          <cell r="E737" t="str">
            <v>PSF</v>
          </cell>
          <cell r="F737" t="str">
            <v>CNN</v>
          </cell>
          <cell r="G737" t="str">
            <v>NOR</v>
          </cell>
          <cell r="H737">
            <v>17312.810000000001</v>
          </cell>
          <cell r="I737">
            <v>173.13</v>
          </cell>
          <cell r="J737">
            <v>254</v>
          </cell>
          <cell r="K737">
            <v>0</v>
          </cell>
          <cell r="L737" t="str">
            <v>CNN</v>
          </cell>
          <cell r="M737" t="str">
            <v>NOR</v>
          </cell>
          <cell r="N737">
            <v>17312.810000000001</v>
          </cell>
          <cell r="O737">
            <v>173.13</v>
          </cell>
          <cell r="P737">
            <v>394.2</v>
          </cell>
        </row>
        <row r="738">
          <cell r="A738" t="str">
            <v>0009376</v>
          </cell>
          <cell r="B738" t="str">
            <v>JONDA HIGASHIDA FRANCISCO ALFREDO</v>
          </cell>
          <cell r="C738">
            <v>2019</v>
          </cell>
          <cell r="D738">
            <v>1014720</v>
          </cell>
          <cell r="E738" t="str">
            <v>PSF</v>
          </cell>
          <cell r="F738" t="str">
            <v>CNN</v>
          </cell>
          <cell r="G738" t="str">
            <v>NOR</v>
          </cell>
          <cell r="H738">
            <v>4312.25</v>
          </cell>
          <cell r="I738">
            <v>43.12</v>
          </cell>
          <cell r="J738">
            <v>428.3</v>
          </cell>
          <cell r="K738">
            <v>0</v>
          </cell>
          <cell r="L738" t="str">
            <v>CNN</v>
          </cell>
          <cell r="M738" t="str">
            <v>NOR</v>
          </cell>
          <cell r="N738">
            <v>4312.25</v>
          </cell>
          <cell r="O738">
            <v>43.12</v>
          </cell>
          <cell r="P738">
            <v>466.08</v>
          </cell>
        </row>
        <row r="739">
          <cell r="A739" t="str">
            <v>0151853</v>
          </cell>
          <cell r="B739" t="str">
            <v>HAMIDEH ARCE TAYSSIR ISSAT</v>
          </cell>
          <cell r="C739">
            <v>2019</v>
          </cell>
          <cell r="D739">
            <v>1014723</v>
          </cell>
          <cell r="E739" t="str">
            <v>PEX</v>
          </cell>
          <cell r="F739" t="str">
            <v>CMM</v>
          </cell>
          <cell r="G739" t="str">
            <v>NOR</v>
          </cell>
          <cell r="H739">
            <v>424492.77</v>
          </cell>
          <cell r="I739">
            <v>4244.93</v>
          </cell>
          <cell r="J739">
            <v>4705.5</v>
          </cell>
          <cell r="K739">
            <v>0</v>
          </cell>
          <cell r="L739" t="str">
            <v>CMM</v>
          </cell>
          <cell r="M739" t="str">
            <v>NOR</v>
          </cell>
          <cell r="N739">
            <v>424492.77</v>
          </cell>
          <cell r="O739">
            <v>4244.93</v>
          </cell>
          <cell r="P739">
            <v>8778.1</v>
          </cell>
        </row>
        <row r="740">
          <cell r="A740" t="str">
            <v>0200682</v>
          </cell>
          <cell r="B740" t="str">
            <v>ZEGARRA LAZARTE ANDRES OCTAVIO</v>
          </cell>
          <cell r="C740">
            <v>2018</v>
          </cell>
          <cell r="D740">
            <v>213536</v>
          </cell>
          <cell r="E740" t="str">
            <v>PSF</v>
          </cell>
          <cell r="F740" t="str">
            <v>CNN</v>
          </cell>
          <cell r="G740" t="str">
            <v>DEF</v>
          </cell>
          <cell r="H740">
            <v>10732.49</v>
          </cell>
          <cell r="I740">
            <v>107.32</v>
          </cell>
          <cell r="J740">
            <v>0</v>
          </cell>
          <cell r="K740">
            <v>90.28</v>
          </cell>
          <cell r="L740" t="str">
            <v>CNN</v>
          </cell>
          <cell r="M740" t="str">
            <v>DEF</v>
          </cell>
          <cell r="N740">
            <v>10732.49</v>
          </cell>
          <cell r="O740">
            <v>107.32</v>
          </cell>
          <cell r="P740">
            <v>0</v>
          </cell>
        </row>
        <row r="741">
          <cell r="A741" t="str">
            <v>0035108</v>
          </cell>
          <cell r="B741" t="str">
            <v>SUEYOSHI MIYASHIRO NANCY MASAKO</v>
          </cell>
          <cell r="C741">
            <v>2018</v>
          </cell>
          <cell r="D741">
            <v>213706</v>
          </cell>
          <cell r="E741" t="str">
            <v>PSF</v>
          </cell>
          <cell r="F741" t="str">
            <v>CNN</v>
          </cell>
          <cell r="G741" t="str">
            <v>NOR</v>
          </cell>
          <cell r="H741">
            <v>4551.8900000000003</v>
          </cell>
          <cell r="I741">
            <v>45.52</v>
          </cell>
          <cell r="J741">
            <v>13.31</v>
          </cell>
          <cell r="K741">
            <v>0</v>
          </cell>
          <cell r="L741" t="str">
            <v>CNN</v>
          </cell>
          <cell r="M741" t="str">
            <v>NOR</v>
          </cell>
          <cell r="N741">
            <v>4551.8900000000003</v>
          </cell>
          <cell r="O741">
            <v>45.52</v>
          </cell>
          <cell r="P741">
            <v>49.72</v>
          </cell>
        </row>
        <row r="742">
          <cell r="A742" t="str">
            <v>0046722</v>
          </cell>
          <cell r="B742" t="str">
            <v>PROYECTOS DISART EIRL</v>
          </cell>
          <cell r="C742">
            <v>2018</v>
          </cell>
          <cell r="D742">
            <v>213709</v>
          </cell>
          <cell r="E742" t="str">
            <v>PSF</v>
          </cell>
          <cell r="F742" t="str">
            <v>MEP</v>
          </cell>
          <cell r="G742" t="str">
            <v>NOR</v>
          </cell>
          <cell r="H742">
            <v>10151.08</v>
          </cell>
          <cell r="I742">
            <v>101.51</v>
          </cell>
          <cell r="J742">
            <v>56.68</v>
          </cell>
          <cell r="K742">
            <v>0</v>
          </cell>
          <cell r="L742" t="str">
            <v>MEP</v>
          </cell>
          <cell r="M742" t="str">
            <v>NOR</v>
          </cell>
          <cell r="N742">
            <v>10151.08</v>
          </cell>
          <cell r="O742">
            <v>101.51</v>
          </cell>
          <cell r="P742">
            <v>54.5</v>
          </cell>
        </row>
        <row r="743">
          <cell r="A743" t="str">
            <v>0200439</v>
          </cell>
          <cell r="B743" t="str">
            <v>PROYECTOS INTEGRALES KREART E.I.R.L.</v>
          </cell>
          <cell r="C743">
            <v>2018</v>
          </cell>
          <cell r="D743">
            <v>213711</v>
          </cell>
          <cell r="E743" t="str">
            <v>PSF</v>
          </cell>
          <cell r="F743" t="str">
            <v>MEP</v>
          </cell>
          <cell r="G743" t="str">
            <v>NOR</v>
          </cell>
          <cell r="H743">
            <v>21796.9</v>
          </cell>
          <cell r="I743">
            <v>217.97</v>
          </cell>
          <cell r="J743">
            <v>4.67</v>
          </cell>
          <cell r="K743">
            <v>0</v>
          </cell>
          <cell r="L743" t="str">
            <v>MEP</v>
          </cell>
          <cell r="M743" t="str">
            <v>NOR</v>
          </cell>
          <cell r="N743">
            <v>21796.9</v>
          </cell>
          <cell r="O743">
            <v>217.97</v>
          </cell>
          <cell r="P743">
            <v>0</v>
          </cell>
        </row>
        <row r="744">
          <cell r="A744" t="str">
            <v>0045906</v>
          </cell>
          <cell r="B744" t="str">
            <v>LAM KU, ALBERTO EDUARDO</v>
          </cell>
          <cell r="C744">
            <v>2016</v>
          </cell>
          <cell r="D744">
            <v>163152</v>
          </cell>
          <cell r="E744" t="str">
            <v>PEL</v>
          </cell>
          <cell r="F744" t="str">
            <v>CMM</v>
          </cell>
          <cell r="G744" t="str">
            <v>CPP</v>
          </cell>
          <cell r="H744">
            <v>486454.5</v>
          </cell>
          <cell r="I744">
            <v>12161.36</v>
          </cell>
          <cell r="J744">
            <v>0</v>
          </cell>
          <cell r="K744">
            <v>6169</v>
          </cell>
          <cell r="L744" t="str">
            <v>CMM</v>
          </cell>
          <cell r="M744" t="str">
            <v>CPP</v>
          </cell>
          <cell r="N744">
            <v>486454.5</v>
          </cell>
          <cell r="O744">
            <v>12161.36</v>
          </cell>
          <cell r="P744">
            <v>0</v>
          </cell>
        </row>
        <row r="745">
          <cell r="A745" t="str">
            <v>0500121</v>
          </cell>
          <cell r="B745" t="str">
            <v>GONZALES HAYASHI MEDALITH MILAGROS</v>
          </cell>
          <cell r="C745">
            <v>2018</v>
          </cell>
          <cell r="D745">
            <v>1013839</v>
          </cell>
          <cell r="E745" t="str">
            <v>PSF</v>
          </cell>
          <cell r="F745" t="str">
            <v>CNN</v>
          </cell>
          <cell r="G745" t="str">
            <v>NOR</v>
          </cell>
          <cell r="H745">
            <v>9532.56</v>
          </cell>
          <cell r="I745">
            <v>95.33</v>
          </cell>
          <cell r="J745">
            <v>101.4</v>
          </cell>
          <cell r="K745">
            <v>0</v>
          </cell>
          <cell r="L745" t="str">
            <v>CNN</v>
          </cell>
          <cell r="M745" t="str">
            <v>NOR</v>
          </cell>
          <cell r="N745">
            <v>9532.56</v>
          </cell>
          <cell r="O745">
            <v>95.33</v>
          </cell>
          <cell r="P745">
            <v>178.1</v>
          </cell>
        </row>
        <row r="746">
          <cell r="A746" t="str">
            <v>0046489</v>
          </cell>
          <cell r="B746" t="str">
            <v>UNIGRAF S.A.C.</v>
          </cell>
          <cell r="C746">
            <v>2018</v>
          </cell>
          <cell r="D746">
            <v>1013843</v>
          </cell>
          <cell r="E746" t="str">
            <v>PDD</v>
          </cell>
          <cell r="F746" t="str">
            <v>CMM</v>
          </cell>
          <cell r="G746" t="str">
            <v>NOR</v>
          </cell>
          <cell r="H746">
            <v>55608.57</v>
          </cell>
          <cell r="I746">
            <v>556.09</v>
          </cell>
          <cell r="J746">
            <v>0</v>
          </cell>
          <cell r="K746">
            <v>0</v>
          </cell>
          <cell r="L746" t="str">
            <v>CMM</v>
          </cell>
          <cell r="M746" t="str">
            <v>NOR</v>
          </cell>
          <cell r="N746">
            <v>55608.57</v>
          </cell>
          <cell r="O746">
            <v>556.09</v>
          </cell>
          <cell r="P746">
            <v>0</v>
          </cell>
        </row>
        <row r="747">
          <cell r="A747" t="str">
            <v>0001511</v>
          </cell>
          <cell r="B747" t="str">
            <v>NAKADA KANASHIRO, MARY</v>
          </cell>
          <cell r="C747">
            <v>2016</v>
          </cell>
          <cell r="D747">
            <v>103483</v>
          </cell>
          <cell r="E747" t="str">
            <v>PEX</v>
          </cell>
          <cell r="F747" t="str">
            <v>CNN</v>
          </cell>
          <cell r="G747" t="str">
            <v>NOR</v>
          </cell>
          <cell r="H747">
            <v>104730.96</v>
          </cell>
          <cell r="I747">
            <v>1047.31</v>
          </cell>
          <cell r="J747">
            <v>792.74</v>
          </cell>
          <cell r="K747">
            <v>0</v>
          </cell>
          <cell r="L747" t="str">
            <v>CNN</v>
          </cell>
          <cell r="M747" t="str">
            <v>NOR</v>
          </cell>
          <cell r="N747">
            <v>104347.89</v>
          </cell>
          <cell r="O747">
            <v>1043.48</v>
          </cell>
          <cell r="P747">
            <v>759.5</v>
          </cell>
        </row>
        <row r="748">
          <cell r="A748" t="str">
            <v>0006828</v>
          </cell>
          <cell r="B748" t="str">
            <v>SOBENES YNOUE KARINA BEATRIZ</v>
          </cell>
          <cell r="C748">
            <v>2016</v>
          </cell>
          <cell r="D748">
            <v>121829</v>
          </cell>
          <cell r="E748" t="str">
            <v>PEX</v>
          </cell>
          <cell r="F748" t="str">
            <v>CNN</v>
          </cell>
          <cell r="G748" t="str">
            <v>CPP</v>
          </cell>
          <cell r="H748">
            <v>989.07</v>
          </cell>
          <cell r="I748">
            <v>49.45</v>
          </cell>
          <cell r="J748">
            <v>0</v>
          </cell>
          <cell r="K748">
            <v>8.19</v>
          </cell>
          <cell r="L748" t="str">
            <v>CNN</v>
          </cell>
          <cell r="M748" t="str">
            <v>CPP</v>
          </cell>
          <cell r="N748">
            <v>989.07</v>
          </cell>
          <cell r="O748">
            <v>49.45</v>
          </cell>
          <cell r="P748">
            <v>0</v>
          </cell>
        </row>
        <row r="749">
          <cell r="A749" t="str">
            <v>0008632</v>
          </cell>
          <cell r="B749" t="str">
            <v>KAWABATA HUEDA, CARMEN ROSA</v>
          </cell>
          <cell r="C749">
            <v>2016</v>
          </cell>
          <cell r="D749">
            <v>124104</v>
          </cell>
          <cell r="E749" t="str">
            <v>PEX</v>
          </cell>
          <cell r="F749" t="str">
            <v>CNN</v>
          </cell>
          <cell r="G749" t="str">
            <v>NOR</v>
          </cell>
          <cell r="H749">
            <v>3359.15</v>
          </cell>
          <cell r="I749">
            <v>33.590000000000003</v>
          </cell>
          <cell r="J749">
            <v>5.34</v>
          </cell>
          <cell r="K749">
            <v>0</v>
          </cell>
          <cell r="L749" t="str">
            <v>CNN</v>
          </cell>
          <cell r="M749" t="str">
            <v>NOR</v>
          </cell>
          <cell r="N749">
            <v>3091.78</v>
          </cell>
          <cell r="O749">
            <v>30.92</v>
          </cell>
          <cell r="P749">
            <v>4.0999999999999996</v>
          </cell>
        </row>
        <row r="750">
          <cell r="A750" t="str">
            <v>0035958</v>
          </cell>
          <cell r="B750" t="str">
            <v>PONGO ALVA LINDA GIOVANNA</v>
          </cell>
          <cell r="C750">
            <v>2019</v>
          </cell>
          <cell r="D750">
            <v>615949</v>
          </cell>
          <cell r="E750" t="str">
            <v>PSF</v>
          </cell>
          <cell r="F750" t="str">
            <v>CNN</v>
          </cell>
          <cell r="G750" t="str">
            <v>NOR</v>
          </cell>
          <cell r="H750">
            <v>10198.93</v>
          </cell>
          <cell r="I750">
            <v>101.99</v>
          </cell>
          <cell r="J750">
            <v>94.95</v>
          </cell>
          <cell r="K750">
            <v>0</v>
          </cell>
          <cell r="L750" t="str">
            <v>CNN</v>
          </cell>
          <cell r="M750" t="str">
            <v>NOR</v>
          </cell>
          <cell r="N750">
            <v>10198.93</v>
          </cell>
          <cell r="O750">
            <v>101.99</v>
          </cell>
          <cell r="P750">
            <v>176.95</v>
          </cell>
        </row>
        <row r="751">
          <cell r="A751" t="str">
            <v>0018666</v>
          </cell>
          <cell r="B751" t="str">
            <v>BOCANGEL LEON OSCAR ADOLFO</v>
          </cell>
          <cell r="C751">
            <v>2019</v>
          </cell>
          <cell r="D751">
            <v>615952</v>
          </cell>
          <cell r="E751" t="str">
            <v>PSF</v>
          </cell>
          <cell r="F751" t="str">
            <v>CNN</v>
          </cell>
          <cell r="G751" t="str">
            <v>CPP</v>
          </cell>
          <cell r="H751">
            <v>16401.93</v>
          </cell>
          <cell r="I751">
            <v>164.02</v>
          </cell>
          <cell r="J751">
            <v>320.08999999999997</v>
          </cell>
          <cell r="K751">
            <v>0</v>
          </cell>
          <cell r="L751" t="str">
            <v>CNN</v>
          </cell>
          <cell r="M751" t="str">
            <v>NOR</v>
          </cell>
          <cell r="N751">
            <v>16401.93</v>
          </cell>
          <cell r="O751">
            <v>164.02</v>
          </cell>
          <cell r="P751">
            <v>453.38</v>
          </cell>
        </row>
        <row r="752">
          <cell r="A752" t="str">
            <v>0009329</v>
          </cell>
          <cell r="B752" t="str">
            <v>PANEZ ISHIDA ESTHER MARISA</v>
          </cell>
          <cell r="C752">
            <v>2019</v>
          </cell>
          <cell r="D752">
            <v>615954</v>
          </cell>
          <cell r="E752" t="str">
            <v>PSF</v>
          </cell>
          <cell r="F752" t="str">
            <v>CNN</v>
          </cell>
          <cell r="G752" t="str">
            <v>NOR</v>
          </cell>
          <cell r="H752">
            <v>62621.77</v>
          </cell>
          <cell r="I752">
            <v>626.22</v>
          </cell>
          <cell r="J752">
            <v>70.8</v>
          </cell>
          <cell r="K752">
            <v>0</v>
          </cell>
          <cell r="L752" t="str">
            <v>CNN</v>
          </cell>
          <cell r="M752" t="str">
            <v>NOR</v>
          </cell>
          <cell r="N752">
            <v>62621.77</v>
          </cell>
          <cell r="O752">
            <v>626.22</v>
          </cell>
          <cell r="P752">
            <v>59</v>
          </cell>
        </row>
        <row r="753">
          <cell r="A753" t="str">
            <v>0030749</v>
          </cell>
          <cell r="B753" t="str">
            <v>MOSCOL DE VASQUEZ MARIA ISABEL</v>
          </cell>
          <cell r="C753">
            <v>2019</v>
          </cell>
          <cell r="D753">
            <v>1017023</v>
          </cell>
          <cell r="E753" t="str">
            <v>PSF</v>
          </cell>
          <cell r="F753" t="str">
            <v>CNN</v>
          </cell>
          <cell r="G753" t="str">
            <v>NOR</v>
          </cell>
          <cell r="H753">
            <v>8808.27</v>
          </cell>
          <cell r="I753">
            <v>88.08</v>
          </cell>
          <cell r="J753">
            <v>129.19999999999999</v>
          </cell>
          <cell r="K753">
            <v>0</v>
          </cell>
          <cell r="L753" t="str">
            <v>CNN</v>
          </cell>
          <cell r="M753" t="str">
            <v>NOR</v>
          </cell>
          <cell r="N753">
            <v>8808.27</v>
          </cell>
          <cell r="O753">
            <v>88.08</v>
          </cell>
          <cell r="P753">
            <v>200.5</v>
          </cell>
        </row>
        <row r="754">
          <cell r="A754" t="str">
            <v>0028696</v>
          </cell>
          <cell r="B754" t="str">
            <v>ARCOS OGATA NICOLAS HIROMI</v>
          </cell>
          <cell r="C754">
            <v>2019</v>
          </cell>
          <cell r="D754">
            <v>1017032</v>
          </cell>
          <cell r="E754" t="str">
            <v>PSF</v>
          </cell>
          <cell r="F754" t="str">
            <v>CNN</v>
          </cell>
          <cell r="G754" t="str">
            <v>NOR</v>
          </cell>
          <cell r="H754">
            <v>3865.7</v>
          </cell>
          <cell r="I754">
            <v>38.659999999999997</v>
          </cell>
          <cell r="J754">
            <v>26.78</v>
          </cell>
          <cell r="K754">
            <v>0</v>
          </cell>
          <cell r="L754" t="str">
            <v>CNN</v>
          </cell>
          <cell r="M754" t="str">
            <v>NOR</v>
          </cell>
          <cell r="N754">
            <v>3813.83</v>
          </cell>
          <cell r="O754">
            <v>38.14</v>
          </cell>
          <cell r="P754">
            <v>25.25</v>
          </cell>
        </row>
        <row r="755">
          <cell r="A755" t="str">
            <v>0006013</v>
          </cell>
          <cell r="B755" t="str">
            <v>TABOADA RAMIREZ, ROSANA CAROLINE</v>
          </cell>
          <cell r="C755">
            <v>2019</v>
          </cell>
          <cell r="D755">
            <v>1516129</v>
          </cell>
          <cell r="E755" t="str">
            <v>PSF</v>
          </cell>
          <cell r="F755" t="str">
            <v>CNN</v>
          </cell>
          <cell r="G755" t="str">
            <v>NOR</v>
          </cell>
          <cell r="H755">
            <v>6499.49</v>
          </cell>
          <cell r="I755">
            <v>64.989999999999995</v>
          </cell>
          <cell r="J755">
            <v>0</v>
          </cell>
          <cell r="K755">
            <v>69.3</v>
          </cell>
          <cell r="L755" t="str">
            <v>CNN</v>
          </cell>
          <cell r="M755" t="str">
            <v>NOR</v>
          </cell>
          <cell r="N755">
            <v>6139.13</v>
          </cell>
          <cell r="O755">
            <v>61.39</v>
          </cell>
          <cell r="P755">
            <v>16.3</v>
          </cell>
        </row>
        <row r="756">
          <cell r="A756" t="str">
            <v>0600155</v>
          </cell>
          <cell r="B756" t="str">
            <v>YI KOOSAU LUIS ALEJANDRO</v>
          </cell>
          <cell r="C756">
            <v>2019</v>
          </cell>
          <cell r="D756">
            <v>1516308</v>
          </cell>
          <cell r="E756" t="str">
            <v>PSF</v>
          </cell>
          <cell r="F756" t="str">
            <v>CNN</v>
          </cell>
          <cell r="G756" t="str">
            <v>NOR</v>
          </cell>
          <cell r="H756">
            <v>1697.25</v>
          </cell>
          <cell r="I756">
            <v>16.97</v>
          </cell>
          <cell r="J756">
            <v>11.7</v>
          </cell>
          <cell r="K756">
            <v>0</v>
          </cell>
          <cell r="L756" t="str">
            <v>CNN</v>
          </cell>
          <cell r="M756" t="str">
            <v>NOR</v>
          </cell>
          <cell r="N756">
            <v>1618.89</v>
          </cell>
          <cell r="O756">
            <v>16.190000000000001</v>
          </cell>
          <cell r="P756">
            <v>10.75</v>
          </cell>
        </row>
        <row r="757">
          <cell r="A757" t="str">
            <v>1500023</v>
          </cell>
          <cell r="B757" t="str">
            <v>CASTRO FALLA AUGUSTO</v>
          </cell>
          <cell r="C757">
            <v>2019</v>
          </cell>
          <cell r="D757">
            <v>1516398</v>
          </cell>
          <cell r="E757" t="str">
            <v>PSF</v>
          </cell>
          <cell r="F757" t="str">
            <v>CNN</v>
          </cell>
          <cell r="G757" t="str">
            <v>NOR</v>
          </cell>
          <cell r="H757">
            <v>4527.97</v>
          </cell>
          <cell r="I757">
            <v>45.28</v>
          </cell>
          <cell r="J757">
            <v>19.2</v>
          </cell>
          <cell r="K757">
            <v>0</v>
          </cell>
          <cell r="L757" t="str">
            <v>CNN</v>
          </cell>
          <cell r="M757" t="str">
            <v>NOR</v>
          </cell>
          <cell r="N757">
            <v>4403.93</v>
          </cell>
          <cell r="O757">
            <v>44.04</v>
          </cell>
          <cell r="P757">
            <v>17.55</v>
          </cell>
        </row>
        <row r="758">
          <cell r="A758" t="str">
            <v>0151481</v>
          </cell>
          <cell r="B758" t="str">
            <v>GRUPO REHAB SAC</v>
          </cell>
          <cell r="C758">
            <v>2020</v>
          </cell>
          <cell r="D758">
            <v>179717</v>
          </cell>
          <cell r="E758" t="str">
            <v>PSF</v>
          </cell>
          <cell r="F758" t="str">
            <v>MEP</v>
          </cell>
          <cell r="G758" t="str">
            <v>NOR</v>
          </cell>
          <cell r="H758">
            <v>1354.01</v>
          </cell>
          <cell r="I758">
            <v>13.54</v>
          </cell>
          <cell r="J758">
            <v>12.15</v>
          </cell>
          <cell r="K758">
            <v>0</v>
          </cell>
          <cell r="L758" t="str">
            <v>MEP</v>
          </cell>
          <cell r="M758" t="str">
            <v>NOR</v>
          </cell>
          <cell r="N758">
            <v>1354.01</v>
          </cell>
          <cell r="O758">
            <v>13.54</v>
          </cell>
          <cell r="P758">
            <v>20.399999999999999</v>
          </cell>
        </row>
        <row r="759">
          <cell r="A759" t="str">
            <v>0047105</v>
          </cell>
          <cell r="B759" t="str">
            <v>INVERSIONES TENERIFE S.A.C.</v>
          </cell>
          <cell r="C759">
            <v>2020</v>
          </cell>
          <cell r="D759">
            <v>179724</v>
          </cell>
          <cell r="E759" t="str">
            <v>PSF</v>
          </cell>
          <cell r="F759" t="str">
            <v>CMM</v>
          </cell>
          <cell r="G759" t="str">
            <v>NOR</v>
          </cell>
          <cell r="H759">
            <v>270644</v>
          </cell>
          <cell r="I759">
            <v>2706.44</v>
          </cell>
          <cell r="J759">
            <v>7141.4</v>
          </cell>
          <cell r="K759">
            <v>0</v>
          </cell>
          <cell r="L759" t="str">
            <v>CMM</v>
          </cell>
          <cell r="M759" t="str">
            <v>NOR</v>
          </cell>
          <cell r="N759">
            <v>270644</v>
          </cell>
          <cell r="O759">
            <v>2706.44</v>
          </cell>
          <cell r="P759">
            <v>10088.32</v>
          </cell>
        </row>
        <row r="760">
          <cell r="A760" t="str">
            <v>0031627</v>
          </cell>
          <cell r="B760" t="str">
            <v>ALVAREZ LEON JOHANA MILAGROS</v>
          </cell>
          <cell r="C760">
            <v>2017</v>
          </cell>
          <cell r="D760">
            <v>173213</v>
          </cell>
          <cell r="E760" t="str">
            <v>PEX</v>
          </cell>
          <cell r="F760" t="str">
            <v>CNN</v>
          </cell>
          <cell r="G760" t="str">
            <v>NOR</v>
          </cell>
          <cell r="H760">
            <v>11905.27</v>
          </cell>
          <cell r="I760">
            <v>119.05</v>
          </cell>
          <cell r="J760">
            <v>151.1</v>
          </cell>
          <cell r="K760">
            <v>0</v>
          </cell>
          <cell r="L760" t="str">
            <v>CNN</v>
          </cell>
          <cell r="M760" t="str">
            <v>NOR</v>
          </cell>
          <cell r="N760">
            <v>11905.27</v>
          </cell>
          <cell r="O760">
            <v>119.05</v>
          </cell>
          <cell r="P760">
            <v>265.5</v>
          </cell>
        </row>
        <row r="761">
          <cell r="A761" t="str">
            <v>0026969</v>
          </cell>
          <cell r="B761" t="str">
            <v>ANDEAN EQUITY FINANCIAL LTD</v>
          </cell>
          <cell r="C761">
            <v>2017</v>
          </cell>
          <cell r="D761">
            <v>173224</v>
          </cell>
          <cell r="E761" t="str">
            <v>PCO</v>
          </cell>
          <cell r="F761" t="str">
            <v>CMM</v>
          </cell>
          <cell r="G761" t="str">
            <v>NOR</v>
          </cell>
          <cell r="H761">
            <v>1974250.78</v>
          </cell>
          <cell r="I761">
            <v>19742.509999999998</v>
          </cell>
          <cell r="J761">
            <v>28437.9</v>
          </cell>
          <cell r="K761">
            <v>0</v>
          </cell>
          <cell r="L761" t="str">
            <v>CMM</v>
          </cell>
          <cell r="M761" t="str">
            <v>NOR</v>
          </cell>
          <cell r="N761">
            <v>1974250.78</v>
          </cell>
          <cell r="O761">
            <v>19742.509999999998</v>
          </cell>
          <cell r="P761">
            <v>44407.68</v>
          </cell>
        </row>
        <row r="762">
          <cell r="A762" t="str">
            <v>0012715</v>
          </cell>
          <cell r="B762" t="str">
            <v>AGUIRRE HIGA AIDA VIOLETA</v>
          </cell>
          <cell r="C762">
            <v>2017</v>
          </cell>
          <cell r="D762">
            <v>173252</v>
          </cell>
          <cell r="E762" t="str">
            <v>PEX</v>
          </cell>
          <cell r="F762" t="str">
            <v>CNN</v>
          </cell>
          <cell r="G762" t="str">
            <v>NOR</v>
          </cell>
          <cell r="H762">
            <v>13761.86</v>
          </cell>
          <cell r="I762">
            <v>137.62</v>
          </cell>
          <cell r="J762">
            <v>90.48</v>
          </cell>
          <cell r="K762">
            <v>0</v>
          </cell>
          <cell r="L762" t="str">
            <v>CNN</v>
          </cell>
          <cell r="M762" t="str">
            <v>NOR</v>
          </cell>
          <cell r="N762">
            <v>13761.86</v>
          </cell>
          <cell r="O762">
            <v>137.62</v>
          </cell>
          <cell r="P762">
            <v>195.66</v>
          </cell>
        </row>
        <row r="763">
          <cell r="A763" t="str">
            <v>0046723</v>
          </cell>
          <cell r="B763" t="str">
            <v>ACADAMI PERU S.A.C</v>
          </cell>
          <cell r="C763">
            <v>2017</v>
          </cell>
          <cell r="D763">
            <v>173303</v>
          </cell>
          <cell r="E763" t="str">
            <v>PCO</v>
          </cell>
          <cell r="F763" t="str">
            <v>CMM</v>
          </cell>
          <cell r="G763" t="str">
            <v>NOR</v>
          </cell>
          <cell r="H763">
            <v>8271.5</v>
          </cell>
          <cell r="I763">
            <v>82.72</v>
          </cell>
          <cell r="J763">
            <v>51.74</v>
          </cell>
          <cell r="K763">
            <v>0</v>
          </cell>
          <cell r="L763" t="str">
            <v>CMM</v>
          </cell>
          <cell r="M763" t="str">
            <v>NOR</v>
          </cell>
          <cell r="N763">
            <v>7972.8</v>
          </cell>
          <cell r="O763">
            <v>79.73</v>
          </cell>
          <cell r="P763">
            <v>48</v>
          </cell>
        </row>
        <row r="764">
          <cell r="A764" t="str">
            <v>0010050</v>
          </cell>
          <cell r="B764" t="str">
            <v>ZUÑIGA FAJARDO JOSE LUIS</v>
          </cell>
          <cell r="C764">
            <v>2019</v>
          </cell>
          <cell r="D764">
            <v>215550</v>
          </cell>
          <cell r="E764" t="str">
            <v>PSF</v>
          </cell>
          <cell r="F764" t="str">
            <v>CNN</v>
          </cell>
          <cell r="G764" t="str">
            <v>NOR</v>
          </cell>
          <cell r="H764">
            <v>3799.12</v>
          </cell>
          <cell r="I764">
            <v>37.99</v>
          </cell>
          <cell r="J764">
            <v>4.62</v>
          </cell>
          <cell r="K764">
            <v>0</v>
          </cell>
          <cell r="L764" t="str">
            <v>CNN</v>
          </cell>
          <cell r="M764" t="str">
            <v>NOR</v>
          </cell>
          <cell r="N764">
            <v>3799.12</v>
          </cell>
          <cell r="O764">
            <v>37.99</v>
          </cell>
          <cell r="P764">
            <v>11.43</v>
          </cell>
        </row>
        <row r="765">
          <cell r="A765" t="str">
            <v>0046669</v>
          </cell>
          <cell r="B765" t="str">
            <v>BENZA ARIAS, YOLANDA ELISA</v>
          </cell>
          <cell r="C765">
            <v>2019</v>
          </cell>
          <cell r="D765">
            <v>615929</v>
          </cell>
          <cell r="E765" t="str">
            <v>PSF</v>
          </cell>
          <cell r="F765" t="str">
            <v>CNN</v>
          </cell>
          <cell r="G765" t="str">
            <v>NOR</v>
          </cell>
          <cell r="H765">
            <v>30000</v>
          </cell>
          <cell r="I765">
            <v>300</v>
          </cell>
          <cell r="J765">
            <v>1167.3</v>
          </cell>
          <cell r="K765">
            <v>0</v>
          </cell>
          <cell r="L765" t="str">
            <v>CNN</v>
          </cell>
          <cell r="M765" t="str">
            <v>NOR</v>
          </cell>
          <cell r="N765">
            <v>30000</v>
          </cell>
          <cell r="O765">
            <v>300</v>
          </cell>
          <cell r="P765">
            <v>1355.8</v>
          </cell>
        </row>
        <row r="766">
          <cell r="A766" t="str">
            <v>0005698</v>
          </cell>
          <cell r="B766" t="str">
            <v>GUSHIKEN MIYASATO, MONICA</v>
          </cell>
          <cell r="C766">
            <v>2019</v>
          </cell>
          <cell r="D766">
            <v>615932</v>
          </cell>
          <cell r="E766" t="str">
            <v>PSF</v>
          </cell>
          <cell r="F766" t="str">
            <v>CNN</v>
          </cell>
          <cell r="G766" t="str">
            <v>NOR</v>
          </cell>
          <cell r="H766">
            <v>200000</v>
          </cell>
          <cell r="I766">
            <v>2000</v>
          </cell>
          <cell r="J766">
            <v>272.88</v>
          </cell>
          <cell r="K766">
            <v>0</v>
          </cell>
          <cell r="L766" t="str">
            <v>CNN</v>
          </cell>
          <cell r="M766" t="str">
            <v>NOR</v>
          </cell>
          <cell r="N766">
            <v>200000</v>
          </cell>
          <cell r="O766">
            <v>2000</v>
          </cell>
          <cell r="P766">
            <v>227.4</v>
          </cell>
        </row>
        <row r="767">
          <cell r="A767" t="str">
            <v>0151131</v>
          </cell>
          <cell r="B767" t="str">
            <v>LLOSA EDIFICACIONES S.A.C.</v>
          </cell>
          <cell r="C767">
            <v>2020</v>
          </cell>
          <cell r="D767">
            <v>179823</v>
          </cell>
          <cell r="E767" t="str">
            <v>PLC</v>
          </cell>
          <cell r="F767" t="str">
            <v>CMM</v>
          </cell>
          <cell r="G767" t="str">
            <v>NOR</v>
          </cell>
          <cell r="H767">
            <v>263000</v>
          </cell>
          <cell r="I767">
            <v>2630</v>
          </cell>
          <cell r="J767">
            <v>3419.37</v>
          </cell>
          <cell r="K767">
            <v>0</v>
          </cell>
          <cell r="L767" t="str">
            <v>CMM</v>
          </cell>
          <cell r="M767" t="str">
            <v>NOR</v>
          </cell>
          <cell r="N767">
            <v>263000</v>
          </cell>
          <cell r="O767">
            <v>2630</v>
          </cell>
          <cell r="P767">
            <v>5947.27</v>
          </cell>
        </row>
        <row r="768">
          <cell r="A768" t="str">
            <v>0033428</v>
          </cell>
          <cell r="B768" t="str">
            <v>HAYASHI COSSIO MIDORY TATUM</v>
          </cell>
          <cell r="C768">
            <v>2019</v>
          </cell>
          <cell r="D768">
            <v>1015478</v>
          </cell>
          <cell r="E768" t="str">
            <v>PSF</v>
          </cell>
          <cell r="F768" t="str">
            <v>CNN</v>
          </cell>
          <cell r="G768" t="str">
            <v>DEF</v>
          </cell>
          <cell r="H768">
            <v>7229.6</v>
          </cell>
          <cell r="I768">
            <v>72.3</v>
          </cell>
          <cell r="J768">
            <v>0</v>
          </cell>
          <cell r="K768">
            <v>197.94</v>
          </cell>
          <cell r="L768" t="str">
            <v>CNN</v>
          </cell>
          <cell r="M768" t="str">
            <v>DEF</v>
          </cell>
          <cell r="N768">
            <v>7200.35</v>
          </cell>
          <cell r="O768">
            <v>72</v>
          </cell>
          <cell r="P768">
            <v>0</v>
          </cell>
        </row>
        <row r="769">
          <cell r="A769" t="str">
            <v>0150629</v>
          </cell>
          <cell r="B769" t="str">
            <v>DELCORP PERU S.A.C.</v>
          </cell>
          <cell r="C769">
            <v>2017</v>
          </cell>
          <cell r="D769">
            <v>172853</v>
          </cell>
          <cell r="E769" t="str">
            <v>PCO</v>
          </cell>
          <cell r="F769" t="str">
            <v>CMM</v>
          </cell>
          <cell r="G769" t="str">
            <v>DUD</v>
          </cell>
          <cell r="H769">
            <v>682680.27</v>
          </cell>
          <cell r="I769">
            <v>204804.08</v>
          </cell>
          <cell r="J769">
            <v>0</v>
          </cell>
          <cell r="K769">
            <v>75315.429999999993</v>
          </cell>
          <cell r="L769" t="str">
            <v>CMM</v>
          </cell>
          <cell r="M769" t="str">
            <v>DUD</v>
          </cell>
          <cell r="N769">
            <v>682680.27</v>
          </cell>
          <cell r="O769">
            <v>204804.08</v>
          </cell>
          <cell r="P769">
            <v>0</v>
          </cell>
        </row>
        <row r="770">
          <cell r="A770" t="str">
            <v>0006516</v>
          </cell>
          <cell r="B770" t="str">
            <v>CHINEN CHINEN ROCIO REYKO</v>
          </cell>
          <cell r="C770">
            <v>2019</v>
          </cell>
          <cell r="D770">
            <v>215987</v>
          </cell>
          <cell r="E770" t="str">
            <v>PSF</v>
          </cell>
          <cell r="F770" t="str">
            <v>CNN</v>
          </cell>
          <cell r="G770" t="str">
            <v>NOR</v>
          </cell>
          <cell r="H770">
            <v>2681.43</v>
          </cell>
          <cell r="I770">
            <v>26.81</v>
          </cell>
          <cell r="J770">
            <v>18.46</v>
          </cell>
          <cell r="K770">
            <v>0</v>
          </cell>
          <cell r="L770" t="str">
            <v>CNN</v>
          </cell>
          <cell r="M770" t="str">
            <v>NOR</v>
          </cell>
          <cell r="N770">
            <v>2307.88</v>
          </cell>
          <cell r="O770">
            <v>23.08</v>
          </cell>
          <cell r="P770">
            <v>15.25</v>
          </cell>
        </row>
        <row r="771">
          <cell r="A771" t="str">
            <v>0000970</v>
          </cell>
          <cell r="B771" t="str">
            <v>AKAGUI SUYAMA MARINA</v>
          </cell>
          <cell r="C771">
            <v>2019</v>
          </cell>
          <cell r="D771">
            <v>216050</v>
          </cell>
          <cell r="E771" t="str">
            <v>PSF</v>
          </cell>
          <cell r="F771" t="str">
            <v>CNN</v>
          </cell>
          <cell r="G771" t="str">
            <v>NOR</v>
          </cell>
          <cell r="H771">
            <v>2565.36</v>
          </cell>
          <cell r="I771">
            <v>25.65</v>
          </cell>
          <cell r="J771">
            <v>7.48</v>
          </cell>
          <cell r="K771">
            <v>0</v>
          </cell>
          <cell r="L771" t="str">
            <v>CNN</v>
          </cell>
          <cell r="M771" t="str">
            <v>NOR</v>
          </cell>
          <cell r="N771">
            <v>2060.75</v>
          </cell>
          <cell r="O771">
            <v>20.61</v>
          </cell>
          <cell r="P771">
            <v>5.5</v>
          </cell>
        </row>
        <row r="772">
          <cell r="A772" t="str">
            <v>0007573</v>
          </cell>
          <cell r="B772" t="str">
            <v>ROJAS DE LA CRUZ MARIANELA</v>
          </cell>
          <cell r="C772">
            <v>2019</v>
          </cell>
          <cell r="D772">
            <v>216052</v>
          </cell>
          <cell r="E772" t="str">
            <v>PSF</v>
          </cell>
          <cell r="F772" t="str">
            <v>CNN</v>
          </cell>
          <cell r="G772" t="str">
            <v>NOR</v>
          </cell>
          <cell r="H772">
            <v>1539.56</v>
          </cell>
          <cell r="I772">
            <v>15.4</v>
          </cell>
          <cell r="J772">
            <v>16.399999999999999</v>
          </cell>
          <cell r="K772">
            <v>0</v>
          </cell>
          <cell r="L772" t="str">
            <v>CNN</v>
          </cell>
          <cell r="M772" t="str">
            <v>NOR</v>
          </cell>
          <cell r="N772">
            <v>1495.06</v>
          </cell>
          <cell r="O772">
            <v>14.95</v>
          </cell>
          <cell r="P772">
            <v>16.399999999999999</v>
          </cell>
        </row>
        <row r="773">
          <cell r="A773" t="str">
            <v>0012909</v>
          </cell>
          <cell r="B773" t="str">
            <v>MIYAKAWA GOMEZ EMMA ISABEL</v>
          </cell>
          <cell r="C773">
            <v>2019</v>
          </cell>
          <cell r="D773">
            <v>415391</v>
          </cell>
          <cell r="E773" t="str">
            <v>PSF</v>
          </cell>
          <cell r="F773" t="str">
            <v>CNN</v>
          </cell>
          <cell r="G773" t="str">
            <v>NOR</v>
          </cell>
          <cell r="H773">
            <v>9159.39</v>
          </cell>
          <cell r="I773">
            <v>91.59</v>
          </cell>
          <cell r="J773">
            <v>82.7</v>
          </cell>
          <cell r="K773">
            <v>0</v>
          </cell>
          <cell r="L773" t="str">
            <v>CNN</v>
          </cell>
          <cell r="M773" t="str">
            <v>NOR</v>
          </cell>
          <cell r="N773">
            <v>8732.08</v>
          </cell>
          <cell r="O773">
            <v>87.32</v>
          </cell>
          <cell r="P773">
            <v>81.3</v>
          </cell>
        </row>
        <row r="774">
          <cell r="A774" t="str">
            <v>0019980</v>
          </cell>
          <cell r="B774" t="str">
            <v>POLIMAT S.A.C.</v>
          </cell>
          <cell r="C774">
            <v>2020</v>
          </cell>
          <cell r="D774">
            <v>179639</v>
          </cell>
          <cell r="E774" t="str">
            <v>PSF</v>
          </cell>
          <cell r="F774" t="str">
            <v>CMM</v>
          </cell>
          <cell r="G774" t="str">
            <v>NOR</v>
          </cell>
          <cell r="H774">
            <v>194605.35</v>
          </cell>
          <cell r="I774">
            <v>1946.05</v>
          </cell>
          <cell r="J774">
            <v>514.25</v>
          </cell>
          <cell r="K774">
            <v>0</v>
          </cell>
          <cell r="L774" t="str">
            <v>CMM</v>
          </cell>
          <cell r="M774" t="str">
            <v>NOR</v>
          </cell>
          <cell r="N774">
            <v>191925.22</v>
          </cell>
          <cell r="O774">
            <v>1919.25</v>
          </cell>
          <cell r="P774">
            <v>461.1</v>
          </cell>
        </row>
        <row r="775">
          <cell r="A775" t="str">
            <v>0033878</v>
          </cell>
          <cell r="B775" t="str">
            <v>NEGOCIACIONES ZEVALLOS S.A.C.</v>
          </cell>
          <cell r="C775">
            <v>2019</v>
          </cell>
          <cell r="D775">
            <v>179004</v>
          </cell>
          <cell r="E775" t="str">
            <v>PLC</v>
          </cell>
          <cell r="F775" t="str">
            <v>CMM</v>
          </cell>
          <cell r="G775" t="str">
            <v>NOR</v>
          </cell>
          <cell r="H775">
            <v>162277.31</v>
          </cell>
          <cell r="I775">
            <v>1622.77</v>
          </cell>
          <cell r="J775">
            <v>2679.72</v>
          </cell>
          <cell r="K775">
            <v>0</v>
          </cell>
          <cell r="L775" t="str">
            <v>CMM</v>
          </cell>
          <cell r="M775" t="str">
            <v>NOR</v>
          </cell>
          <cell r="N775">
            <v>162277.31</v>
          </cell>
          <cell r="O775">
            <v>1622.77</v>
          </cell>
          <cell r="P775">
            <v>4245.0200000000004</v>
          </cell>
        </row>
        <row r="776">
          <cell r="A776" t="str">
            <v>0048733</v>
          </cell>
          <cell r="B776" t="str">
            <v>REPRESENTACIONES LAU S.A.C.</v>
          </cell>
          <cell r="C776">
            <v>2019</v>
          </cell>
          <cell r="D776">
            <v>179006</v>
          </cell>
          <cell r="E776" t="str">
            <v>PSF</v>
          </cell>
          <cell r="F776" t="str">
            <v>MEP</v>
          </cell>
          <cell r="G776" t="str">
            <v>NOR</v>
          </cell>
          <cell r="H776">
            <v>29005.25</v>
          </cell>
          <cell r="I776">
            <v>290.05</v>
          </cell>
          <cell r="J776">
            <v>87.52</v>
          </cell>
          <cell r="K776">
            <v>0</v>
          </cell>
          <cell r="L776" t="str">
            <v>MEP</v>
          </cell>
          <cell r="M776" t="str">
            <v>NOR</v>
          </cell>
          <cell r="N776">
            <v>25454.400000000001</v>
          </cell>
          <cell r="O776">
            <v>254.54</v>
          </cell>
          <cell r="P776">
            <v>72</v>
          </cell>
        </row>
        <row r="777">
          <cell r="A777" t="str">
            <v>0000096</v>
          </cell>
          <cell r="B777" t="str">
            <v>SAKATA NABETA RIE</v>
          </cell>
          <cell r="C777">
            <v>2019</v>
          </cell>
          <cell r="D777">
            <v>179010</v>
          </cell>
          <cell r="E777" t="str">
            <v>PSF</v>
          </cell>
          <cell r="F777" t="str">
            <v>CNN</v>
          </cell>
          <cell r="G777" t="str">
            <v>NOR</v>
          </cell>
          <cell r="H777">
            <v>49076.78</v>
          </cell>
          <cell r="I777">
            <v>490.77</v>
          </cell>
          <cell r="J777">
            <v>257.14</v>
          </cell>
          <cell r="K777">
            <v>0</v>
          </cell>
          <cell r="L777" t="str">
            <v>CNN</v>
          </cell>
          <cell r="M777" t="str">
            <v>NOR</v>
          </cell>
          <cell r="N777">
            <v>49076.78</v>
          </cell>
          <cell r="O777">
            <v>490.77</v>
          </cell>
          <cell r="P777">
            <v>555.4</v>
          </cell>
        </row>
        <row r="778">
          <cell r="A778" t="str">
            <v>0012200</v>
          </cell>
          <cell r="B778" t="str">
            <v>C&amp;T REPRESENTACIONES S.A.</v>
          </cell>
          <cell r="C778">
            <v>2020</v>
          </cell>
          <cell r="D778">
            <v>179749</v>
          </cell>
          <cell r="E778" t="str">
            <v>PSF</v>
          </cell>
          <cell r="F778" t="str">
            <v>CMM</v>
          </cell>
          <cell r="G778" t="str">
            <v>NOR</v>
          </cell>
          <cell r="H778">
            <v>43412.01</v>
          </cell>
          <cell r="I778">
            <v>434.12</v>
          </cell>
          <cell r="J778">
            <v>55.86</v>
          </cell>
          <cell r="K778">
            <v>0</v>
          </cell>
          <cell r="L778" t="str">
            <v>CMM</v>
          </cell>
          <cell r="M778" t="str">
            <v>NOR</v>
          </cell>
          <cell r="N778">
            <v>43412.01</v>
          </cell>
          <cell r="O778">
            <v>434.12</v>
          </cell>
          <cell r="P778">
            <v>335.52</v>
          </cell>
        </row>
        <row r="779">
          <cell r="A779" t="str">
            <v>0035615</v>
          </cell>
          <cell r="B779" t="str">
            <v>CACHAY ZAMORA ROMULO</v>
          </cell>
          <cell r="C779">
            <v>2019</v>
          </cell>
          <cell r="D779">
            <v>1015891</v>
          </cell>
          <cell r="E779" t="str">
            <v>PSF</v>
          </cell>
          <cell r="F779" t="str">
            <v>CNN</v>
          </cell>
          <cell r="G779" t="str">
            <v>NOR</v>
          </cell>
          <cell r="H779">
            <v>5393.74</v>
          </cell>
          <cell r="I779">
            <v>53.94</v>
          </cell>
          <cell r="J779">
            <v>37.18</v>
          </cell>
          <cell r="K779">
            <v>0</v>
          </cell>
          <cell r="L779" t="str">
            <v>CNN</v>
          </cell>
          <cell r="M779" t="str">
            <v>NOR</v>
          </cell>
          <cell r="N779">
            <v>5286.05</v>
          </cell>
          <cell r="O779">
            <v>52.86</v>
          </cell>
          <cell r="P779">
            <v>35.25</v>
          </cell>
        </row>
        <row r="780">
          <cell r="A780" t="str">
            <v>0005462</v>
          </cell>
          <cell r="B780" t="str">
            <v>SANTA GADEA RAMIREZ ENRIQUE AUGUSTO</v>
          </cell>
          <cell r="C780">
            <v>2019</v>
          </cell>
          <cell r="D780">
            <v>615124</v>
          </cell>
          <cell r="E780" t="str">
            <v>PSF</v>
          </cell>
          <cell r="F780" t="str">
            <v>CNN</v>
          </cell>
          <cell r="G780" t="str">
            <v>NOR</v>
          </cell>
          <cell r="H780">
            <v>2440.73</v>
          </cell>
          <cell r="I780">
            <v>24.41</v>
          </cell>
          <cell r="J780">
            <v>4.9000000000000004</v>
          </cell>
          <cell r="K780">
            <v>0</v>
          </cell>
          <cell r="L780" t="str">
            <v>CNN</v>
          </cell>
          <cell r="M780" t="str">
            <v>NOR</v>
          </cell>
          <cell r="N780">
            <v>2440.73</v>
          </cell>
          <cell r="O780">
            <v>24.41</v>
          </cell>
          <cell r="P780">
            <v>9.1</v>
          </cell>
        </row>
        <row r="781">
          <cell r="A781" t="str">
            <v>0002778</v>
          </cell>
          <cell r="B781" t="str">
            <v>CHUNG TONG, PERLA BETTY</v>
          </cell>
          <cell r="C781">
            <v>2019</v>
          </cell>
          <cell r="D781">
            <v>615242</v>
          </cell>
          <cell r="E781" t="str">
            <v>PSF</v>
          </cell>
          <cell r="F781" t="str">
            <v>CNN</v>
          </cell>
          <cell r="G781" t="str">
            <v>NOR</v>
          </cell>
          <cell r="H781">
            <v>1498.97</v>
          </cell>
          <cell r="I781">
            <v>14.99</v>
          </cell>
          <cell r="J781">
            <v>0.54</v>
          </cell>
          <cell r="K781">
            <v>0</v>
          </cell>
          <cell r="L781" t="str">
            <v>CNN</v>
          </cell>
          <cell r="M781" t="str">
            <v>NOR</v>
          </cell>
          <cell r="N781">
            <v>1400.28</v>
          </cell>
          <cell r="O781">
            <v>14</v>
          </cell>
          <cell r="P781">
            <v>0.4</v>
          </cell>
        </row>
        <row r="782">
          <cell r="A782" t="str">
            <v>1000412</v>
          </cell>
          <cell r="B782" t="str">
            <v>SERPA ZAVALETA SANDRA ELIANA</v>
          </cell>
          <cell r="C782">
            <v>2019</v>
          </cell>
          <cell r="D782">
            <v>1016440</v>
          </cell>
          <cell r="E782" t="str">
            <v>PSF</v>
          </cell>
          <cell r="F782" t="str">
            <v>CNN</v>
          </cell>
          <cell r="G782" t="str">
            <v>NOR</v>
          </cell>
          <cell r="H782">
            <v>3519.1</v>
          </cell>
          <cell r="I782">
            <v>35.19</v>
          </cell>
          <cell r="J782">
            <v>24.44</v>
          </cell>
          <cell r="K782">
            <v>0</v>
          </cell>
          <cell r="L782" t="str">
            <v>CNN</v>
          </cell>
          <cell r="M782" t="str">
            <v>NOR</v>
          </cell>
          <cell r="N782">
            <v>3397.56</v>
          </cell>
          <cell r="O782">
            <v>33.979999999999997</v>
          </cell>
          <cell r="P782">
            <v>22.5</v>
          </cell>
        </row>
        <row r="783">
          <cell r="A783" t="str">
            <v>1000412</v>
          </cell>
          <cell r="B783" t="str">
            <v>SERPA ZAVALETA SANDRA ELIANA</v>
          </cell>
          <cell r="C783">
            <v>2019</v>
          </cell>
          <cell r="D783">
            <v>1615611</v>
          </cell>
          <cell r="E783" t="str">
            <v>PSF</v>
          </cell>
          <cell r="F783" t="str">
            <v>CNN</v>
          </cell>
          <cell r="G783" t="str">
            <v>NOR</v>
          </cell>
          <cell r="H783">
            <v>5543.85</v>
          </cell>
          <cell r="I783">
            <v>55.44</v>
          </cell>
          <cell r="J783">
            <v>38.22</v>
          </cell>
          <cell r="K783">
            <v>0</v>
          </cell>
          <cell r="L783" t="str">
            <v>CNN</v>
          </cell>
          <cell r="M783" t="str">
            <v>NOR</v>
          </cell>
          <cell r="N783">
            <v>5380.53</v>
          </cell>
          <cell r="O783">
            <v>53.81</v>
          </cell>
          <cell r="P783">
            <v>35.75</v>
          </cell>
        </row>
        <row r="784">
          <cell r="A784" t="str">
            <v>0006922</v>
          </cell>
          <cell r="B784" t="str">
            <v>NOVOA TERAN, LILA NARCISA</v>
          </cell>
          <cell r="C784">
            <v>2019</v>
          </cell>
          <cell r="D784">
            <v>1615758</v>
          </cell>
          <cell r="E784" t="str">
            <v>PSF</v>
          </cell>
          <cell r="F784" t="str">
            <v>CNN</v>
          </cell>
          <cell r="G784" t="str">
            <v>NOR</v>
          </cell>
          <cell r="H784">
            <v>9544.6200000000008</v>
          </cell>
          <cell r="I784">
            <v>95.45</v>
          </cell>
          <cell r="J784">
            <v>6.16</v>
          </cell>
          <cell r="K784">
            <v>0</v>
          </cell>
          <cell r="L784" t="str">
            <v>CNN</v>
          </cell>
          <cell r="M784" t="str">
            <v>NOR</v>
          </cell>
          <cell r="N784">
            <v>9350.67</v>
          </cell>
          <cell r="O784">
            <v>93.51</v>
          </cell>
          <cell r="P784">
            <v>5.5</v>
          </cell>
        </row>
        <row r="785">
          <cell r="A785" t="str">
            <v>0009215</v>
          </cell>
          <cell r="B785" t="str">
            <v>YANQUI GUTIERREZ HAYDEE BERTHA</v>
          </cell>
          <cell r="C785">
            <v>2019</v>
          </cell>
          <cell r="D785">
            <v>416616</v>
          </cell>
          <cell r="E785" t="str">
            <v>PSF</v>
          </cell>
          <cell r="F785" t="str">
            <v>CNN</v>
          </cell>
          <cell r="G785" t="str">
            <v>NOR</v>
          </cell>
          <cell r="H785">
            <v>3283.23</v>
          </cell>
          <cell r="I785">
            <v>32.83</v>
          </cell>
          <cell r="J785">
            <v>13.92</v>
          </cell>
          <cell r="K785">
            <v>0</v>
          </cell>
          <cell r="L785" t="str">
            <v>CNN</v>
          </cell>
          <cell r="M785" t="str">
            <v>NOR</v>
          </cell>
          <cell r="N785">
            <v>2607.7399999999998</v>
          </cell>
          <cell r="O785">
            <v>26.08</v>
          </cell>
          <cell r="P785">
            <v>10.35</v>
          </cell>
        </row>
        <row r="786">
          <cell r="A786" t="str">
            <v>0019545</v>
          </cell>
          <cell r="B786" t="str">
            <v>RIERA VILLANUEVA MIRIAM RAQUEL</v>
          </cell>
          <cell r="C786">
            <v>2020</v>
          </cell>
          <cell r="D786">
            <v>180270</v>
          </cell>
          <cell r="E786" t="str">
            <v>PSF</v>
          </cell>
          <cell r="F786" t="str">
            <v>CNN</v>
          </cell>
          <cell r="G786" t="str">
            <v>NOR</v>
          </cell>
          <cell r="H786">
            <v>2700</v>
          </cell>
          <cell r="I786">
            <v>27</v>
          </cell>
          <cell r="J786">
            <v>13.68</v>
          </cell>
          <cell r="K786">
            <v>0</v>
          </cell>
          <cell r="L786" t="str">
            <v>CNN</v>
          </cell>
          <cell r="M786" t="str">
            <v>NOR</v>
          </cell>
          <cell r="N786">
            <v>2641.11</v>
          </cell>
          <cell r="O786">
            <v>26.41</v>
          </cell>
          <cell r="P786">
            <v>7</v>
          </cell>
        </row>
        <row r="787">
          <cell r="A787" t="str">
            <v>0008555</v>
          </cell>
          <cell r="B787" t="str">
            <v>EDA YAMASATO RAFAEL DANTE</v>
          </cell>
          <cell r="C787">
            <v>2020</v>
          </cell>
          <cell r="D787">
            <v>180279</v>
          </cell>
          <cell r="E787" t="str">
            <v>PSF</v>
          </cell>
          <cell r="F787" t="str">
            <v>CNN</v>
          </cell>
          <cell r="G787" t="str">
            <v>NOR</v>
          </cell>
          <cell r="H787">
            <v>4100</v>
          </cell>
          <cell r="I787">
            <v>41</v>
          </cell>
          <cell r="J787">
            <v>20.75</v>
          </cell>
          <cell r="K787">
            <v>0</v>
          </cell>
          <cell r="L787" t="str">
            <v>CNN</v>
          </cell>
          <cell r="M787" t="str">
            <v>NOR</v>
          </cell>
          <cell r="N787">
            <v>4100</v>
          </cell>
          <cell r="O787">
            <v>41</v>
          </cell>
          <cell r="P787">
            <v>45.65</v>
          </cell>
        </row>
        <row r="788">
          <cell r="A788" t="str">
            <v>0042554</v>
          </cell>
          <cell r="B788" t="str">
            <v>ASCA CORDANO, ROSA MERCEDES</v>
          </cell>
          <cell r="C788">
            <v>2020</v>
          </cell>
          <cell r="D788">
            <v>180283</v>
          </cell>
          <cell r="E788" t="str">
            <v>PSF</v>
          </cell>
          <cell r="F788" t="str">
            <v>CNN</v>
          </cell>
          <cell r="G788" t="str">
            <v>NOR</v>
          </cell>
          <cell r="H788">
            <v>23049.16</v>
          </cell>
          <cell r="I788">
            <v>230.49</v>
          </cell>
          <cell r="J788">
            <v>102.08</v>
          </cell>
          <cell r="K788">
            <v>0</v>
          </cell>
          <cell r="L788" t="str">
            <v>CNN</v>
          </cell>
          <cell r="M788" t="str">
            <v>NOR</v>
          </cell>
          <cell r="N788">
            <v>23049.16</v>
          </cell>
          <cell r="O788">
            <v>230.49</v>
          </cell>
          <cell r="P788">
            <v>116</v>
          </cell>
        </row>
        <row r="789">
          <cell r="A789" t="str">
            <v>0151481</v>
          </cell>
          <cell r="B789" t="str">
            <v>GRUPO REHAB SAC</v>
          </cell>
          <cell r="C789">
            <v>2020</v>
          </cell>
          <cell r="D789">
            <v>180288</v>
          </cell>
          <cell r="E789" t="str">
            <v>PSF</v>
          </cell>
          <cell r="F789" t="str">
            <v>MEP</v>
          </cell>
          <cell r="G789" t="str">
            <v>NOR</v>
          </cell>
          <cell r="H789">
            <v>800</v>
          </cell>
          <cell r="I789">
            <v>8</v>
          </cell>
          <cell r="J789">
            <v>3.75</v>
          </cell>
          <cell r="K789">
            <v>0</v>
          </cell>
          <cell r="L789" t="str">
            <v>MEP</v>
          </cell>
          <cell r="M789" t="str">
            <v>NOR</v>
          </cell>
          <cell r="N789">
            <v>800</v>
          </cell>
          <cell r="O789">
            <v>8</v>
          </cell>
          <cell r="P789">
            <v>8.25</v>
          </cell>
        </row>
        <row r="790">
          <cell r="A790" t="str">
            <v>0003126</v>
          </cell>
          <cell r="B790" t="str">
            <v>SHINKE MATSUDA GERARDO SIMON</v>
          </cell>
          <cell r="C790">
            <v>2020</v>
          </cell>
          <cell r="D790">
            <v>180290</v>
          </cell>
          <cell r="E790" t="str">
            <v>PSF</v>
          </cell>
          <cell r="F790" t="str">
            <v>CNN</v>
          </cell>
          <cell r="G790" t="str">
            <v>NOR</v>
          </cell>
          <cell r="H790">
            <v>874.1</v>
          </cell>
          <cell r="I790">
            <v>8.74</v>
          </cell>
          <cell r="J790">
            <v>2.42</v>
          </cell>
          <cell r="K790">
            <v>0</v>
          </cell>
          <cell r="L790" t="str">
            <v>CNN</v>
          </cell>
          <cell r="M790" t="str">
            <v>NOR</v>
          </cell>
          <cell r="N790">
            <v>795.81</v>
          </cell>
          <cell r="O790">
            <v>7.96</v>
          </cell>
          <cell r="P790">
            <v>2.5</v>
          </cell>
        </row>
        <row r="791">
          <cell r="A791" t="str">
            <v>0151828</v>
          </cell>
          <cell r="B791" t="str">
            <v>VIDAL VIDAL GUILLERMO</v>
          </cell>
          <cell r="C791">
            <v>2020</v>
          </cell>
          <cell r="D791">
            <v>180291</v>
          </cell>
          <cell r="E791" t="str">
            <v>PSF</v>
          </cell>
          <cell r="F791" t="str">
            <v>CNN</v>
          </cell>
          <cell r="G791" t="str">
            <v>NOR</v>
          </cell>
          <cell r="H791">
            <v>30000</v>
          </cell>
          <cell r="I791">
            <v>300</v>
          </cell>
          <cell r="J791">
            <v>199.25</v>
          </cell>
          <cell r="K791">
            <v>0</v>
          </cell>
          <cell r="L791" t="str">
            <v/>
          </cell>
          <cell r="M791" t="str">
            <v/>
          </cell>
          <cell r="N791">
            <v>0</v>
          </cell>
          <cell r="O791">
            <v>0</v>
          </cell>
          <cell r="P791">
            <v>0</v>
          </cell>
        </row>
        <row r="792">
          <cell r="A792" t="str">
            <v>0151688</v>
          </cell>
          <cell r="B792" t="str">
            <v>GUANAMBAL LOYOLA CARMEN ROSA</v>
          </cell>
          <cell r="C792">
            <v>2020</v>
          </cell>
          <cell r="D792">
            <v>180309</v>
          </cell>
          <cell r="E792" t="str">
            <v>PSF</v>
          </cell>
          <cell r="F792" t="str">
            <v>CNN</v>
          </cell>
          <cell r="G792" t="str">
            <v>NOR</v>
          </cell>
          <cell r="H792">
            <v>1000</v>
          </cell>
          <cell r="I792">
            <v>10</v>
          </cell>
          <cell r="J792">
            <v>5.94</v>
          </cell>
          <cell r="K792">
            <v>0</v>
          </cell>
          <cell r="L792" t="str">
            <v>CNN</v>
          </cell>
          <cell r="M792" t="str">
            <v>NOR</v>
          </cell>
          <cell r="N792">
            <v>920.82</v>
          </cell>
          <cell r="O792">
            <v>9.2100000000000009</v>
          </cell>
          <cell r="P792">
            <v>4.8</v>
          </cell>
        </row>
        <row r="793">
          <cell r="A793" t="str">
            <v>0008669</v>
          </cell>
          <cell r="B793" t="str">
            <v>OLAGUIBEL GOÑI DE GRANDE EVERILDA AGROMILIA ISABEL</v>
          </cell>
          <cell r="C793">
            <v>2020</v>
          </cell>
          <cell r="D793">
            <v>617152</v>
          </cell>
          <cell r="E793" t="str">
            <v>PSF</v>
          </cell>
          <cell r="F793" t="str">
            <v>CNN</v>
          </cell>
          <cell r="G793" t="str">
            <v>NOR</v>
          </cell>
          <cell r="H793">
            <v>600</v>
          </cell>
          <cell r="I793">
            <v>6</v>
          </cell>
          <cell r="J793">
            <v>12.96</v>
          </cell>
          <cell r="K793">
            <v>0</v>
          </cell>
          <cell r="L793" t="str">
            <v>CNN</v>
          </cell>
          <cell r="M793" t="str">
            <v>NOR</v>
          </cell>
          <cell r="N793">
            <v>600</v>
          </cell>
          <cell r="O793">
            <v>6</v>
          </cell>
          <cell r="P793">
            <v>17.760000000000002</v>
          </cell>
        </row>
        <row r="794">
          <cell r="A794" t="str">
            <v>0033524</v>
          </cell>
          <cell r="B794" t="str">
            <v>NAITO ENDO MIGUEL ANGEL</v>
          </cell>
          <cell r="C794">
            <v>2019</v>
          </cell>
          <cell r="D794">
            <v>179025</v>
          </cell>
          <cell r="E794" t="str">
            <v>PSF</v>
          </cell>
          <cell r="F794" t="str">
            <v>CNN</v>
          </cell>
          <cell r="G794" t="str">
            <v>NOR</v>
          </cell>
          <cell r="H794">
            <v>14000</v>
          </cell>
          <cell r="I794">
            <v>140</v>
          </cell>
          <cell r="J794">
            <v>451.5</v>
          </cell>
          <cell r="K794">
            <v>0</v>
          </cell>
          <cell r="L794" t="str">
            <v>CNN</v>
          </cell>
          <cell r="M794" t="str">
            <v>NOR</v>
          </cell>
          <cell r="N794">
            <v>14000</v>
          </cell>
          <cell r="O794">
            <v>140</v>
          </cell>
          <cell r="P794">
            <v>550</v>
          </cell>
        </row>
        <row r="795">
          <cell r="A795" t="str">
            <v>0151929</v>
          </cell>
          <cell r="B795" t="str">
            <v>CORPORACION BARRETO E.I.R.L</v>
          </cell>
          <cell r="C795">
            <v>2019</v>
          </cell>
          <cell r="D795">
            <v>179029</v>
          </cell>
          <cell r="E795" t="str">
            <v>PCO</v>
          </cell>
          <cell r="F795" t="str">
            <v>MEM</v>
          </cell>
          <cell r="G795" t="str">
            <v>NOR</v>
          </cell>
          <cell r="H795">
            <v>40000</v>
          </cell>
          <cell r="I795">
            <v>400</v>
          </cell>
          <cell r="J795">
            <v>1214.4000000000001</v>
          </cell>
          <cell r="K795">
            <v>0</v>
          </cell>
          <cell r="L795" t="str">
            <v>MEM</v>
          </cell>
          <cell r="M795" t="str">
            <v>NOR</v>
          </cell>
          <cell r="N795">
            <v>40000</v>
          </cell>
          <cell r="O795">
            <v>400</v>
          </cell>
          <cell r="P795">
            <v>1605.6</v>
          </cell>
        </row>
        <row r="796">
          <cell r="A796" t="str">
            <v>0012724</v>
          </cell>
          <cell r="B796" t="str">
            <v>GUTIERREZ HURTADO, MARYURI ISABEL</v>
          </cell>
          <cell r="C796">
            <v>2019</v>
          </cell>
          <cell r="D796">
            <v>216876</v>
          </cell>
          <cell r="E796" t="str">
            <v>PSF</v>
          </cell>
          <cell r="F796" t="str">
            <v>CNN</v>
          </cell>
          <cell r="G796" t="str">
            <v>NOR</v>
          </cell>
          <cell r="H796">
            <v>42500</v>
          </cell>
          <cell r="I796">
            <v>425</v>
          </cell>
          <cell r="J796">
            <v>112.86</v>
          </cell>
          <cell r="K796">
            <v>0</v>
          </cell>
          <cell r="L796" t="str">
            <v>CNN</v>
          </cell>
          <cell r="M796" t="str">
            <v>NOR</v>
          </cell>
          <cell r="N796">
            <v>42500</v>
          </cell>
          <cell r="O796">
            <v>425</v>
          </cell>
          <cell r="P796">
            <v>102.6</v>
          </cell>
        </row>
        <row r="797">
          <cell r="A797" t="str">
            <v>0028396</v>
          </cell>
          <cell r="B797" t="str">
            <v>ARAKAKI SHIMOTO ANA PATRICIA</v>
          </cell>
          <cell r="C797">
            <v>2019</v>
          </cell>
          <cell r="D797">
            <v>216918</v>
          </cell>
          <cell r="E797" t="str">
            <v>PSF</v>
          </cell>
          <cell r="F797" t="str">
            <v>CNN</v>
          </cell>
          <cell r="G797" t="str">
            <v>NOR</v>
          </cell>
          <cell r="H797">
            <v>4749.51</v>
          </cell>
          <cell r="I797">
            <v>47.5</v>
          </cell>
          <cell r="J797">
            <v>13.86</v>
          </cell>
          <cell r="K797">
            <v>0</v>
          </cell>
          <cell r="L797" t="str">
            <v>CNN</v>
          </cell>
          <cell r="M797" t="str">
            <v>NOR</v>
          </cell>
          <cell r="N797">
            <v>4749.51</v>
          </cell>
          <cell r="O797">
            <v>47.5</v>
          </cell>
          <cell r="P797">
            <v>51.77</v>
          </cell>
        </row>
        <row r="798">
          <cell r="A798" t="str">
            <v>0020366</v>
          </cell>
          <cell r="B798" t="str">
            <v>TOKUMARU CHINCHAY MIGUEL ANGEL</v>
          </cell>
          <cell r="C798">
            <v>2019</v>
          </cell>
          <cell r="D798">
            <v>216928</v>
          </cell>
          <cell r="E798" t="str">
            <v>PSF</v>
          </cell>
          <cell r="F798" t="str">
            <v>CNN</v>
          </cell>
          <cell r="G798" t="str">
            <v>NOR</v>
          </cell>
          <cell r="H798">
            <v>6490.5</v>
          </cell>
          <cell r="I798">
            <v>64.91</v>
          </cell>
          <cell r="J798">
            <v>19.03</v>
          </cell>
          <cell r="K798">
            <v>0</v>
          </cell>
          <cell r="L798" t="str">
            <v>CNN</v>
          </cell>
          <cell r="M798" t="str">
            <v>NOR</v>
          </cell>
          <cell r="N798">
            <v>6401.51</v>
          </cell>
          <cell r="O798">
            <v>64.02</v>
          </cell>
          <cell r="P798">
            <v>17</v>
          </cell>
        </row>
        <row r="799">
          <cell r="A799" t="str">
            <v>0005032</v>
          </cell>
          <cell r="B799" t="str">
            <v>YAGUI OKA, DAVID CARLOS</v>
          </cell>
          <cell r="C799">
            <v>2019</v>
          </cell>
          <cell r="D799">
            <v>216943</v>
          </cell>
          <cell r="E799" t="str">
            <v>PSF</v>
          </cell>
          <cell r="F799" t="str">
            <v>CNN</v>
          </cell>
          <cell r="G799" t="str">
            <v>NOR</v>
          </cell>
          <cell r="H799">
            <v>1818.33</v>
          </cell>
          <cell r="I799">
            <v>18.18</v>
          </cell>
          <cell r="J799">
            <v>2.86</v>
          </cell>
          <cell r="K799">
            <v>0</v>
          </cell>
          <cell r="L799" t="str">
            <v>CNN</v>
          </cell>
          <cell r="M799" t="str">
            <v>NOR</v>
          </cell>
          <cell r="N799">
            <v>1764.93</v>
          </cell>
          <cell r="O799">
            <v>17.649999999999999</v>
          </cell>
          <cell r="P799">
            <v>2.5</v>
          </cell>
        </row>
        <row r="800">
          <cell r="A800" t="str">
            <v>0027481</v>
          </cell>
          <cell r="B800" t="str">
            <v>COPA GESTION DE NEGOCIOS S.A.C.</v>
          </cell>
          <cell r="C800">
            <v>2019</v>
          </cell>
          <cell r="D800">
            <v>179390</v>
          </cell>
          <cell r="E800" t="str">
            <v>PCO</v>
          </cell>
          <cell r="F800" t="str">
            <v>CMM</v>
          </cell>
          <cell r="G800" t="str">
            <v>NOR</v>
          </cell>
          <cell r="H800">
            <v>30400</v>
          </cell>
          <cell r="I800">
            <v>304</v>
          </cell>
          <cell r="J800">
            <v>670.2</v>
          </cell>
          <cell r="K800">
            <v>0</v>
          </cell>
          <cell r="L800" t="str">
            <v>CMM</v>
          </cell>
          <cell r="M800" t="str">
            <v>NOR</v>
          </cell>
          <cell r="N800">
            <v>30400</v>
          </cell>
          <cell r="O800">
            <v>304</v>
          </cell>
          <cell r="P800">
            <v>870.18</v>
          </cell>
        </row>
        <row r="801">
          <cell r="A801" t="str">
            <v>0010058</v>
          </cell>
          <cell r="B801" t="str">
            <v>HERNANDEZ NAVEDA ALEJANDRO ELIAS</v>
          </cell>
          <cell r="C801">
            <v>2019</v>
          </cell>
          <cell r="D801">
            <v>615036</v>
          </cell>
          <cell r="E801" t="str">
            <v>PSF</v>
          </cell>
          <cell r="F801" t="str">
            <v>CNN</v>
          </cell>
          <cell r="G801" t="str">
            <v>NOR</v>
          </cell>
          <cell r="H801">
            <v>320.44</v>
          </cell>
          <cell r="I801">
            <v>3.2</v>
          </cell>
          <cell r="J801">
            <v>0.22</v>
          </cell>
          <cell r="K801">
            <v>0</v>
          </cell>
          <cell r="L801" t="str">
            <v>CNN</v>
          </cell>
          <cell r="M801" t="str">
            <v>NOR</v>
          </cell>
          <cell r="N801">
            <v>297.83999999999997</v>
          </cell>
          <cell r="O801">
            <v>2.98</v>
          </cell>
          <cell r="P801">
            <v>0.2</v>
          </cell>
        </row>
        <row r="802">
          <cell r="A802" t="str">
            <v>0047417</v>
          </cell>
          <cell r="B802" t="str">
            <v>ALVARADO DIEZ CANSECO CARMEN ROSA</v>
          </cell>
          <cell r="C802">
            <v>2019</v>
          </cell>
          <cell r="D802">
            <v>615120</v>
          </cell>
          <cell r="E802" t="str">
            <v>PSF</v>
          </cell>
          <cell r="F802" t="str">
            <v>CNN</v>
          </cell>
          <cell r="G802" t="str">
            <v>NOR</v>
          </cell>
          <cell r="H802">
            <v>1635.79</v>
          </cell>
          <cell r="I802">
            <v>16.36</v>
          </cell>
          <cell r="J802">
            <v>6.88</v>
          </cell>
          <cell r="K802">
            <v>0</v>
          </cell>
          <cell r="L802" t="str">
            <v>CNN</v>
          </cell>
          <cell r="M802" t="str">
            <v>NOR</v>
          </cell>
          <cell r="N802">
            <v>1459.86</v>
          </cell>
          <cell r="O802">
            <v>14.6</v>
          </cell>
          <cell r="P802">
            <v>5.85</v>
          </cell>
        </row>
        <row r="803">
          <cell r="A803" t="str">
            <v>0600093</v>
          </cell>
          <cell r="B803" t="str">
            <v>FIGUEROA ROMERO GERARDO PASTOR</v>
          </cell>
          <cell r="C803">
            <v>2019</v>
          </cell>
          <cell r="D803">
            <v>615281</v>
          </cell>
          <cell r="E803" t="str">
            <v>PSF</v>
          </cell>
          <cell r="F803" t="str">
            <v>CNN</v>
          </cell>
          <cell r="G803" t="str">
            <v>NOR</v>
          </cell>
          <cell r="H803">
            <v>20973.599999999999</v>
          </cell>
          <cell r="I803">
            <v>209.74</v>
          </cell>
          <cell r="J803">
            <v>77.98</v>
          </cell>
          <cell r="K803">
            <v>0</v>
          </cell>
          <cell r="L803" t="str">
            <v>CNN</v>
          </cell>
          <cell r="M803" t="str">
            <v>NOR</v>
          </cell>
          <cell r="N803">
            <v>20516.900000000001</v>
          </cell>
          <cell r="O803">
            <v>205.17</v>
          </cell>
          <cell r="P803">
            <v>70.849999999999994</v>
          </cell>
        </row>
        <row r="804">
          <cell r="A804" t="str">
            <v>0036469</v>
          </cell>
          <cell r="B804" t="str">
            <v>GIL RUIZ JUAN ARMANDO</v>
          </cell>
          <cell r="C804">
            <v>2019</v>
          </cell>
          <cell r="D804">
            <v>615330</v>
          </cell>
          <cell r="E804" t="str">
            <v>PSF</v>
          </cell>
          <cell r="F804" t="str">
            <v>CNN</v>
          </cell>
          <cell r="G804" t="str">
            <v>NOR</v>
          </cell>
          <cell r="H804">
            <v>432.32</v>
          </cell>
          <cell r="I804">
            <v>4.32</v>
          </cell>
          <cell r="J804">
            <v>2.86</v>
          </cell>
          <cell r="K804">
            <v>0</v>
          </cell>
          <cell r="L804" t="str">
            <v>CNN</v>
          </cell>
          <cell r="M804" t="str">
            <v>NOR</v>
          </cell>
          <cell r="N804">
            <v>347.18</v>
          </cell>
          <cell r="O804">
            <v>3.47</v>
          </cell>
          <cell r="P804">
            <v>2.25</v>
          </cell>
        </row>
        <row r="805">
          <cell r="A805" t="str">
            <v>0022327</v>
          </cell>
          <cell r="B805" t="str">
            <v>1060 DOS DE MAYO S.A.C.</v>
          </cell>
          <cell r="C805">
            <v>2018</v>
          </cell>
          <cell r="D805">
            <v>175605</v>
          </cell>
          <cell r="E805" t="str">
            <v>PLC</v>
          </cell>
          <cell r="F805" t="str">
            <v>CMM</v>
          </cell>
          <cell r="G805" t="str">
            <v>NOR</v>
          </cell>
          <cell r="H805">
            <v>950000</v>
          </cell>
          <cell r="I805">
            <v>9500</v>
          </cell>
          <cell r="J805">
            <v>81720.94</v>
          </cell>
          <cell r="K805">
            <v>0</v>
          </cell>
          <cell r="L805" t="str">
            <v>CMM</v>
          </cell>
          <cell r="M805" t="str">
            <v>NOR</v>
          </cell>
          <cell r="N805">
            <v>950000</v>
          </cell>
          <cell r="O805">
            <v>9500</v>
          </cell>
          <cell r="P805">
            <v>88359.06</v>
          </cell>
        </row>
        <row r="806">
          <cell r="A806" t="str">
            <v>0026790</v>
          </cell>
          <cell r="B806" t="str">
            <v>MITSUISHI MIZUNO ADELA ETSUKO</v>
          </cell>
          <cell r="C806">
            <v>2020</v>
          </cell>
          <cell r="D806">
            <v>217234</v>
          </cell>
          <cell r="E806" t="str">
            <v>PSF</v>
          </cell>
          <cell r="F806" t="str">
            <v>CNN</v>
          </cell>
          <cell r="G806" t="str">
            <v>NOR</v>
          </cell>
          <cell r="H806">
            <v>753.1</v>
          </cell>
          <cell r="I806">
            <v>7.53</v>
          </cell>
          <cell r="J806">
            <v>6.2</v>
          </cell>
          <cell r="K806">
            <v>0</v>
          </cell>
          <cell r="L806" t="str">
            <v>CNN</v>
          </cell>
          <cell r="M806" t="str">
            <v>NOR</v>
          </cell>
          <cell r="N806">
            <v>607.34</v>
          </cell>
          <cell r="O806">
            <v>6.07</v>
          </cell>
          <cell r="P806">
            <v>0</v>
          </cell>
        </row>
        <row r="807">
          <cell r="A807" t="str">
            <v>0003750</v>
          </cell>
          <cell r="B807" t="str">
            <v>ISA HIGA, LUIS ENRIQUE</v>
          </cell>
          <cell r="C807">
            <v>2020</v>
          </cell>
          <cell r="D807">
            <v>217288</v>
          </cell>
          <cell r="E807" t="str">
            <v>PSF</v>
          </cell>
          <cell r="F807" t="str">
            <v>CNN</v>
          </cell>
          <cell r="G807" t="str">
            <v>NOR</v>
          </cell>
          <cell r="H807">
            <v>8312.59</v>
          </cell>
          <cell r="I807">
            <v>83.13</v>
          </cell>
          <cell r="J807">
            <v>24.31</v>
          </cell>
          <cell r="K807">
            <v>0</v>
          </cell>
          <cell r="L807" t="str">
            <v>CNN</v>
          </cell>
          <cell r="M807" t="str">
            <v>NOR</v>
          </cell>
          <cell r="N807">
            <v>7967.01</v>
          </cell>
          <cell r="O807">
            <v>79.67</v>
          </cell>
          <cell r="P807">
            <v>21.2</v>
          </cell>
        </row>
        <row r="808">
          <cell r="A808" t="str">
            <v>0005982</v>
          </cell>
          <cell r="B808" t="str">
            <v>LARA BARREDA ORLANDO EDMUNDO</v>
          </cell>
          <cell r="C808">
            <v>2020</v>
          </cell>
          <cell r="D808">
            <v>217291</v>
          </cell>
          <cell r="E808" t="str">
            <v>PSF</v>
          </cell>
          <cell r="F808" t="str">
            <v>CNN</v>
          </cell>
          <cell r="G808" t="str">
            <v>NOR</v>
          </cell>
          <cell r="H808">
            <v>1676.84</v>
          </cell>
          <cell r="I808">
            <v>16.77</v>
          </cell>
          <cell r="J808">
            <v>7.2</v>
          </cell>
          <cell r="K808">
            <v>0</v>
          </cell>
          <cell r="L808" t="str">
            <v>CNN</v>
          </cell>
          <cell r="M808" t="str">
            <v>NOR</v>
          </cell>
          <cell r="N808">
            <v>1515.48</v>
          </cell>
          <cell r="O808">
            <v>15.15</v>
          </cell>
          <cell r="P808">
            <v>6</v>
          </cell>
        </row>
        <row r="809">
          <cell r="A809" t="str">
            <v>0042592</v>
          </cell>
          <cell r="B809" t="str">
            <v>REYES NAVARRETE, ANA CECILIA</v>
          </cell>
          <cell r="C809">
            <v>2020</v>
          </cell>
          <cell r="D809">
            <v>217303</v>
          </cell>
          <cell r="E809" t="str">
            <v>PSF</v>
          </cell>
          <cell r="F809" t="str">
            <v>CNN</v>
          </cell>
          <cell r="G809" t="str">
            <v>NOR</v>
          </cell>
          <cell r="H809">
            <v>2208.58</v>
          </cell>
          <cell r="I809">
            <v>22.09</v>
          </cell>
          <cell r="J809">
            <v>3.54</v>
          </cell>
          <cell r="K809">
            <v>0</v>
          </cell>
          <cell r="L809" t="str">
            <v/>
          </cell>
          <cell r="M809" t="str">
            <v/>
          </cell>
          <cell r="N809">
            <v>0</v>
          </cell>
          <cell r="O809">
            <v>0</v>
          </cell>
          <cell r="P809">
            <v>0</v>
          </cell>
        </row>
        <row r="810">
          <cell r="A810" t="str">
            <v>0003750</v>
          </cell>
          <cell r="B810" t="str">
            <v>ISA HIGA, LUIS ENRIQUE</v>
          </cell>
          <cell r="C810">
            <v>2020</v>
          </cell>
          <cell r="D810">
            <v>217350</v>
          </cell>
          <cell r="E810" t="str">
            <v>PSF</v>
          </cell>
          <cell r="F810" t="str">
            <v>CNN</v>
          </cell>
          <cell r="G810" t="str">
            <v>NOR</v>
          </cell>
          <cell r="H810">
            <v>3121.14</v>
          </cell>
          <cell r="I810">
            <v>31.21</v>
          </cell>
          <cell r="J810">
            <v>1.98</v>
          </cell>
          <cell r="K810">
            <v>0</v>
          </cell>
          <cell r="L810" t="str">
            <v>CNN</v>
          </cell>
          <cell r="M810" t="str">
            <v>NOR</v>
          </cell>
          <cell r="N810">
            <v>2811.42</v>
          </cell>
          <cell r="O810">
            <v>28.11</v>
          </cell>
          <cell r="P810">
            <v>1.7</v>
          </cell>
        </row>
        <row r="811">
          <cell r="A811" t="str">
            <v>0151521</v>
          </cell>
          <cell r="B811" t="str">
            <v>CARGA AT EIRL</v>
          </cell>
          <cell r="C811">
            <v>2018</v>
          </cell>
          <cell r="D811">
            <v>175633</v>
          </cell>
          <cell r="E811" t="str">
            <v>PSF</v>
          </cell>
          <cell r="F811" t="str">
            <v>MEP</v>
          </cell>
          <cell r="G811" t="str">
            <v>NOR</v>
          </cell>
          <cell r="H811">
            <v>36869.089999999997</v>
          </cell>
          <cell r="I811">
            <v>368.69</v>
          </cell>
          <cell r="J811">
            <v>20.85</v>
          </cell>
          <cell r="K811">
            <v>0</v>
          </cell>
          <cell r="L811" t="str">
            <v>MEP</v>
          </cell>
          <cell r="M811" t="str">
            <v>NOR</v>
          </cell>
          <cell r="N811">
            <v>35743.15</v>
          </cell>
          <cell r="O811">
            <v>357.43</v>
          </cell>
          <cell r="P811">
            <v>13.48</v>
          </cell>
        </row>
        <row r="812">
          <cell r="A812" t="str">
            <v>0012972</v>
          </cell>
          <cell r="B812" t="str">
            <v>FURUKAWA TOMOTAKI MARTIN</v>
          </cell>
          <cell r="C812">
            <v>2018</v>
          </cell>
          <cell r="D812">
            <v>175634</v>
          </cell>
          <cell r="E812" t="str">
            <v>PEX</v>
          </cell>
          <cell r="F812" t="str">
            <v>CNN</v>
          </cell>
          <cell r="G812" t="str">
            <v>NOR</v>
          </cell>
          <cell r="H812">
            <v>18859.46</v>
          </cell>
          <cell r="I812">
            <v>188.59</v>
          </cell>
          <cell r="J812">
            <v>161.9</v>
          </cell>
          <cell r="K812">
            <v>0</v>
          </cell>
          <cell r="L812" t="str">
            <v>CNN</v>
          </cell>
          <cell r="M812" t="str">
            <v>NOR</v>
          </cell>
          <cell r="N812">
            <v>18859.46</v>
          </cell>
          <cell r="O812">
            <v>188.59</v>
          </cell>
          <cell r="P812">
            <v>284.3</v>
          </cell>
        </row>
        <row r="813">
          <cell r="A813" t="str">
            <v>0020392</v>
          </cell>
          <cell r="B813" t="str">
            <v>CHINEN OSHIRO ROSARIO DEL PILAR</v>
          </cell>
          <cell r="C813">
            <v>2019</v>
          </cell>
          <cell r="D813">
            <v>215499</v>
          </cell>
          <cell r="E813" t="str">
            <v>PSF</v>
          </cell>
          <cell r="F813" t="str">
            <v>CNN</v>
          </cell>
          <cell r="G813" t="str">
            <v>NOR</v>
          </cell>
          <cell r="H813">
            <v>3526.74</v>
          </cell>
          <cell r="I813">
            <v>35.270000000000003</v>
          </cell>
          <cell r="J813">
            <v>19.739999999999998</v>
          </cell>
          <cell r="K813">
            <v>0</v>
          </cell>
          <cell r="L813" t="str">
            <v>CNN</v>
          </cell>
          <cell r="M813" t="str">
            <v>NOR</v>
          </cell>
          <cell r="N813">
            <v>3469.15</v>
          </cell>
          <cell r="O813">
            <v>34.69</v>
          </cell>
          <cell r="P813">
            <v>18.399999999999999</v>
          </cell>
        </row>
        <row r="814">
          <cell r="A814" t="str">
            <v>0001998</v>
          </cell>
          <cell r="B814" t="str">
            <v>TSUCHIYA OKADA HECTOR</v>
          </cell>
          <cell r="C814">
            <v>2019</v>
          </cell>
          <cell r="D814">
            <v>215722</v>
          </cell>
          <cell r="E814" t="str">
            <v>PSF</v>
          </cell>
          <cell r="F814" t="str">
            <v>CNN</v>
          </cell>
          <cell r="G814" t="str">
            <v>NOR</v>
          </cell>
          <cell r="H814">
            <v>5000</v>
          </cell>
          <cell r="I814">
            <v>50</v>
          </cell>
          <cell r="J814">
            <v>63.3</v>
          </cell>
          <cell r="K814">
            <v>0</v>
          </cell>
          <cell r="L814" t="str">
            <v>CNN</v>
          </cell>
          <cell r="M814" t="str">
            <v>NOR</v>
          </cell>
          <cell r="N814">
            <v>5000</v>
          </cell>
          <cell r="O814">
            <v>50</v>
          </cell>
          <cell r="P814">
            <v>72.3</v>
          </cell>
        </row>
        <row r="815">
          <cell r="A815" t="str">
            <v>0009573</v>
          </cell>
          <cell r="B815" t="str">
            <v>MURAKAMI UCHIDA JORGE EDMUNDO</v>
          </cell>
          <cell r="C815">
            <v>2019</v>
          </cell>
          <cell r="D815">
            <v>215966</v>
          </cell>
          <cell r="E815" t="str">
            <v>PSF</v>
          </cell>
          <cell r="F815" t="str">
            <v>CNN</v>
          </cell>
          <cell r="G815" t="str">
            <v>NOR</v>
          </cell>
          <cell r="H815">
            <v>585.94000000000005</v>
          </cell>
          <cell r="I815">
            <v>5.86</v>
          </cell>
          <cell r="J815">
            <v>0.78</v>
          </cell>
          <cell r="K815">
            <v>0</v>
          </cell>
          <cell r="L815" t="str">
            <v>CNN</v>
          </cell>
          <cell r="M815" t="str">
            <v>NOR</v>
          </cell>
          <cell r="N815">
            <v>502.5</v>
          </cell>
          <cell r="O815">
            <v>5.03</v>
          </cell>
          <cell r="P815">
            <v>0.75</v>
          </cell>
        </row>
        <row r="816">
          <cell r="A816" t="str">
            <v>0026799</v>
          </cell>
          <cell r="B816" t="str">
            <v>ROMERO TAPIA JOSE FERNANDO</v>
          </cell>
          <cell r="C816">
            <v>2019</v>
          </cell>
          <cell r="D816">
            <v>178040</v>
          </cell>
          <cell r="E816" t="str">
            <v>PEX</v>
          </cell>
          <cell r="F816" t="str">
            <v>CMM</v>
          </cell>
          <cell r="G816" t="str">
            <v>NOR</v>
          </cell>
          <cell r="H816">
            <v>5200000</v>
          </cell>
          <cell r="I816">
            <v>52000</v>
          </cell>
          <cell r="J816">
            <v>381156.02</v>
          </cell>
          <cell r="K816">
            <v>0</v>
          </cell>
          <cell r="L816" t="str">
            <v>CMM</v>
          </cell>
          <cell r="M816" t="str">
            <v>NOR</v>
          </cell>
          <cell r="N816">
            <v>5200000</v>
          </cell>
          <cell r="O816">
            <v>52000</v>
          </cell>
          <cell r="P816">
            <v>429905.14</v>
          </cell>
        </row>
        <row r="817">
          <cell r="A817" t="str">
            <v>0011446</v>
          </cell>
          <cell r="B817" t="str">
            <v>CHACALIAZA CEVALLOS MARCOS AURELIO</v>
          </cell>
          <cell r="C817">
            <v>2019</v>
          </cell>
          <cell r="D817">
            <v>176754</v>
          </cell>
          <cell r="E817" t="str">
            <v>PEX</v>
          </cell>
          <cell r="F817" t="str">
            <v>CMM</v>
          </cell>
          <cell r="G817" t="str">
            <v>NOR</v>
          </cell>
          <cell r="H817">
            <v>475514.53</v>
          </cell>
          <cell r="I817">
            <v>4755.1499999999996</v>
          </cell>
          <cell r="J817">
            <v>7820.8</v>
          </cell>
          <cell r="K817">
            <v>0</v>
          </cell>
          <cell r="L817" t="str">
            <v>CMM</v>
          </cell>
          <cell r="M817" t="str">
            <v>NOR</v>
          </cell>
          <cell r="N817">
            <v>475514.53</v>
          </cell>
          <cell r="O817">
            <v>4755.1499999999996</v>
          </cell>
          <cell r="P817">
            <v>0</v>
          </cell>
        </row>
        <row r="818">
          <cell r="A818" t="str">
            <v>0032900</v>
          </cell>
          <cell r="B818" t="str">
            <v>DIESTRA JARA, MIRIAM ESTHER</v>
          </cell>
          <cell r="C818">
            <v>2020</v>
          </cell>
          <cell r="D818">
            <v>218025</v>
          </cell>
          <cell r="E818" t="str">
            <v>PSF</v>
          </cell>
          <cell r="F818" t="str">
            <v>CNN</v>
          </cell>
          <cell r="G818" t="str">
            <v>NOR</v>
          </cell>
          <cell r="H818">
            <v>1671.99</v>
          </cell>
          <cell r="I818">
            <v>16.72</v>
          </cell>
          <cell r="J818">
            <v>1.32</v>
          </cell>
          <cell r="K818">
            <v>0</v>
          </cell>
          <cell r="L818" t="str">
            <v>CNN</v>
          </cell>
          <cell r="M818" t="str">
            <v>NOR</v>
          </cell>
          <cell r="N818">
            <v>1671.99</v>
          </cell>
          <cell r="O818">
            <v>16.72</v>
          </cell>
          <cell r="P818">
            <v>14.55</v>
          </cell>
        </row>
        <row r="819">
          <cell r="A819" t="str">
            <v>0028013</v>
          </cell>
          <cell r="B819" t="str">
            <v>ZAKIMI UENE OMAR MAYKOL</v>
          </cell>
          <cell r="C819">
            <v>2020</v>
          </cell>
          <cell r="D819">
            <v>218038</v>
          </cell>
          <cell r="E819" t="str">
            <v>PSF</v>
          </cell>
          <cell r="F819" t="str">
            <v>CNN</v>
          </cell>
          <cell r="G819" t="str">
            <v>NOR</v>
          </cell>
          <cell r="H819">
            <v>9210</v>
          </cell>
          <cell r="I819">
            <v>92.1</v>
          </cell>
          <cell r="J819">
            <v>75.97</v>
          </cell>
          <cell r="K819">
            <v>0</v>
          </cell>
          <cell r="L819" t="str">
            <v>CNN</v>
          </cell>
          <cell r="M819" t="str">
            <v>NOR</v>
          </cell>
          <cell r="N819">
            <v>9065.67</v>
          </cell>
          <cell r="O819">
            <v>90.66</v>
          </cell>
          <cell r="P819">
            <v>60.25</v>
          </cell>
        </row>
        <row r="820">
          <cell r="A820" t="str">
            <v>0002605</v>
          </cell>
          <cell r="B820" t="str">
            <v>YNOUE ZUIKO, MARITZA</v>
          </cell>
          <cell r="C820">
            <v>2019</v>
          </cell>
          <cell r="D820">
            <v>215931</v>
          </cell>
          <cell r="E820" t="str">
            <v>PSF</v>
          </cell>
          <cell r="F820" t="str">
            <v>CNN</v>
          </cell>
          <cell r="G820" t="str">
            <v>NOR</v>
          </cell>
          <cell r="H820">
            <v>2000</v>
          </cell>
          <cell r="I820">
            <v>20</v>
          </cell>
          <cell r="J820">
            <v>0</v>
          </cell>
          <cell r="K820">
            <v>103.1</v>
          </cell>
          <cell r="L820" t="str">
            <v>CNN</v>
          </cell>
          <cell r="M820" t="str">
            <v>NOR</v>
          </cell>
          <cell r="N820">
            <v>2000</v>
          </cell>
          <cell r="O820">
            <v>20</v>
          </cell>
          <cell r="P820">
            <v>119.9</v>
          </cell>
        </row>
        <row r="821">
          <cell r="A821" t="str">
            <v>0005192</v>
          </cell>
          <cell r="B821" t="str">
            <v>OSHIRO CHINEN LUIS</v>
          </cell>
          <cell r="C821">
            <v>2019</v>
          </cell>
          <cell r="D821">
            <v>216604</v>
          </cell>
          <cell r="E821" t="str">
            <v>PSF</v>
          </cell>
          <cell r="F821" t="str">
            <v>CNN</v>
          </cell>
          <cell r="G821" t="str">
            <v>NOR</v>
          </cell>
          <cell r="H821">
            <v>849.43</v>
          </cell>
          <cell r="I821">
            <v>8.49</v>
          </cell>
          <cell r="J821">
            <v>1.1499999999999999</v>
          </cell>
          <cell r="K821">
            <v>0</v>
          </cell>
          <cell r="L821" t="str">
            <v>CNN</v>
          </cell>
          <cell r="M821" t="str">
            <v>NOR</v>
          </cell>
          <cell r="N821">
            <v>810.39</v>
          </cell>
          <cell r="O821">
            <v>8.1</v>
          </cell>
          <cell r="P821">
            <v>0.88</v>
          </cell>
        </row>
        <row r="822">
          <cell r="A822" t="str">
            <v>0010641</v>
          </cell>
          <cell r="B822" t="str">
            <v>HIGA HIGA SARA SUEKO</v>
          </cell>
          <cell r="C822">
            <v>2019</v>
          </cell>
          <cell r="D822">
            <v>216686</v>
          </cell>
          <cell r="E822" t="str">
            <v>PSF</v>
          </cell>
          <cell r="F822" t="str">
            <v>CNN</v>
          </cell>
          <cell r="G822" t="str">
            <v>NOR</v>
          </cell>
          <cell r="H822">
            <v>11546.47</v>
          </cell>
          <cell r="I822">
            <v>115.46</v>
          </cell>
          <cell r="J822">
            <v>18.420000000000002</v>
          </cell>
          <cell r="K822">
            <v>0</v>
          </cell>
          <cell r="L822" t="str">
            <v>CNN</v>
          </cell>
          <cell r="M822" t="str">
            <v>NOR</v>
          </cell>
          <cell r="N822">
            <v>11384.37</v>
          </cell>
          <cell r="O822">
            <v>113.84</v>
          </cell>
          <cell r="P822">
            <v>15.15</v>
          </cell>
        </row>
        <row r="823">
          <cell r="A823" t="str">
            <v>0009886</v>
          </cell>
          <cell r="B823" t="str">
            <v>ZARATE ALIAGA OSKAR IVAN</v>
          </cell>
          <cell r="C823">
            <v>2019</v>
          </cell>
          <cell r="D823">
            <v>216714</v>
          </cell>
          <cell r="E823" t="str">
            <v>PSF</v>
          </cell>
          <cell r="F823" t="str">
            <v>CNN</v>
          </cell>
          <cell r="G823" t="str">
            <v>NOR</v>
          </cell>
          <cell r="H823">
            <v>1353.79</v>
          </cell>
          <cell r="I823">
            <v>13.54</v>
          </cell>
          <cell r="J823">
            <v>2.8</v>
          </cell>
          <cell r="K823">
            <v>0</v>
          </cell>
          <cell r="L823" t="str">
            <v>CNN</v>
          </cell>
          <cell r="M823" t="str">
            <v>DEF</v>
          </cell>
          <cell r="N823">
            <v>1353.79</v>
          </cell>
          <cell r="O823">
            <v>338.45</v>
          </cell>
          <cell r="P823">
            <v>0</v>
          </cell>
        </row>
        <row r="824">
          <cell r="A824" t="str">
            <v>0004858</v>
          </cell>
          <cell r="B824" t="str">
            <v>CANALES TORRES VICTOR GUSTAVO</v>
          </cell>
          <cell r="C824">
            <v>2019</v>
          </cell>
          <cell r="D824">
            <v>216964</v>
          </cell>
          <cell r="E824" t="str">
            <v>PSF</v>
          </cell>
          <cell r="F824" t="str">
            <v>CNN</v>
          </cell>
          <cell r="G824" t="str">
            <v>NOR</v>
          </cell>
          <cell r="H824">
            <v>19134</v>
          </cell>
          <cell r="I824">
            <v>191.34</v>
          </cell>
          <cell r="J824">
            <v>534.64</v>
          </cell>
          <cell r="K824">
            <v>0</v>
          </cell>
          <cell r="L824" t="str">
            <v>CNN</v>
          </cell>
          <cell r="M824" t="str">
            <v>NOR</v>
          </cell>
          <cell r="N824">
            <v>19134</v>
          </cell>
          <cell r="O824">
            <v>191.34</v>
          </cell>
          <cell r="P824">
            <v>691.5</v>
          </cell>
        </row>
        <row r="825">
          <cell r="A825" t="str">
            <v>0005995</v>
          </cell>
          <cell r="B825" t="str">
            <v>NAKASONE CHINEN CATALINA</v>
          </cell>
          <cell r="C825">
            <v>2019</v>
          </cell>
          <cell r="D825">
            <v>217080</v>
          </cell>
          <cell r="E825" t="str">
            <v>PSF</v>
          </cell>
          <cell r="F825" t="str">
            <v>CNN</v>
          </cell>
          <cell r="G825" t="str">
            <v>NOR</v>
          </cell>
          <cell r="H825">
            <v>17314.830000000002</v>
          </cell>
          <cell r="I825">
            <v>173.15</v>
          </cell>
          <cell r="J825">
            <v>427.02</v>
          </cell>
          <cell r="K825">
            <v>0</v>
          </cell>
          <cell r="L825" t="str">
            <v>CNN</v>
          </cell>
          <cell r="M825" t="str">
            <v>NOR</v>
          </cell>
          <cell r="N825">
            <v>17314.830000000002</v>
          </cell>
          <cell r="O825">
            <v>173.15</v>
          </cell>
          <cell r="P825">
            <v>568.4</v>
          </cell>
        </row>
        <row r="826">
          <cell r="A826" t="str">
            <v>0009018</v>
          </cell>
          <cell r="B826" t="str">
            <v>ESPINOZA GONZALES PEDRO SILVIO</v>
          </cell>
          <cell r="C826">
            <v>2019</v>
          </cell>
          <cell r="D826">
            <v>1515338</v>
          </cell>
          <cell r="E826" t="str">
            <v>PSF</v>
          </cell>
          <cell r="F826" t="str">
            <v>CNN</v>
          </cell>
          <cell r="G826" t="str">
            <v>NOR</v>
          </cell>
          <cell r="H826">
            <v>2469.59</v>
          </cell>
          <cell r="I826">
            <v>24.7</v>
          </cell>
          <cell r="J826">
            <v>4.8</v>
          </cell>
          <cell r="K826">
            <v>0</v>
          </cell>
          <cell r="L826" t="str">
            <v>CNN</v>
          </cell>
          <cell r="M826" t="str">
            <v>NOR</v>
          </cell>
          <cell r="N826">
            <v>2317.13</v>
          </cell>
          <cell r="O826">
            <v>23.17</v>
          </cell>
          <cell r="P826">
            <v>0.28000000000000003</v>
          </cell>
        </row>
        <row r="827">
          <cell r="A827" t="str">
            <v>0001607</v>
          </cell>
          <cell r="B827" t="str">
            <v>FLORES MENDOZA, IRMA NATALIA</v>
          </cell>
          <cell r="C827">
            <v>2020</v>
          </cell>
          <cell r="D827">
            <v>617148</v>
          </cell>
          <cell r="E827" t="str">
            <v>PSF</v>
          </cell>
          <cell r="F827" t="str">
            <v>CNN</v>
          </cell>
          <cell r="G827" t="str">
            <v>NOR</v>
          </cell>
          <cell r="H827">
            <v>3692.4</v>
          </cell>
          <cell r="I827">
            <v>36.92</v>
          </cell>
          <cell r="J827">
            <v>23.52</v>
          </cell>
          <cell r="K827">
            <v>0</v>
          </cell>
          <cell r="L827" t="str">
            <v>CNN</v>
          </cell>
          <cell r="M827" t="str">
            <v>NOR</v>
          </cell>
          <cell r="N827">
            <v>3538.83</v>
          </cell>
          <cell r="O827">
            <v>35.39</v>
          </cell>
          <cell r="P827">
            <v>21.62</v>
          </cell>
        </row>
        <row r="828">
          <cell r="A828" t="str">
            <v>0004973</v>
          </cell>
          <cell r="B828" t="str">
            <v>CHANG LAM EDUARDO FELIPE</v>
          </cell>
          <cell r="C828">
            <v>2020</v>
          </cell>
          <cell r="D828">
            <v>617151</v>
          </cell>
          <cell r="E828" t="str">
            <v>PSF</v>
          </cell>
          <cell r="F828" t="str">
            <v>CNN</v>
          </cell>
          <cell r="G828" t="str">
            <v>NOR</v>
          </cell>
          <cell r="H828">
            <v>1702.3</v>
          </cell>
          <cell r="I828">
            <v>17.02</v>
          </cell>
          <cell r="J828">
            <v>28.75</v>
          </cell>
          <cell r="K828">
            <v>0</v>
          </cell>
          <cell r="L828" t="str">
            <v>CNN</v>
          </cell>
          <cell r="M828" t="str">
            <v>NOR</v>
          </cell>
          <cell r="N828">
            <v>1702.3</v>
          </cell>
          <cell r="O828">
            <v>17.02</v>
          </cell>
          <cell r="P828">
            <v>39.25</v>
          </cell>
        </row>
        <row r="829">
          <cell r="A829" t="str">
            <v>0027994</v>
          </cell>
          <cell r="B829" t="str">
            <v>SIERRA SAAVEDRA DE ALDANA YVONNE HUMILDAD</v>
          </cell>
          <cell r="C829">
            <v>2019</v>
          </cell>
          <cell r="D829">
            <v>1514960</v>
          </cell>
          <cell r="E829" t="str">
            <v>PSF</v>
          </cell>
          <cell r="F829" t="str">
            <v>CNN</v>
          </cell>
          <cell r="G829" t="str">
            <v>NOR</v>
          </cell>
          <cell r="H829">
            <v>10000</v>
          </cell>
          <cell r="I829">
            <v>100</v>
          </cell>
          <cell r="J829">
            <v>705.61</v>
          </cell>
          <cell r="K829">
            <v>0</v>
          </cell>
          <cell r="L829" t="str">
            <v>CNN</v>
          </cell>
          <cell r="M829" t="str">
            <v>NOR</v>
          </cell>
          <cell r="N829">
            <v>10000</v>
          </cell>
          <cell r="O829">
            <v>100</v>
          </cell>
          <cell r="P829">
            <v>774.5</v>
          </cell>
        </row>
        <row r="830">
          <cell r="A830" t="str">
            <v>0010705</v>
          </cell>
          <cell r="B830" t="str">
            <v>OVERSEAS BUSINESS CONSULTING S.A.C.</v>
          </cell>
          <cell r="C830">
            <v>2015</v>
          </cell>
          <cell r="D830">
            <v>128232</v>
          </cell>
          <cell r="E830" t="str">
            <v>PEX</v>
          </cell>
          <cell r="F830" t="str">
            <v>MEP</v>
          </cell>
          <cell r="G830" t="str">
            <v>PRD</v>
          </cell>
          <cell r="H830">
            <v>29220.18</v>
          </cell>
          <cell r="I830">
            <v>29220.18</v>
          </cell>
          <cell r="J830">
            <v>0</v>
          </cell>
          <cell r="K830">
            <v>15555</v>
          </cell>
          <cell r="L830" t="str">
            <v>MEP</v>
          </cell>
          <cell r="M830" t="str">
            <v>PRD</v>
          </cell>
          <cell r="N830">
            <v>29220.18</v>
          </cell>
          <cell r="O830">
            <v>29220.18</v>
          </cell>
          <cell r="P830">
            <v>0</v>
          </cell>
        </row>
        <row r="831">
          <cell r="A831" t="str">
            <v>0012141</v>
          </cell>
          <cell r="B831" t="str">
            <v>PONTE ROSALES, FRANCISCO LUIS</v>
          </cell>
          <cell r="C831">
            <v>2019</v>
          </cell>
          <cell r="D831">
            <v>1016649</v>
          </cell>
          <cell r="E831" t="str">
            <v>PSF</v>
          </cell>
          <cell r="F831" t="str">
            <v>CNN</v>
          </cell>
          <cell r="G831" t="str">
            <v>DEF</v>
          </cell>
          <cell r="H831">
            <v>9801.9599999999991</v>
          </cell>
          <cell r="I831">
            <v>98.02</v>
          </cell>
          <cell r="J831">
            <v>0</v>
          </cell>
          <cell r="K831">
            <v>104.6</v>
          </cell>
          <cell r="L831" t="str">
            <v>CNN</v>
          </cell>
          <cell r="M831" t="str">
            <v>DEF</v>
          </cell>
          <cell r="N831">
            <v>9801.9599999999991</v>
          </cell>
          <cell r="O831">
            <v>98.02</v>
          </cell>
          <cell r="P831">
            <v>0</v>
          </cell>
        </row>
        <row r="832">
          <cell r="A832" t="str">
            <v>0011300</v>
          </cell>
          <cell r="B832" t="str">
            <v>LUIS MANYARI, CESAR ROBERTO</v>
          </cell>
          <cell r="C832">
            <v>2005</v>
          </cell>
          <cell r="D832">
            <v>167874</v>
          </cell>
          <cell r="E832" t="str">
            <v>PMV</v>
          </cell>
          <cell r="F832" t="str">
            <v>HIP</v>
          </cell>
          <cell r="G832" t="str">
            <v>NOR</v>
          </cell>
          <cell r="H832">
            <v>1074.72</v>
          </cell>
          <cell r="I832">
            <v>7.52</v>
          </cell>
          <cell r="J832">
            <v>0</v>
          </cell>
          <cell r="K832">
            <v>93.95</v>
          </cell>
          <cell r="L832" t="str">
            <v>HIP</v>
          </cell>
          <cell r="M832" t="str">
            <v>NOR</v>
          </cell>
          <cell r="N832">
            <v>1074.72</v>
          </cell>
          <cell r="O832">
            <v>7.52</v>
          </cell>
          <cell r="P832">
            <v>104.52</v>
          </cell>
        </row>
        <row r="833">
          <cell r="A833" t="str">
            <v>0009726</v>
          </cell>
          <cell r="B833" t="str">
            <v>CHUQUISENGO CASTILLO DE LOAYZA ENITH FANNY</v>
          </cell>
          <cell r="C833">
            <v>2019</v>
          </cell>
          <cell r="D833">
            <v>1315241</v>
          </cell>
          <cell r="E833" t="str">
            <v>PSF</v>
          </cell>
          <cell r="F833" t="str">
            <v>CNN</v>
          </cell>
          <cell r="G833" t="str">
            <v>NOR</v>
          </cell>
          <cell r="H833">
            <v>629.37</v>
          </cell>
          <cell r="I833">
            <v>6.29</v>
          </cell>
          <cell r="J833">
            <v>0.64</v>
          </cell>
          <cell r="K833">
            <v>0</v>
          </cell>
          <cell r="L833" t="str">
            <v>CNN</v>
          </cell>
          <cell r="M833" t="str">
            <v>NOR</v>
          </cell>
          <cell r="N833">
            <v>588</v>
          </cell>
          <cell r="O833">
            <v>5.88</v>
          </cell>
          <cell r="P833">
            <v>0.45</v>
          </cell>
        </row>
        <row r="834">
          <cell r="A834" t="str">
            <v>0011943</v>
          </cell>
          <cell r="B834" t="str">
            <v>PANEZ ISHIDA, SILVIA GABRIELA</v>
          </cell>
          <cell r="C834">
            <v>2019</v>
          </cell>
          <cell r="D834">
            <v>179295</v>
          </cell>
          <cell r="E834" t="str">
            <v>PEX</v>
          </cell>
          <cell r="F834" t="str">
            <v>HIP</v>
          </cell>
          <cell r="G834" t="str">
            <v>NOR</v>
          </cell>
          <cell r="H834">
            <v>397526.42</v>
          </cell>
          <cell r="I834">
            <v>2782.68</v>
          </cell>
          <cell r="J834">
            <v>2137.41</v>
          </cell>
          <cell r="K834">
            <v>0</v>
          </cell>
          <cell r="L834" t="str">
            <v>HIP</v>
          </cell>
          <cell r="M834" t="str">
            <v>NOR</v>
          </cell>
          <cell r="N834">
            <v>397526.42</v>
          </cell>
          <cell r="O834">
            <v>2782.68</v>
          </cell>
          <cell r="P834">
            <v>5929.71</v>
          </cell>
        </row>
        <row r="835">
          <cell r="A835" t="str">
            <v>0003126</v>
          </cell>
          <cell r="B835" t="str">
            <v>SHINKE MATSUDA GERARDO SIMON</v>
          </cell>
          <cell r="C835">
            <v>2019</v>
          </cell>
          <cell r="D835">
            <v>179298</v>
          </cell>
          <cell r="E835" t="str">
            <v>PSF</v>
          </cell>
          <cell r="F835" t="str">
            <v>CNN</v>
          </cell>
          <cell r="G835" t="str">
            <v>NOR</v>
          </cell>
          <cell r="H835">
            <v>593.53</v>
          </cell>
          <cell r="I835">
            <v>5.94</v>
          </cell>
          <cell r="J835">
            <v>0.88</v>
          </cell>
          <cell r="K835">
            <v>0</v>
          </cell>
          <cell r="L835" t="str">
            <v>CNN</v>
          </cell>
          <cell r="M835" t="str">
            <v>NOR</v>
          </cell>
          <cell r="N835">
            <v>520.44000000000005</v>
          </cell>
          <cell r="O835">
            <v>5.2</v>
          </cell>
          <cell r="P835">
            <v>0.7</v>
          </cell>
        </row>
        <row r="836">
          <cell r="A836" t="str">
            <v>0151711</v>
          </cell>
          <cell r="B836" t="str">
            <v>ARTE Y SUELAS S.A.C.</v>
          </cell>
          <cell r="C836">
            <v>2020</v>
          </cell>
          <cell r="D836">
            <v>180112</v>
          </cell>
          <cell r="E836" t="str">
            <v>PDD</v>
          </cell>
          <cell r="F836" t="str">
            <v>MEM</v>
          </cell>
          <cell r="G836" t="str">
            <v>NOR</v>
          </cell>
          <cell r="H836">
            <v>1920.95</v>
          </cell>
          <cell r="I836">
            <v>19.21</v>
          </cell>
          <cell r="J836">
            <v>0</v>
          </cell>
          <cell r="K836">
            <v>0</v>
          </cell>
          <cell r="L836" t="str">
            <v>MEM</v>
          </cell>
          <cell r="M836" t="str">
            <v>NOR</v>
          </cell>
          <cell r="N836">
            <v>1920.95</v>
          </cell>
          <cell r="O836">
            <v>19.21</v>
          </cell>
          <cell r="P836">
            <v>0</v>
          </cell>
        </row>
        <row r="837">
          <cell r="A837" t="str">
            <v>0004386</v>
          </cell>
          <cell r="B837" t="str">
            <v>YANO TSUGAWA MARIO ADOLFO</v>
          </cell>
          <cell r="C837">
            <v>2020</v>
          </cell>
          <cell r="D837">
            <v>180115</v>
          </cell>
          <cell r="E837" t="str">
            <v>PSF</v>
          </cell>
          <cell r="F837" t="str">
            <v>CNN</v>
          </cell>
          <cell r="G837" t="str">
            <v>NOR</v>
          </cell>
          <cell r="H837">
            <v>2971.36</v>
          </cell>
          <cell r="I837">
            <v>29.71</v>
          </cell>
          <cell r="J837">
            <v>6.3</v>
          </cell>
          <cell r="K837">
            <v>0</v>
          </cell>
          <cell r="L837" t="str">
            <v>CNN</v>
          </cell>
          <cell r="M837" t="str">
            <v>NOR</v>
          </cell>
          <cell r="N837">
            <v>2971.36</v>
          </cell>
          <cell r="O837">
            <v>29.71</v>
          </cell>
          <cell r="P837">
            <v>11.7</v>
          </cell>
        </row>
        <row r="838">
          <cell r="A838" t="str">
            <v>0152855</v>
          </cell>
          <cell r="B838" t="str">
            <v>BELANELA S.A.C</v>
          </cell>
          <cell r="C838">
            <v>2020</v>
          </cell>
          <cell r="D838">
            <v>180127</v>
          </cell>
          <cell r="E838" t="str">
            <v>PDD</v>
          </cell>
          <cell r="F838" t="str">
            <v>MEM</v>
          </cell>
          <cell r="G838" t="str">
            <v>NOR</v>
          </cell>
          <cell r="H838">
            <v>6820.82</v>
          </cell>
          <cell r="I838">
            <v>68.209999999999994</v>
          </cell>
          <cell r="J838">
            <v>0</v>
          </cell>
          <cell r="K838">
            <v>0</v>
          </cell>
          <cell r="L838" t="str">
            <v>MEM</v>
          </cell>
          <cell r="M838" t="str">
            <v>NOR</v>
          </cell>
          <cell r="N838">
            <v>6820.82</v>
          </cell>
          <cell r="O838">
            <v>68.209999999999994</v>
          </cell>
          <cell r="P838">
            <v>0</v>
          </cell>
        </row>
        <row r="839">
          <cell r="A839" t="str">
            <v>0027994</v>
          </cell>
          <cell r="B839" t="str">
            <v>SIERRA SAAVEDRA DE ALDANA YVONNE HUMILDAD</v>
          </cell>
          <cell r="C839">
            <v>2019</v>
          </cell>
          <cell r="D839">
            <v>217025</v>
          </cell>
          <cell r="E839" t="str">
            <v>PSF</v>
          </cell>
          <cell r="F839" t="str">
            <v>CNN</v>
          </cell>
          <cell r="G839" t="str">
            <v>NOR</v>
          </cell>
          <cell r="H839">
            <v>1500</v>
          </cell>
          <cell r="I839">
            <v>15</v>
          </cell>
          <cell r="J839">
            <v>31.08</v>
          </cell>
          <cell r="K839">
            <v>0</v>
          </cell>
          <cell r="L839" t="str">
            <v>CNN</v>
          </cell>
          <cell r="M839" t="str">
            <v>NOR</v>
          </cell>
          <cell r="N839">
            <v>1500</v>
          </cell>
          <cell r="O839">
            <v>15</v>
          </cell>
          <cell r="P839">
            <v>40.98</v>
          </cell>
        </row>
        <row r="840">
          <cell r="A840" t="str">
            <v>0034964</v>
          </cell>
          <cell r="B840" t="str">
            <v>TAICO CAMPANO, FELIPE SALVADOR</v>
          </cell>
          <cell r="C840">
            <v>2019</v>
          </cell>
          <cell r="D840">
            <v>217091</v>
          </cell>
          <cell r="E840" t="str">
            <v>PSF</v>
          </cell>
          <cell r="F840" t="str">
            <v>CNN</v>
          </cell>
          <cell r="G840" t="str">
            <v>NOR</v>
          </cell>
          <cell r="H840">
            <v>2473.7600000000002</v>
          </cell>
          <cell r="I840">
            <v>24.74</v>
          </cell>
          <cell r="J840">
            <v>20.46</v>
          </cell>
          <cell r="K840">
            <v>0</v>
          </cell>
          <cell r="L840" t="str">
            <v>CNN</v>
          </cell>
          <cell r="M840" t="str">
            <v>NOR</v>
          </cell>
          <cell r="N840">
            <v>2473.7600000000002</v>
          </cell>
          <cell r="O840">
            <v>24.74</v>
          </cell>
          <cell r="P840">
            <v>0</v>
          </cell>
        </row>
        <row r="841">
          <cell r="A841" t="str">
            <v>0007242</v>
          </cell>
          <cell r="B841" t="str">
            <v>YSHII YSHII LUIS NOBUO</v>
          </cell>
          <cell r="C841">
            <v>2019</v>
          </cell>
          <cell r="D841">
            <v>1014706</v>
          </cell>
          <cell r="E841" t="str">
            <v>PSF</v>
          </cell>
          <cell r="F841" t="str">
            <v>CNN</v>
          </cell>
          <cell r="G841" t="str">
            <v>NOR</v>
          </cell>
          <cell r="H841">
            <v>52.23</v>
          </cell>
          <cell r="I841">
            <v>0.52</v>
          </cell>
          <cell r="J841">
            <v>0.28999999999999998</v>
          </cell>
          <cell r="K841">
            <v>0</v>
          </cell>
          <cell r="L841" t="str">
            <v/>
          </cell>
          <cell r="M841" t="str">
            <v/>
          </cell>
          <cell r="N841">
            <v>0</v>
          </cell>
          <cell r="O841">
            <v>0</v>
          </cell>
          <cell r="P841">
            <v>0</v>
          </cell>
        </row>
        <row r="842">
          <cell r="A842" t="str">
            <v>0042592</v>
          </cell>
          <cell r="B842" t="str">
            <v>REYES NAVARRETE, ANA CECILIA</v>
          </cell>
          <cell r="C842">
            <v>2019</v>
          </cell>
          <cell r="D842">
            <v>215084</v>
          </cell>
          <cell r="E842" t="str">
            <v>PSF</v>
          </cell>
          <cell r="F842" t="str">
            <v>CNN</v>
          </cell>
          <cell r="G842" t="str">
            <v>NOR</v>
          </cell>
          <cell r="H842">
            <v>3676.9</v>
          </cell>
          <cell r="I842">
            <v>36.770000000000003</v>
          </cell>
          <cell r="J842">
            <v>25.48</v>
          </cell>
          <cell r="K842">
            <v>0</v>
          </cell>
          <cell r="L842" t="str">
            <v/>
          </cell>
          <cell r="M842" t="str">
            <v/>
          </cell>
          <cell r="N842">
            <v>0</v>
          </cell>
          <cell r="O842">
            <v>0</v>
          </cell>
          <cell r="P842">
            <v>0</v>
          </cell>
        </row>
        <row r="843">
          <cell r="A843" t="str">
            <v>0013081</v>
          </cell>
          <cell r="B843" t="str">
            <v>NAKAMA MALDONADO ERIKA MIYAKO</v>
          </cell>
          <cell r="C843">
            <v>2019</v>
          </cell>
          <cell r="D843">
            <v>215092</v>
          </cell>
          <cell r="E843" t="str">
            <v>PSF</v>
          </cell>
          <cell r="F843" t="str">
            <v>CNN</v>
          </cell>
          <cell r="G843" t="str">
            <v>NOR</v>
          </cell>
          <cell r="H843">
            <v>6935.16</v>
          </cell>
          <cell r="I843">
            <v>69.349999999999994</v>
          </cell>
          <cell r="J843">
            <v>38.64</v>
          </cell>
          <cell r="K843">
            <v>0</v>
          </cell>
          <cell r="L843" t="str">
            <v>CNN</v>
          </cell>
          <cell r="M843" t="str">
            <v>NOR</v>
          </cell>
          <cell r="N843">
            <v>6935.16</v>
          </cell>
          <cell r="O843">
            <v>69.349999999999994</v>
          </cell>
          <cell r="P843">
            <v>94.26</v>
          </cell>
        </row>
        <row r="844">
          <cell r="A844" t="str">
            <v>0005248</v>
          </cell>
          <cell r="B844" t="str">
            <v>YNAMINE YREY MARIA ELENA</v>
          </cell>
          <cell r="C844">
            <v>2019</v>
          </cell>
          <cell r="D844">
            <v>215137</v>
          </cell>
          <cell r="E844" t="str">
            <v>PSF</v>
          </cell>
          <cell r="F844" t="str">
            <v>CNN</v>
          </cell>
          <cell r="G844" t="str">
            <v>NOR</v>
          </cell>
          <cell r="H844">
            <v>13458.44</v>
          </cell>
          <cell r="I844">
            <v>134.58000000000001</v>
          </cell>
          <cell r="J844">
            <v>39.380000000000003</v>
          </cell>
          <cell r="K844">
            <v>0</v>
          </cell>
          <cell r="L844" t="str">
            <v/>
          </cell>
          <cell r="M844" t="str">
            <v/>
          </cell>
          <cell r="N844">
            <v>0</v>
          </cell>
          <cell r="O844">
            <v>0</v>
          </cell>
          <cell r="P844">
            <v>0</v>
          </cell>
        </row>
        <row r="845">
          <cell r="A845" t="str">
            <v>0005466</v>
          </cell>
          <cell r="B845" t="str">
            <v>NAGAMINE UEHARA VICTOR RAUL</v>
          </cell>
          <cell r="C845">
            <v>2019</v>
          </cell>
          <cell r="D845">
            <v>215138</v>
          </cell>
          <cell r="E845" t="str">
            <v>PSF</v>
          </cell>
          <cell r="F845" t="str">
            <v>CNN</v>
          </cell>
          <cell r="G845" t="str">
            <v>NOR</v>
          </cell>
          <cell r="H845">
            <v>1700</v>
          </cell>
          <cell r="I845">
            <v>17</v>
          </cell>
          <cell r="J845">
            <v>139.72</v>
          </cell>
          <cell r="K845">
            <v>0</v>
          </cell>
          <cell r="L845" t="str">
            <v>CNN</v>
          </cell>
          <cell r="M845" t="str">
            <v>NOR</v>
          </cell>
          <cell r="N845">
            <v>1700</v>
          </cell>
          <cell r="O845">
            <v>17</v>
          </cell>
          <cell r="P845">
            <v>154.41999999999999</v>
          </cell>
        </row>
        <row r="846">
          <cell r="A846" t="str">
            <v>0008162</v>
          </cell>
          <cell r="B846" t="str">
            <v>SILVA SOLOGUREN, JUAN ANTONIO</v>
          </cell>
          <cell r="C846">
            <v>2019</v>
          </cell>
          <cell r="D846">
            <v>215139</v>
          </cell>
          <cell r="E846" t="str">
            <v>PSF</v>
          </cell>
          <cell r="F846" t="str">
            <v>CNN</v>
          </cell>
          <cell r="G846" t="str">
            <v>NOR</v>
          </cell>
          <cell r="H846">
            <v>226.69</v>
          </cell>
          <cell r="I846">
            <v>2.27</v>
          </cell>
          <cell r="J846">
            <v>0.26</v>
          </cell>
          <cell r="K846">
            <v>0</v>
          </cell>
          <cell r="L846" t="str">
            <v>CNN</v>
          </cell>
          <cell r="M846" t="str">
            <v>NOR</v>
          </cell>
          <cell r="N846">
            <v>151.12</v>
          </cell>
          <cell r="O846">
            <v>1.51</v>
          </cell>
          <cell r="P846">
            <v>0.25</v>
          </cell>
        </row>
        <row r="847">
          <cell r="A847" t="str">
            <v>0005994</v>
          </cell>
          <cell r="B847" t="str">
            <v>NAKASONE CHINEN, AUGUSTO</v>
          </cell>
          <cell r="C847">
            <v>2019</v>
          </cell>
          <cell r="D847">
            <v>1614790</v>
          </cell>
          <cell r="E847" t="str">
            <v>PSF</v>
          </cell>
          <cell r="F847" t="str">
            <v>CNN</v>
          </cell>
          <cell r="G847" t="str">
            <v>NOR</v>
          </cell>
          <cell r="H847">
            <v>1800</v>
          </cell>
          <cell r="I847">
            <v>18</v>
          </cell>
          <cell r="J847">
            <v>37.729999999999997</v>
          </cell>
          <cell r="K847">
            <v>0</v>
          </cell>
          <cell r="L847" t="str">
            <v>CNN</v>
          </cell>
          <cell r="M847" t="str">
            <v>NOR</v>
          </cell>
          <cell r="N847">
            <v>1800</v>
          </cell>
          <cell r="O847">
            <v>18</v>
          </cell>
          <cell r="P847">
            <v>41.03</v>
          </cell>
        </row>
        <row r="848">
          <cell r="A848" t="str">
            <v>0034627</v>
          </cell>
          <cell r="B848" t="str">
            <v>KOMATSUDANI TAKAGAKI, PEDRO MARTIN</v>
          </cell>
          <cell r="C848">
            <v>2019</v>
          </cell>
          <cell r="D848">
            <v>1614791</v>
          </cell>
          <cell r="E848" t="str">
            <v>PSF</v>
          </cell>
          <cell r="F848" t="str">
            <v>CNN</v>
          </cell>
          <cell r="G848" t="str">
            <v>NOR</v>
          </cell>
          <cell r="H848">
            <v>30000</v>
          </cell>
          <cell r="I848">
            <v>300</v>
          </cell>
          <cell r="J848">
            <v>2094.96</v>
          </cell>
          <cell r="K848">
            <v>0</v>
          </cell>
          <cell r="L848" t="str">
            <v>CNN</v>
          </cell>
          <cell r="M848" t="str">
            <v>NOR</v>
          </cell>
          <cell r="N848">
            <v>30000</v>
          </cell>
          <cell r="O848">
            <v>300</v>
          </cell>
          <cell r="P848">
            <v>36.24</v>
          </cell>
        </row>
        <row r="849">
          <cell r="A849" t="str">
            <v>0001720</v>
          </cell>
          <cell r="B849" t="str">
            <v>MARAMBIO KIKUCHI NOEL</v>
          </cell>
          <cell r="C849">
            <v>2019</v>
          </cell>
          <cell r="D849">
            <v>1614976</v>
          </cell>
          <cell r="E849" t="str">
            <v>PRS</v>
          </cell>
          <cell r="F849" t="str">
            <v>CNN</v>
          </cell>
          <cell r="G849" t="str">
            <v>NOR</v>
          </cell>
          <cell r="H849">
            <v>194.56</v>
          </cell>
          <cell r="I849">
            <v>1.95</v>
          </cell>
          <cell r="J849">
            <v>1.7</v>
          </cell>
          <cell r="K849">
            <v>0</v>
          </cell>
          <cell r="L849" t="str">
            <v>CNN</v>
          </cell>
          <cell r="M849" t="str">
            <v>NOR</v>
          </cell>
          <cell r="N849">
            <v>194.56</v>
          </cell>
          <cell r="O849">
            <v>1.95</v>
          </cell>
          <cell r="P849">
            <v>3.24</v>
          </cell>
        </row>
        <row r="850">
          <cell r="A850" t="str">
            <v>0002597</v>
          </cell>
          <cell r="B850" t="str">
            <v>HIGA NOBORIKAWA DE AGUIRRE AIDA</v>
          </cell>
          <cell r="C850">
            <v>2019</v>
          </cell>
          <cell r="D850">
            <v>1614977</v>
          </cell>
          <cell r="E850" t="str">
            <v>PRS</v>
          </cell>
          <cell r="F850" t="str">
            <v>CNN</v>
          </cell>
          <cell r="G850" t="str">
            <v>NOR</v>
          </cell>
          <cell r="H850">
            <v>107.07</v>
          </cell>
          <cell r="I850">
            <v>1.07</v>
          </cell>
          <cell r="J850">
            <v>1.2</v>
          </cell>
          <cell r="K850">
            <v>0</v>
          </cell>
          <cell r="L850" t="str">
            <v>CNN</v>
          </cell>
          <cell r="M850" t="str">
            <v>NOR</v>
          </cell>
          <cell r="N850">
            <v>107.07</v>
          </cell>
          <cell r="O850">
            <v>1.07</v>
          </cell>
          <cell r="P850">
            <v>2.1</v>
          </cell>
        </row>
        <row r="851">
          <cell r="A851" t="str">
            <v>0151362</v>
          </cell>
          <cell r="B851" t="str">
            <v>SPARKS CORPORATION S.A.C.</v>
          </cell>
          <cell r="C851">
            <v>2018</v>
          </cell>
          <cell r="D851">
            <v>1013415</v>
          </cell>
          <cell r="E851" t="str">
            <v>PSF</v>
          </cell>
          <cell r="F851" t="str">
            <v>MEP</v>
          </cell>
          <cell r="G851" t="str">
            <v>NOR</v>
          </cell>
          <cell r="H851">
            <v>50000</v>
          </cell>
          <cell r="I851">
            <v>500</v>
          </cell>
          <cell r="J851">
            <v>1681.88</v>
          </cell>
          <cell r="K851">
            <v>0</v>
          </cell>
          <cell r="L851" t="str">
            <v>MEP</v>
          </cell>
          <cell r="M851" t="str">
            <v>NOR</v>
          </cell>
          <cell r="N851">
            <v>50000</v>
          </cell>
          <cell r="O851">
            <v>500</v>
          </cell>
          <cell r="P851">
            <v>2034.36</v>
          </cell>
        </row>
        <row r="852">
          <cell r="A852" t="str">
            <v>0032692</v>
          </cell>
          <cell r="B852" t="str">
            <v>ANDIA MONTESINOS, RONY ROBERTO</v>
          </cell>
          <cell r="C852">
            <v>2020</v>
          </cell>
          <cell r="D852">
            <v>617730</v>
          </cell>
          <cell r="E852" t="str">
            <v>PSF</v>
          </cell>
          <cell r="F852" t="str">
            <v>CNN</v>
          </cell>
          <cell r="G852" t="str">
            <v>NOR</v>
          </cell>
          <cell r="H852">
            <v>130000</v>
          </cell>
          <cell r="I852">
            <v>1300</v>
          </cell>
          <cell r="J852">
            <v>833.56</v>
          </cell>
          <cell r="K852">
            <v>0</v>
          </cell>
          <cell r="L852" t="str">
            <v>CNN</v>
          </cell>
          <cell r="M852" t="str">
            <v>NOR</v>
          </cell>
          <cell r="N852">
            <v>130000</v>
          </cell>
          <cell r="O852">
            <v>1300</v>
          </cell>
          <cell r="P852">
            <v>1573.32</v>
          </cell>
        </row>
        <row r="853">
          <cell r="A853" t="str">
            <v>0017847</v>
          </cell>
          <cell r="B853" t="str">
            <v>ALDANA SIERRA MARUXCIA IVONNE</v>
          </cell>
          <cell r="C853">
            <v>2019</v>
          </cell>
          <cell r="D853">
            <v>1516402</v>
          </cell>
          <cell r="E853" t="str">
            <v>PSF</v>
          </cell>
          <cell r="F853" t="str">
            <v>CNN</v>
          </cell>
          <cell r="G853" t="str">
            <v>DEF</v>
          </cell>
          <cell r="H853">
            <v>8643.56</v>
          </cell>
          <cell r="I853">
            <v>86.44</v>
          </cell>
          <cell r="J853">
            <v>0</v>
          </cell>
          <cell r="K853">
            <v>161.36000000000001</v>
          </cell>
          <cell r="L853" t="str">
            <v>CNN</v>
          </cell>
          <cell r="M853" t="str">
            <v>DEF</v>
          </cell>
          <cell r="N853">
            <v>8643.56</v>
          </cell>
          <cell r="O853">
            <v>86.44</v>
          </cell>
          <cell r="P853">
            <v>0</v>
          </cell>
        </row>
        <row r="854">
          <cell r="A854" t="str">
            <v>0003123</v>
          </cell>
          <cell r="B854" t="str">
            <v>MOTTA GOMEZ LILIANA MARIELLA</v>
          </cell>
          <cell r="C854">
            <v>2018</v>
          </cell>
          <cell r="D854">
            <v>1013849</v>
          </cell>
          <cell r="E854" t="str">
            <v>PSF</v>
          </cell>
          <cell r="F854" t="str">
            <v>CNN</v>
          </cell>
          <cell r="G854" t="str">
            <v>NOR</v>
          </cell>
          <cell r="H854">
            <v>2830.44</v>
          </cell>
          <cell r="I854">
            <v>28.3</v>
          </cell>
          <cell r="J854">
            <v>0.17</v>
          </cell>
          <cell r="K854">
            <v>0</v>
          </cell>
          <cell r="L854" t="str">
            <v>CNN</v>
          </cell>
          <cell r="M854" t="str">
            <v>NOR</v>
          </cell>
          <cell r="N854">
            <v>2738.69</v>
          </cell>
          <cell r="O854">
            <v>27.39</v>
          </cell>
          <cell r="P854">
            <v>0.34</v>
          </cell>
        </row>
        <row r="855">
          <cell r="A855" t="str">
            <v>0700176</v>
          </cell>
          <cell r="B855" t="str">
            <v>FORT CASTRO ALEJANDRO</v>
          </cell>
          <cell r="C855">
            <v>2020</v>
          </cell>
          <cell r="D855">
            <v>180048</v>
          </cell>
          <cell r="E855" t="str">
            <v>PSF</v>
          </cell>
          <cell r="F855" t="str">
            <v>CNN</v>
          </cell>
          <cell r="G855" t="str">
            <v>NOR</v>
          </cell>
          <cell r="H855">
            <v>20000</v>
          </cell>
          <cell r="I855">
            <v>200</v>
          </cell>
          <cell r="J855">
            <v>202.8</v>
          </cell>
          <cell r="K855">
            <v>0</v>
          </cell>
          <cell r="L855" t="str">
            <v>CNN</v>
          </cell>
          <cell r="M855" t="str">
            <v>NOR</v>
          </cell>
          <cell r="N855">
            <v>7701.18</v>
          </cell>
          <cell r="O855">
            <v>77.010000000000005</v>
          </cell>
          <cell r="P855">
            <v>13.65</v>
          </cell>
        </row>
        <row r="856">
          <cell r="A856" t="str">
            <v>0152230</v>
          </cell>
          <cell r="B856" t="str">
            <v>GRUPO CEISA S.A.C.</v>
          </cell>
          <cell r="C856">
            <v>2020</v>
          </cell>
          <cell r="D856">
            <v>180053</v>
          </cell>
          <cell r="E856" t="str">
            <v>PCO</v>
          </cell>
          <cell r="F856" t="str">
            <v>CMM</v>
          </cell>
          <cell r="G856" t="str">
            <v>NOR</v>
          </cell>
          <cell r="H856">
            <v>814000</v>
          </cell>
          <cell r="I856">
            <v>8140</v>
          </cell>
          <cell r="J856">
            <v>7588.14</v>
          </cell>
          <cell r="K856">
            <v>0</v>
          </cell>
          <cell r="L856" t="str">
            <v>CMM</v>
          </cell>
          <cell r="M856" t="str">
            <v>NOR</v>
          </cell>
          <cell r="N856">
            <v>814000</v>
          </cell>
          <cell r="O856">
            <v>8140</v>
          </cell>
          <cell r="P856">
            <v>14764.42</v>
          </cell>
        </row>
        <row r="857">
          <cell r="A857" t="str">
            <v>0011446</v>
          </cell>
          <cell r="B857" t="str">
            <v>CHACALIAZA CEVALLOS MARCOS AURELIO</v>
          </cell>
          <cell r="C857">
            <v>2020</v>
          </cell>
          <cell r="D857">
            <v>180062</v>
          </cell>
          <cell r="E857" t="str">
            <v>PSF</v>
          </cell>
          <cell r="F857" t="str">
            <v>CNN</v>
          </cell>
          <cell r="G857" t="str">
            <v>NOR</v>
          </cell>
          <cell r="H857">
            <v>12550</v>
          </cell>
          <cell r="I857">
            <v>125.5</v>
          </cell>
          <cell r="J857">
            <v>97.28</v>
          </cell>
          <cell r="K857">
            <v>0</v>
          </cell>
          <cell r="L857" t="str">
            <v>CNN</v>
          </cell>
          <cell r="M857" t="str">
            <v>NOR</v>
          </cell>
          <cell r="N857">
            <v>12550</v>
          </cell>
          <cell r="O857">
            <v>125.5</v>
          </cell>
          <cell r="P857">
            <v>168.79</v>
          </cell>
        </row>
        <row r="858">
          <cell r="A858" t="str">
            <v>0151539</v>
          </cell>
          <cell r="B858" t="str">
            <v>CHEPOTE MALATESTA FERNANDO LUIS RAFAEL</v>
          </cell>
          <cell r="C858">
            <v>2020</v>
          </cell>
          <cell r="D858">
            <v>180064</v>
          </cell>
          <cell r="E858" t="str">
            <v>PSF</v>
          </cell>
          <cell r="F858" t="str">
            <v>CNN</v>
          </cell>
          <cell r="G858" t="str">
            <v>NOR</v>
          </cell>
          <cell r="H858">
            <v>17670.27</v>
          </cell>
          <cell r="I858">
            <v>176.7</v>
          </cell>
          <cell r="J858">
            <v>173.25</v>
          </cell>
          <cell r="K858">
            <v>0</v>
          </cell>
          <cell r="L858" t="str">
            <v/>
          </cell>
          <cell r="M858" t="str">
            <v/>
          </cell>
          <cell r="N858">
            <v>0</v>
          </cell>
          <cell r="O858">
            <v>0</v>
          </cell>
          <cell r="P858">
            <v>0</v>
          </cell>
        </row>
        <row r="859">
          <cell r="A859" t="str">
            <v>0008548</v>
          </cell>
          <cell r="B859" t="str">
            <v>PANEZ ISHIDA CONSUELO EDISA</v>
          </cell>
          <cell r="C859">
            <v>2020</v>
          </cell>
          <cell r="D859">
            <v>180065</v>
          </cell>
          <cell r="E859" t="str">
            <v>PSF</v>
          </cell>
          <cell r="F859" t="str">
            <v>CNN</v>
          </cell>
          <cell r="G859" t="str">
            <v>NOR</v>
          </cell>
          <cell r="H859">
            <v>2935</v>
          </cell>
          <cell r="I859">
            <v>29.35</v>
          </cell>
          <cell r="J859">
            <v>21.54</v>
          </cell>
          <cell r="K859">
            <v>0</v>
          </cell>
          <cell r="L859" t="str">
            <v>CNN</v>
          </cell>
          <cell r="M859" t="str">
            <v>NOR</v>
          </cell>
          <cell r="N859">
            <v>2935</v>
          </cell>
          <cell r="O859">
            <v>29.35</v>
          </cell>
          <cell r="P859">
            <v>37.14</v>
          </cell>
        </row>
        <row r="860">
          <cell r="A860" t="str">
            <v>0151481</v>
          </cell>
          <cell r="B860" t="str">
            <v>GRUPO REHAB SAC</v>
          </cell>
          <cell r="C860">
            <v>2020</v>
          </cell>
          <cell r="D860">
            <v>180070</v>
          </cell>
          <cell r="E860" t="str">
            <v>PSF</v>
          </cell>
          <cell r="F860" t="str">
            <v>MEP</v>
          </cell>
          <cell r="G860" t="str">
            <v>NOR</v>
          </cell>
          <cell r="H860">
            <v>1100</v>
          </cell>
          <cell r="I860">
            <v>11</v>
          </cell>
          <cell r="J860">
            <v>9.24</v>
          </cell>
          <cell r="K860">
            <v>0</v>
          </cell>
          <cell r="L860" t="str">
            <v>MEP</v>
          </cell>
          <cell r="M860" t="str">
            <v>NOR</v>
          </cell>
          <cell r="N860">
            <v>1100</v>
          </cell>
          <cell r="O860">
            <v>11</v>
          </cell>
          <cell r="P860">
            <v>15.84</v>
          </cell>
        </row>
        <row r="861">
          <cell r="A861" t="str">
            <v>0029973</v>
          </cell>
          <cell r="B861" t="str">
            <v>DIAZ MIDEIROS CARLOS ALBERTO</v>
          </cell>
          <cell r="C861">
            <v>2019</v>
          </cell>
          <cell r="D861">
            <v>1514357</v>
          </cell>
          <cell r="E861" t="str">
            <v>PSF</v>
          </cell>
          <cell r="F861" t="str">
            <v>CNN</v>
          </cell>
          <cell r="G861" t="str">
            <v>NOR</v>
          </cell>
          <cell r="H861">
            <v>136.6</v>
          </cell>
          <cell r="I861">
            <v>1.37</v>
          </cell>
          <cell r="J861">
            <v>0.64</v>
          </cell>
          <cell r="K861">
            <v>0</v>
          </cell>
          <cell r="L861" t="str">
            <v>CNN</v>
          </cell>
          <cell r="M861" t="str">
            <v>NOR</v>
          </cell>
          <cell r="N861">
            <v>134.25</v>
          </cell>
          <cell r="O861">
            <v>1.34</v>
          </cell>
          <cell r="P861">
            <v>0.6</v>
          </cell>
        </row>
        <row r="862">
          <cell r="A862" t="str">
            <v>0010236</v>
          </cell>
          <cell r="B862" t="str">
            <v>YOSHIKAY BENITEZ IVY YOKO</v>
          </cell>
          <cell r="C862">
            <v>2019</v>
          </cell>
          <cell r="D862">
            <v>1514507</v>
          </cell>
          <cell r="E862" t="str">
            <v>PSF</v>
          </cell>
          <cell r="F862" t="str">
            <v>CNN</v>
          </cell>
          <cell r="G862" t="str">
            <v>NOR</v>
          </cell>
          <cell r="H862">
            <v>1724.4</v>
          </cell>
          <cell r="I862">
            <v>17.239999999999998</v>
          </cell>
          <cell r="J862">
            <v>0.5</v>
          </cell>
          <cell r="K862">
            <v>0</v>
          </cell>
          <cell r="L862" t="str">
            <v>CNN</v>
          </cell>
          <cell r="M862" t="str">
            <v>NOR</v>
          </cell>
          <cell r="N862">
            <v>1568.9</v>
          </cell>
          <cell r="O862">
            <v>15.69</v>
          </cell>
          <cell r="P862">
            <v>0.36</v>
          </cell>
        </row>
        <row r="863">
          <cell r="A863" t="str">
            <v>0004008</v>
          </cell>
          <cell r="B863" t="str">
            <v>MATSUDA MATAYOSHI JAIME MANUEL</v>
          </cell>
          <cell r="C863">
            <v>2018</v>
          </cell>
          <cell r="D863">
            <v>1013900</v>
          </cell>
          <cell r="E863" t="str">
            <v>PSF</v>
          </cell>
          <cell r="F863" t="str">
            <v>CNN</v>
          </cell>
          <cell r="G863" t="str">
            <v>CPP</v>
          </cell>
          <cell r="H863">
            <v>3145.11</v>
          </cell>
          <cell r="I863">
            <v>157.26</v>
          </cell>
          <cell r="J863">
            <v>0</v>
          </cell>
          <cell r="K863">
            <v>7.98</v>
          </cell>
          <cell r="L863" t="str">
            <v>CNN</v>
          </cell>
          <cell r="M863" t="str">
            <v>DEF</v>
          </cell>
          <cell r="N863">
            <v>3145.11</v>
          </cell>
          <cell r="O863">
            <v>786.28</v>
          </cell>
          <cell r="P863">
            <v>0</v>
          </cell>
        </row>
        <row r="864">
          <cell r="A864" t="str">
            <v>0002887</v>
          </cell>
          <cell r="B864" t="str">
            <v>CARRASCO PETROVICH LUIS ALBERTO</v>
          </cell>
          <cell r="C864">
            <v>2018</v>
          </cell>
          <cell r="D864">
            <v>1013914</v>
          </cell>
          <cell r="E864" t="str">
            <v>PSF</v>
          </cell>
          <cell r="F864" t="str">
            <v>CNN</v>
          </cell>
          <cell r="G864" t="str">
            <v>NOR</v>
          </cell>
          <cell r="H864">
            <v>157.74</v>
          </cell>
          <cell r="I864">
            <v>1.58</v>
          </cell>
          <cell r="J864">
            <v>0.06</v>
          </cell>
          <cell r="K864">
            <v>0</v>
          </cell>
          <cell r="L864" t="str">
            <v>CNN</v>
          </cell>
          <cell r="M864" t="str">
            <v>NOR</v>
          </cell>
          <cell r="N864">
            <v>131.55000000000001</v>
          </cell>
          <cell r="O864">
            <v>1.32</v>
          </cell>
          <cell r="P864">
            <v>0.05</v>
          </cell>
        </row>
        <row r="865">
          <cell r="A865" t="str">
            <v>0027992</v>
          </cell>
          <cell r="B865" t="str">
            <v>IGUE HIGA CHRISTIAN HUGO</v>
          </cell>
          <cell r="C865">
            <v>2018</v>
          </cell>
          <cell r="D865">
            <v>213007</v>
          </cell>
          <cell r="E865" t="str">
            <v>PSF</v>
          </cell>
          <cell r="F865" t="str">
            <v>CNN</v>
          </cell>
          <cell r="G865" t="str">
            <v>NOR</v>
          </cell>
          <cell r="H865">
            <v>18827.86</v>
          </cell>
          <cell r="I865">
            <v>188.28</v>
          </cell>
          <cell r="J865">
            <v>114.4</v>
          </cell>
          <cell r="K865">
            <v>0</v>
          </cell>
          <cell r="L865" t="str">
            <v>CNN</v>
          </cell>
          <cell r="M865" t="str">
            <v>NOR</v>
          </cell>
          <cell r="N865">
            <v>18369.46</v>
          </cell>
          <cell r="O865">
            <v>183.69</v>
          </cell>
          <cell r="P865">
            <v>107.5</v>
          </cell>
        </row>
        <row r="866">
          <cell r="A866" t="str">
            <v>0002677</v>
          </cell>
          <cell r="B866" t="str">
            <v>HAYASHI HIRAHOKA, ELY ADRIANA</v>
          </cell>
          <cell r="C866">
            <v>2018</v>
          </cell>
          <cell r="D866">
            <v>213129</v>
          </cell>
          <cell r="E866" t="str">
            <v>PSF</v>
          </cell>
          <cell r="F866" t="str">
            <v>CNN</v>
          </cell>
          <cell r="G866" t="str">
            <v>NOR</v>
          </cell>
          <cell r="H866">
            <v>1609.77</v>
          </cell>
          <cell r="I866">
            <v>16.100000000000001</v>
          </cell>
          <cell r="J866">
            <v>1.4</v>
          </cell>
          <cell r="K866">
            <v>0</v>
          </cell>
          <cell r="L866" t="str">
            <v>CNN</v>
          </cell>
          <cell r="M866" t="str">
            <v>NOR</v>
          </cell>
          <cell r="N866">
            <v>1477.1</v>
          </cell>
          <cell r="O866">
            <v>14.77</v>
          </cell>
          <cell r="P866">
            <v>1.17</v>
          </cell>
        </row>
        <row r="867">
          <cell r="A867" t="str">
            <v>1600058</v>
          </cell>
          <cell r="B867" t="str">
            <v>MORRIBERON ROSAS MARCOS GABRIEL</v>
          </cell>
          <cell r="C867">
            <v>2020</v>
          </cell>
          <cell r="D867">
            <v>1617438</v>
          </cell>
          <cell r="E867" t="str">
            <v>PSF</v>
          </cell>
          <cell r="F867" t="str">
            <v>CNN</v>
          </cell>
          <cell r="G867" t="str">
            <v>NOR</v>
          </cell>
          <cell r="H867">
            <v>1148.3699999999999</v>
          </cell>
          <cell r="I867">
            <v>11.48</v>
          </cell>
          <cell r="J867">
            <v>7.75</v>
          </cell>
          <cell r="K867">
            <v>0</v>
          </cell>
          <cell r="L867" t="str">
            <v>CNN</v>
          </cell>
          <cell r="M867" t="str">
            <v>NOR</v>
          </cell>
          <cell r="N867">
            <v>1148.3699999999999</v>
          </cell>
          <cell r="O867">
            <v>11.48</v>
          </cell>
          <cell r="P867">
            <v>17.05</v>
          </cell>
        </row>
        <row r="868">
          <cell r="A868" t="str">
            <v>0036703</v>
          </cell>
          <cell r="B868" t="str">
            <v>AVILES VILLANUEVA JORGE WILLIAM</v>
          </cell>
          <cell r="C868">
            <v>2020</v>
          </cell>
          <cell r="D868">
            <v>1618083</v>
          </cell>
          <cell r="E868" t="str">
            <v>PSF</v>
          </cell>
          <cell r="F868" t="str">
            <v>CNN</v>
          </cell>
          <cell r="G868" t="str">
            <v>NOR</v>
          </cell>
          <cell r="H868">
            <v>6750</v>
          </cell>
          <cell r="I868">
            <v>67.5</v>
          </cell>
          <cell r="J868">
            <v>48.33</v>
          </cell>
          <cell r="K868">
            <v>0</v>
          </cell>
          <cell r="L868" t="str">
            <v>CNN</v>
          </cell>
          <cell r="M868" t="str">
            <v>NOR</v>
          </cell>
          <cell r="N868">
            <v>6750</v>
          </cell>
          <cell r="O868">
            <v>67.5</v>
          </cell>
          <cell r="P868">
            <v>102.57</v>
          </cell>
        </row>
        <row r="869">
          <cell r="A869" t="str">
            <v>0011758</v>
          </cell>
          <cell r="B869" t="str">
            <v>BRAND MORAN, ROY</v>
          </cell>
          <cell r="C869">
            <v>2005</v>
          </cell>
          <cell r="D869">
            <v>167856</v>
          </cell>
          <cell r="E869" t="str">
            <v>PMV</v>
          </cell>
          <cell r="F869" t="str">
            <v>HIP</v>
          </cell>
          <cell r="G869" t="str">
            <v>NOR</v>
          </cell>
          <cell r="H869">
            <v>4614.95</v>
          </cell>
          <cell r="I869">
            <v>32.299999999999997</v>
          </cell>
          <cell r="J869">
            <v>0</v>
          </cell>
          <cell r="K869">
            <v>7589.37</v>
          </cell>
          <cell r="L869" t="str">
            <v>HIP</v>
          </cell>
          <cell r="M869" t="str">
            <v>NOR</v>
          </cell>
          <cell r="N869">
            <v>4614.95</v>
          </cell>
          <cell r="O869">
            <v>32.299999999999997</v>
          </cell>
          <cell r="P869">
            <v>0</v>
          </cell>
        </row>
        <row r="870">
          <cell r="A870" t="str">
            <v>0003794</v>
          </cell>
          <cell r="B870" t="str">
            <v>NEYRA VERNAZA ESPERANZA TEOLINDA</v>
          </cell>
          <cell r="C870">
            <v>2019</v>
          </cell>
          <cell r="D870">
            <v>1016186</v>
          </cell>
          <cell r="E870" t="str">
            <v>PSF</v>
          </cell>
          <cell r="F870" t="str">
            <v>CNN</v>
          </cell>
          <cell r="G870" t="str">
            <v>NOR</v>
          </cell>
          <cell r="H870">
            <v>58.69</v>
          </cell>
          <cell r="I870">
            <v>0.59</v>
          </cell>
          <cell r="J870">
            <v>0</v>
          </cell>
          <cell r="K870">
            <v>0</v>
          </cell>
          <cell r="L870" t="str">
            <v/>
          </cell>
          <cell r="M870" t="str">
            <v/>
          </cell>
          <cell r="N870">
            <v>0</v>
          </cell>
          <cell r="O870">
            <v>0</v>
          </cell>
          <cell r="P870">
            <v>0</v>
          </cell>
        </row>
        <row r="871">
          <cell r="A871" t="str">
            <v>0009376</v>
          </cell>
          <cell r="B871" t="str">
            <v>JONDA HIGASHIDA FRANCISCO ALFREDO</v>
          </cell>
          <cell r="C871">
            <v>2019</v>
          </cell>
          <cell r="D871">
            <v>1016236</v>
          </cell>
          <cell r="E871" t="str">
            <v>PSF</v>
          </cell>
          <cell r="F871" t="str">
            <v>CNN</v>
          </cell>
          <cell r="G871" t="str">
            <v>NOR</v>
          </cell>
          <cell r="H871">
            <v>2190.38</v>
          </cell>
          <cell r="I871">
            <v>21.9</v>
          </cell>
          <cell r="J871">
            <v>97.34</v>
          </cell>
          <cell r="K871">
            <v>0</v>
          </cell>
          <cell r="L871" t="str">
            <v>CNN</v>
          </cell>
          <cell r="M871" t="str">
            <v>NOR</v>
          </cell>
          <cell r="N871">
            <v>2190.38</v>
          </cell>
          <cell r="O871">
            <v>21.9</v>
          </cell>
          <cell r="P871">
            <v>115.64</v>
          </cell>
        </row>
        <row r="872">
          <cell r="A872" t="str">
            <v>0500421</v>
          </cell>
          <cell r="B872" t="str">
            <v>YOSHIMURA ARBILDO POOL DENNIS</v>
          </cell>
          <cell r="C872">
            <v>2019</v>
          </cell>
          <cell r="D872">
            <v>178070</v>
          </cell>
          <cell r="E872" t="str">
            <v>PSF</v>
          </cell>
          <cell r="F872" t="str">
            <v>CNN</v>
          </cell>
          <cell r="G872" t="str">
            <v>NOR</v>
          </cell>
          <cell r="H872">
            <v>6364.28</v>
          </cell>
          <cell r="I872">
            <v>63.64</v>
          </cell>
          <cell r="J872">
            <v>67.8</v>
          </cell>
          <cell r="K872">
            <v>0</v>
          </cell>
          <cell r="L872" t="str">
            <v>CNN</v>
          </cell>
          <cell r="M872" t="str">
            <v>NOR</v>
          </cell>
          <cell r="N872">
            <v>5854.66</v>
          </cell>
          <cell r="O872">
            <v>58.55</v>
          </cell>
          <cell r="P872">
            <v>64.069999999999993</v>
          </cell>
        </row>
        <row r="873">
          <cell r="A873" t="str">
            <v>0048733</v>
          </cell>
          <cell r="B873" t="str">
            <v>REPRESENTACIONES LAU S.A.C.</v>
          </cell>
          <cell r="C873">
            <v>2019</v>
          </cell>
          <cell r="D873">
            <v>178102</v>
          </cell>
          <cell r="E873" t="str">
            <v>PSF</v>
          </cell>
          <cell r="F873" t="str">
            <v>MEP</v>
          </cell>
          <cell r="G873" t="str">
            <v>NOR</v>
          </cell>
          <cell r="H873">
            <v>15085.38</v>
          </cell>
          <cell r="I873">
            <v>150.85</v>
          </cell>
          <cell r="J873">
            <v>73.84</v>
          </cell>
          <cell r="K873">
            <v>0</v>
          </cell>
          <cell r="L873" t="str">
            <v>MEP</v>
          </cell>
          <cell r="M873" t="str">
            <v>NOR</v>
          </cell>
          <cell r="N873">
            <v>12103.9</v>
          </cell>
          <cell r="O873">
            <v>121.04</v>
          </cell>
          <cell r="P873">
            <v>57</v>
          </cell>
        </row>
        <row r="874">
          <cell r="A874" t="str">
            <v>0003142</v>
          </cell>
          <cell r="B874" t="str">
            <v>ISA HIGA, ERNESTO</v>
          </cell>
          <cell r="C874">
            <v>2019</v>
          </cell>
          <cell r="D874">
            <v>178104</v>
          </cell>
          <cell r="E874" t="str">
            <v>PRS</v>
          </cell>
          <cell r="F874" t="str">
            <v>CNN</v>
          </cell>
          <cell r="G874" t="str">
            <v>NOR</v>
          </cell>
          <cell r="H874">
            <v>574.44000000000005</v>
          </cell>
          <cell r="I874">
            <v>5.74</v>
          </cell>
          <cell r="J874">
            <v>1.76</v>
          </cell>
          <cell r="K874">
            <v>0</v>
          </cell>
          <cell r="L874" t="str">
            <v>CNN</v>
          </cell>
          <cell r="M874" t="str">
            <v>NOR</v>
          </cell>
          <cell r="N874">
            <v>432.71</v>
          </cell>
          <cell r="O874">
            <v>4.33</v>
          </cell>
          <cell r="P874">
            <v>1.2</v>
          </cell>
        </row>
        <row r="875">
          <cell r="A875" t="str">
            <v>0005028</v>
          </cell>
          <cell r="B875" t="str">
            <v>MUÑIZ ZICHES JORGE EDGAR JOSE</v>
          </cell>
          <cell r="C875">
            <v>2019</v>
          </cell>
          <cell r="D875">
            <v>178133</v>
          </cell>
          <cell r="E875" t="str">
            <v>PEX</v>
          </cell>
          <cell r="F875" t="str">
            <v>CMM</v>
          </cell>
          <cell r="G875" t="str">
            <v>NOR</v>
          </cell>
          <cell r="H875">
            <v>296601.8</v>
          </cell>
          <cell r="I875">
            <v>2966.02</v>
          </cell>
          <cell r="J875">
            <v>2049.84</v>
          </cell>
          <cell r="K875">
            <v>0</v>
          </cell>
          <cell r="L875" t="str">
            <v>CMM</v>
          </cell>
          <cell r="M875" t="str">
            <v>NOR</v>
          </cell>
          <cell r="N875">
            <v>295871.11</v>
          </cell>
          <cell r="O875">
            <v>2958.71</v>
          </cell>
          <cell r="P875">
            <v>1966</v>
          </cell>
        </row>
        <row r="876">
          <cell r="A876" t="str">
            <v>0017849</v>
          </cell>
          <cell r="B876" t="str">
            <v>HIGA MATSUDA, JHONNY DAVID</v>
          </cell>
          <cell r="C876">
            <v>2019</v>
          </cell>
          <cell r="D876">
            <v>178143</v>
          </cell>
          <cell r="E876" t="str">
            <v>PSF</v>
          </cell>
          <cell r="F876" t="str">
            <v>CNN</v>
          </cell>
          <cell r="G876" t="str">
            <v>NOR</v>
          </cell>
          <cell r="H876">
            <v>1550.52</v>
          </cell>
          <cell r="I876">
            <v>15.51</v>
          </cell>
          <cell r="J876">
            <v>8.82</v>
          </cell>
          <cell r="K876">
            <v>0</v>
          </cell>
          <cell r="L876" t="str">
            <v>CNN</v>
          </cell>
          <cell r="M876" t="str">
            <v>NOR</v>
          </cell>
          <cell r="N876">
            <v>1550.52</v>
          </cell>
          <cell r="O876">
            <v>15.51</v>
          </cell>
          <cell r="P876">
            <v>15.12</v>
          </cell>
        </row>
        <row r="877">
          <cell r="A877" t="str">
            <v>1500081</v>
          </cell>
          <cell r="B877" t="str">
            <v>SEVILLANO LAZARTE MAGALI</v>
          </cell>
          <cell r="C877">
            <v>2019</v>
          </cell>
          <cell r="D877">
            <v>1515618</v>
          </cell>
          <cell r="E877" t="str">
            <v>PSF</v>
          </cell>
          <cell r="F877" t="str">
            <v>CNN</v>
          </cell>
          <cell r="G877" t="str">
            <v>NOR</v>
          </cell>
          <cell r="H877">
            <v>132204.82</v>
          </cell>
          <cell r="I877">
            <v>1322.05</v>
          </cell>
          <cell r="J877">
            <v>396.9</v>
          </cell>
          <cell r="K877">
            <v>0</v>
          </cell>
          <cell r="L877" t="str">
            <v>CNN</v>
          </cell>
          <cell r="M877" t="str">
            <v>NOR</v>
          </cell>
          <cell r="N877">
            <v>130170.51</v>
          </cell>
          <cell r="O877">
            <v>1301.71</v>
          </cell>
          <cell r="P877">
            <v>362.96</v>
          </cell>
        </row>
        <row r="878">
          <cell r="A878" t="str">
            <v>0009215</v>
          </cell>
          <cell r="B878" t="str">
            <v>YANQUI GUTIERREZ HAYDEE BERTHA</v>
          </cell>
          <cell r="C878">
            <v>2020</v>
          </cell>
          <cell r="D878">
            <v>417141</v>
          </cell>
          <cell r="E878" t="str">
            <v>PSF</v>
          </cell>
          <cell r="F878" t="str">
            <v>CNN</v>
          </cell>
          <cell r="G878" t="str">
            <v>NOR</v>
          </cell>
          <cell r="H878">
            <v>5471.57</v>
          </cell>
          <cell r="I878">
            <v>54.72</v>
          </cell>
          <cell r="J878">
            <v>8.6999999999999993</v>
          </cell>
          <cell r="K878">
            <v>0</v>
          </cell>
          <cell r="L878" t="str">
            <v>CNN</v>
          </cell>
          <cell r="M878" t="str">
            <v>NOR</v>
          </cell>
          <cell r="N878">
            <v>4944.62</v>
          </cell>
          <cell r="O878">
            <v>49.45</v>
          </cell>
          <cell r="P878">
            <v>6.55</v>
          </cell>
        </row>
        <row r="879">
          <cell r="A879" t="str">
            <v>0002407</v>
          </cell>
          <cell r="B879" t="str">
            <v>CHUE PINCHE HECTOR FORTUNATO</v>
          </cell>
          <cell r="C879">
            <v>2020</v>
          </cell>
          <cell r="D879">
            <v>417467</v>
          </cell>
          <cell r="E879" t="str">
            <v>PSF</v>
          </cell>
          <cell r="F879" t="str">
            <v>CNN</v>
          </cell>
          <cell r="G879" t="str">
            <v>NOR</v>
          </cell>
          <cell r="H879">
            <v>7503.92</v>
          </cell>
          <cell r="I879">
            <v>75.040000000000006</v>
          </cell>
          <cell r="J879">
            <v>11.44</v>
          </cell>
          <cell r="K879">
            <v>0</v>
          </cell>
          <cell r="L879" t="str">
            <v>CNN</v>
          </cell>
          <cell r="M879" t="str">
            <v>NOR</v>
          </cell>
          <cell r="N879">
            <v>7296.14</v>
          </cell>
          <cell r="O879">
            <v>72.959999999999994</v>
          </cell>
          <cell r="P879">
            <v>10.75</v>
          </cell>
        </row>
        <row r="880">
          <cell r="A880" t="str">
            <v>0013376</v>
          </cell>
          <cell r="B880" t="str">
            <v>BARBARAN MARAVI GIANCARLO</v>
          </cell>
          <cell r="C880">
            <v>2019</v>
          </cell>
          <cell r="D880">
            <v>1016921</v>
          </cell>
          <cell r="E880" t="str">
            <v>PSF</v>
          </cell>
          <cell r="F880" t="str">
            <v>CNN</v>
          </cell>
          <cell r="G880" t="str">
            <v>NOR</v>
          </cell>
          <cell r="H880">
            <v>7044.53</v>
          </cell>
          <cell r="I880">
            <v>70.45</v>
          </cell>
          <cell r="J880">
            <v>122.3</v>
          </cell>
          <cell r="K880">
            <v>0</v>
          </cell>
          <cell r="L880" t="str">
            <v>CNN</v>
          </cell>
          <cell r="M880" t="str">
            <v>NOR</v>
          </cell>
          <cell r="N880">
            <v>6657.36</v>
          </cell>
          <cell r="O880">
            <v>66.569999999999993</v>
          </cell>
          <cell r="P880">
            <v>113.7</v>
          </cell>
        </row>
        <row r="881">
          <cell r="A881" t="str">
            <v>0008681</v>
          </cell>
          <cell r="B881" t="str">
            <v>VERGARA BERNALES RAQUEL SOFIA</v>
          </cell>
          <cell r="C881">
            <v>2019</v>
          </cell>
          <cell r="D881">
            <v>1016935</v>
          </cell>
          <cell r="E881" t="str">
            <v>PSF</v>
          </cell>
          <cell r="F881" t="str">
            <v>CNN</v>
          </cell>
          <cell r="G881" t="str">
            <v>DUD</v>
          </cell>
          <cell r="H881">
            <v>108846.52</v>
          </cell>
          <cell r="I881">
            <v>1088.47</v>
          </cell>
          <cell r="J881">
            <v>0</v>
          </cell>
          <cell r="K881">
            <v>676.99</v>
          </cell>
          <cell r="L881" t="str">
            <v>CNN</v>
          </cell>
          <cell r="M881" t="str">
            <v>DUD</v>
          </cell>
          <cell r="N881">
            <v>108846.52</v>
          </cell>
          <cell r="O881">
            <v>1088.47</v>
          </cell>
          <cell r="P881">
            <v>0</v>
          </cell>
        </row>
        <row r="882">
          <cell r="A882" t="str">
            <v>0015669</v>
          </cell>
          <cell r="B882" t="str">
            <v>CHONG RODRIGUEZ SEGUNDO ENRIQUE</v>
          </cell>
          <cell r="C882">
            <v>2019</v>
          </cell>
          <cell r="D882">
            <v>1016946</v>
          </cell>
          <cell r="E882" t="str">
            <v>PSF</v>
          </cell>
          <cell r="F882" t="str">
            <v>CNN</v>
          </cell>
          <cell r="G882" t="str">
            <v>NOR</v>
          </cell>
          <cell r="H882">
            <v>1000</v>
          </cell>
          <cell r="I882">
            <v>10</v>
          </cell>
          <cell r="J882">
            <v>28.35</v>
          </cell>
          <cell r="K882">
            <v>0</v>
          </cell>
          <cell r="L882" t="str">
            <v>CNN</v>
          </cell>
          <cell r="M882" t="str">
            <v>NOR</v>
          </cell>
          <cell r="N882">
            <v>1000</v>
          </cell>
          <cell r="O882">
            <v>10</v>
          </cell>
          <cell r="P882">
            <v>36.450000000000003</v>
          </cell>
        </row>
        <row r="883">
          <cell r="A883" t="str">
            <v>0009572</v>
          </cell>
          <cell r="B883" t="str">
            <v>WARTHON GRAJEDA DANTE EFRAIN</v>
          </cell>
          <cell r="C883">
            <v>2019</v>
          </cell>
          <cell r="D883">
            <v>179215</v>
          </cell>
          <cell r="E883" t="str">
            <v>PSF</v>
          </cell>
          <cell r="F883" t="str">
            <v>CNN</v>
          </cell>
          <cell r="G883" t="str">
            <v>NOR</v>
          </cell>
          <cell r="H883">
            <v>17645.72</v>
          </cell>
          <cell r="I883">
            <v>176.46</v>
          </cell>
          <cell r="J883">
            <v>113.96</v>
          </cell>
          <cell r="K883">
            <v>0</v>
          </cell>
          <cell r="L883" t="str">
            <v>CNN</v>
          </cell>
          <cell r="M883" t="str">
            <v>NOR</v>
          </cell>
          <cell r="N883">
            <v>16058.32</v>
          </cell>
          <cell r="O883">
            <v>160.58000000000001</v>
          </cell>
          <cell r="P883">
            <v>6.48</v>
          </cell>
        </row>
        <row r="884">
          <cell r="A884" t="str">
            <v>0019112</v>
          </cell>
          <cell r="B884" t="str">
            <v>NAKAHODO NAKAHODO ANGIE MONICA</v>
          </cell>
          <cell r="C884">
            <v>2019</v>
          </cell>
          <cell r="D884">
            <v>179251</v>
          </cell>
          <cell r="E884" t="str">
            <v>PSF</v>
          </cell>
          <cell r="F884" t="str">
            <v>CNN</v>
          </cell>
          <cell r="G884" t="str">
            <v>NOR</v>
          </cell>
          <cell r="H884">
            <v>5142.92</v>
          </cell>
          <cell r="I884">
            <v>51.43</v>
          </cell>
          <cell r="J884">
            <v>5.85</v>
          </cell>
          <cell r="K884">
            <v>0</v>
          </cell>
          <cell r="L884" t="str">
            <v>CNN</v>
          </cell>
          <cell r="M884" t="str">
            <v>NOR</v>
          </cell>
          <cell r="N884">
            <v>4902.8599999999997</v>
          </cell>
          <cell r="O884">
            <v>49.03</v>
          </cell>
          <cell r="P884">
            <v>4.4400000000000004</v>
          </cell>
        </row>
        <row r="885">
          <cell r="A885" t="str">
            <v>0020985</v>
          </cell>
          <cell r="B885" t="str">
            <v>SEGOVIA BAMBAREN TEODOLINDA</v>
          </cell>
          <cell r="C885">
            <v>2019</v>
          </cell>
          <cell r="D885">
            <v>179264</v>
          </cell>
          <cell r="E885" t="str">
            <v>PSF</v>
          </cell>
          <cell r="F885" t="str">
            <v>CNN</v>
          </cell>
          <cell r="G885" t="str">
            <v>NOR</v>
          </cell>
          <cell r="H885">
            <v>1267.95</v>
          </cell>
          <cell r="I885">
            <v>12.68</v>
          </cell>
          <cell r="J885">
            <v>3.74</v>
          </cell>
          <cell r="K885">
            <v>0</v>
          </cell>
          <cell r="L885" t="str">
            <v>CNN</v>
          </cell>
          <cell r="M885" t="str">
            <v>NOR</v>
          </cell>
          <cell r="N885">
            <v>1018.65</v>
          </cell>
          <cell r="O885">
            <v>10.19</v>
          </cell>
          <cell r="P885">
            <v>2.7</v>
          </cell>
        </row>
        <row r="886">
          <cell r="A886" t="str">
            <v>0151481</v>
          </cell>
          <cell r="B886" t="str">
            <v>GRUPO REHAB SAC</v>
          </cell>
          <cell r="C886">
            <v>2019</v>
          </cell>
          <cell r="D886">
            <v>179279</v>
          </cell>
          <cell r="E886" t="str">
            <v>PSF</v>
          </cell>
          <cell r="F886" t="str">
            <v>MEP</v>
          </cell>
          <cell r="G886" t="str">
            <v>NOR</v>
          </cell>
          <cell r="H886">
            <v>1585.16</v>
          </cell>
          <cell r="I886">
            <v>15.85</v>
          </cell>
          <cell r="J886">
            <v>15.3</v>
          </cell>
          <cell r="K886">
            <v>0</v>
          </cell>
          <cell r="L886" t="str">
            <v>MEP</v>
          </cell>
          <cell r="M886" t="str">
            <v>NOR</v>
          </cell>
          <cell r="N886">
            <v>1585.16</v>
          </cell>
          <cell r="O886">
            <v>15.85</v>
          </cell>
          <cell r="P886">
            <v>25.5</v>
          </cell>
        </row>
        <row r="887">
          <cell r="A887" t="str">
            <v>0008978</v>
          </cell>
          <cell r="B887" t="str">
            <v>LLERENA TORRES, JANET OLINDA</v>
          </cell>
          <cell r="C887">
            <v>2020</v>
          </cell>
          <cell r="D887">
            <v>180379</v>
          </cell>
          <cell r="E887" t="str">
            <v>PSF</v>
          </cell>
          <cell r="F887" t="str">
            <v>CNN</v>
          </cell>
          <cell r="G887" t="str">
            <v>NOR</v>
          </cell>
          <cell r="H887">
            <v>5200</v>
          </cell>
          <cell r="I887">
            <v>52</v>
          </cell>
          <cell r="J887">
            <v>24.84</v>
          </cell>
          <cell r="K887">
            <v>0</v>
          </cell>
          <cell r="L887" t="str">
            <v>CNN</v>
          </cell>
          <cell r="M887" t="str">
            <v>NOR</v>
          </cell>
          <cell r="N887">
            <v>5200</v>
          </cell>
          <cell r="O887">
            <v>52</v>
          </cell>
          <cell r="P887">
            <v>66.42</v>
          </cell>
        </row>
        <row r="888">
          <cell r="A888" t="str">
            <v>0400109</v>
          </cell>
          <cell r="B888" t="str">
            <v>MARIN TARAZONA HEDY CELIA</v>
          </cell>
          <cell r="C888">
            <v>2020</v>
          </cell>
          <cell r="D888">
            <v>417263</v>
          </cell>
          <cell r="E888" t="str">
            <v>PSF</v>
          </cell>
          <cell r="F888" t="str">
            <v>CNN</v>
          </cell>
          <cell r="G888" t="str">
            <v>NOR</v>
          </cell>
          <cell r="H888">
            <v>672.6</v>
          </cell>
          <cell r="I888">
            <v>6.73</v>
          </cell>
          <cell r="J888">
            <v>1.08</v>
          </cell>
          <cell r="K888">
            <v>0</v>
          </cell>
          <cell r="L888" t="str">
            <v>CNN</v>
          </cell>
          <cell r="M888" t="str">
            <v>NOR</v>
          </cell>
          <cell r="N888">
            <v>672.6</v>
          </cell>
          <cell r="O888">
            <v>6.73</v>
          </cell>
          <cell r="P888">
            <v>6.48</v>
          </cell>
        </row>
        <row r="889">
          <cell r="A889" t="str">
            <v>0200202</v>
          </cell>
          <cell r="B889" t="str">
            <v>NUÑEZ KIKUSHIMA ZARELA ROCIO</v>
          </cell>
          <cell r="C889">
            <v>2020</v>
          </cell>
          <cell r="D889">
            <v>417265</v>
          </cell>
          <cell r="E889" t="str">
            <v>PSF</v>
          </cell>
          <cell r="F889" t="str">
            <v>CNN</v>
          </cell>
          <cell r="G889" t="str">
            <v>NOR</v>
          </cell>
          <cell r="H889">
            <v>4832.13</v>
          </cell>
          <cell r="I889">
            <v>48.32</v>
          </cell>
          <cell r="J889">
            <v>7.68</v>
          </cell>
          <cell r="K889">
            <v>0</v>
          </cell>
          <cell r="L889" t="str">
            <v>CNN</v>
          </cell>
          <cell r="M889" t="str">
            <v>NOR</v>
          </cell>
          <cell r="N889">
            <v>4745.59</v>
          </cell>
          <cell r="O889">
            <v>47.46</v>
          </cell>
          <cell r="P889">
            <v>6.3</v>
          </cell>
        </row>
        <row r="890">
          <cell r="A890" t="str">
            <v>0010632</v>
          </cell>
          <cell r="B890" t="str">
            <v>ARAKAKI OSHIRO DE SHIKINA JULIA</v>
          </cell>
          <cell r="C890">
            <v>2020</v>
          </cell>
          <cell r="D890">
            <v>417353</v>
          </cell>
          <cell r="E890" t="str">
            <v>PSF</v>
          </cell>
          <cell r="F890" t="str">
            <v>CNN</v>
          </cell>
          <cell r="G890" t="str">
            <v>NOR</v>
          </cell>
          <cell r="H890">
            <v>2891.25</v>
          </cell>
          <cell r="I890">
            <v>28.91</v>
          </cell>
          <cell r="J890">
            <v>20.02</v>
          </cell>
          <cell r="K890">
            <v>0</v>
          </cell>
          <cell r="L890" t="str">
            <v>CNN</v>
          </cell>
          <cell r="M890" t="str">
            <v>NOR</v>
          </cell>
          <cell r="N890">
            <v>2776.77</v>
          </cell>
          <cell r="O890">
            <v>27.77</v>
          </cell>
          <cell r="P890">
            <v>18.5</v>
          </cell>
        </row>
        <row r="891">
          <cell r="A891" t="str">
            <v>0005466</v>
          </cell>
          <cell r="B891" t="str">
            <v>NAGAMINE UEHARA VICTOR RAUL</v>
          </cell>
          <cell r="C891">
            <v>2020</v>
          </cell>
          <cell r="D891">
            <v>417356</v>
          </cell>
          <cell r="E891" t="str">
            <v>PSF</v>
          </cell>
          <cell r="F891" t="str">
            <v>CNN</v>
          </cell>
          <cell r="G891" t="str">
            <v>NOR</v>
          </cell>
          <cell r="H891">
            <v>1200</v>
          </cell>
          <cell r="I891">
            <v>12</v>
          </cell>
          <cell r="J891">
            <v>19.52</v>
          </cell>
          <cell r="K891">
            <v>0</v>
          </cell>
          <cell r="L891" t="str">
            <v>CNN</v>
          </cell>
          <cell r="M891" t="str">
            <v>NOR</v>
          </cell>
          <cell r="N891">
            <v>1200</v>
          </cell>
          <cell r="O891">
            <v>12</v>
          </cell>
          <cell r="P891">
            <v>29.13</v>
          </cell>
        </row>
        <row r="892">
          <cell r="A892" t="str">
            <v>0008737</v>
          </cell>
          <cell r="B892" t="str">
            <v>KOHATSU TAKAESU ANDRES</v>
          </cell>
          <cell r="C892">
            <v>2019</v>
          </cell>
          <cell r="D892">
            <v>216444</v>
          </cell>
          <cell r="E892" t="str">
            <v>PSF</v>
          </cell>
          <cell r="F892" t="str">
            <v>CNN</v>
          </cell>
          <cell r="G892" t="str">
            <v>NOR</v>
          </cell>
          <cell r="H892">
            <v>1003.33</v>
          </cell>
          <cell r="I892">
            <v>10.029999999999999</v>
          </cell>
          <cell r="J892">
            <v>1.56</v>
          </cell>
          <cell r="K892">
            <v>0</v>
          </cell>
          <cell r="L892" t="str">
            <v>CNN</v>
          </cell>
          <cell r="M892" t="str">
            <v>NOR</v>
          </cell>
          <cell r="N892">
            <v>1003.33</v>
          </cell>
          <cell r="O892">
            <v>10.029999999999999</v>
          </cell>
          <cell r="P892">
            <v>3.36</v>
          </cell>
        </row>
        <row r="893">
          <cell r="A893" t="str">
            <v>0011050</v>
          </cell>
          <cell r="B893" t="str">
            <v>ENOBI CHIVANA ANA TERESA</v>
          </cell>
          <cell r="C893">
            <v>2019</v>
          </cell>
          <cell r="D893">
            <v>216513</v>
          </cell>
          <cell r="E893" t="str">
            <v>PSF</v>
          </cell>
          <cell r="F893" t="str">
            <v>CMM</v>
          </cell>
          <cell r="G893" t="str">
            <v>NOR</v>
          </cell>
          <cell r="H893">
            <v>354000</v>
          </cell>
          <cell r="I893">
            <v>3540</v>
          </cell>
          <cell r="J893">
            <v>3486.65</v>
          </cell>
          <cell r="K893">
            <v>0</v>
          </cell>
          <cell r="L893" t="str">
            <v>CMM</v>
          </cell>
          <cell r="M893" t="str">
            <v>NOR</v>
          </cell>
          <cell r="N893">
            <v>354000</v>
          </cell>
          <cell r="O893">
            <v>3540</v>
          </cell>
          <cell r="P893">
            <v>658.63</v>
          </cell>
        </row>
        <row r="894">
          <cell r="A894" t="str">
            <v>0003612</v>
          </cell>
          <cell r="B894" t="str">
            <v>OKUYAMA SOEDA GRACE HIFUMI</v>
          </cell>
          <cell r="C894">
            <v>2019</v>
          </cell>
          <cell r="D894">
            <v>216534</v>
          </cell>
          <cell r="E894" t="str">
            <v>PSF</v>
          </cell>
          <cell r="F894" t="str">
            <v>CNN</v>
          </cell>
          <cell r="G894" t="str">
            <v>NOR</v>
          </cell>
          <cell r="H894">
            <v>3680.56</v>
          </cell>
          <cell r="I894">
            <v>36.81</v>
          </cell>
          <cell r="J894">
            <v>3.3</v>
          </cell>
          <cell r="K894">
            <v>0</v>
          </cell>
          <cell r="L894" t="str">
            <v>CNN</v>
          </cell>
          <cell r="M894" t="str">
            <v>NOR</v>
          </cell>
          <cell r="N894">
            <v>3600.26</v>
          </cell>
          <cell r="O894">
            <v>36</v>
          </cell>
          <cell r="P894">
            <v>2.94</v>
          </cell>
        </row>
        <row r="895">
          <cell r="A895" t="str">
            <v>0020366</v>
          </cell>
          <cell r="B895" t="str">
            <v>TOKUMARU CHINCHAY MIGUEL ANGEL</v>
          </cell>
          <cell r="C895">
            <v>2019</v>
          </cell>
          <cell r="D895">
            <v>216599</v>
          </cell>
          <cell r="E895" t="str">
            <v>PSF</v>
          </cell>
          <cell r="F895" t="str">
            <v>CNN</v>
          </cell>
          <cell r="G895" t="str">
            <v>NOR</v>
          </cell>
          <cell r="H895">
            <v>69963.56</v>
          </cell>
          <cell r="I895">
            <v>699.64</v>
          </cell>
          <cell r="J895">
            <v>745.4</v>
          </cell>
          <cell r="K895">
            <v>0</v>
          </cell>
          <cell r="L895" t="str">
            <v>CNN</v>
          </cell>
          <cell r="M895" t="str">
            <v>NOR</v>
          </cell>
          <cell r="N895">
            <v>69547.06</v>
          </cell>
          <cell r="O895">
            <v>695.47</v>
          </cell>
          <cell r="P895">
            <v>184.9</v>
          </cell>
        </row>
        <row r="896">
          <cell r="A896" t="str">
            <v>0012450</v>
          </cell>
          <cell r="B896" t="str">
            <v>GRANTHON GUANIRA, MILAGROS NORMA</v>
          </cell>
          <cell r="C896">
            <v>2019</v>
          </cell>
          <cell r="D896">
            <v>216602</v>
          </cell>
          <cell r="E896" t="str">
            <v>PSF</v>
          </cell>
          <cell r="F896" t="str">
            <v>CNN</v>
          </cell>
          <cell r="G896" t="str">
            <v>NOR</v>
          </cell>
          <cell r="H896">
            <v>149404</v>
          </cell>
          <cell r="I896">
            <v>1494.04</v>
          </cell>
          <cell r="J896">
            <v>5046.42</v>
          </cell>
          <cell r="K896">
            <v>0</v>
          </cell>
          <cell r="L896" t="str">
            <v>CNN</v>
          </cell>
          <cell r="M896" t="str">
            <v>NOR</v>
          </cell>
          <cell r="N896">
            <v>149404</v>
          </cell>
          <cell r="O896">
            <v>1494.04</v>
          </cell>
          <cell r="P896">
            <v>6165.48</v>
          </cell>
        </row>
        <row r="897">
          <cell r="A897" t="str">
            <v>0005838</v>
          </cell>
          <cell r="B897" t="str">
            <v>ARAKI OKADA MARITZA SILVIA</v>
          </cell>
          <cell r="C897">
            <v>2019</v>
          </cell>
          <cell r="D897">
            <v>216672</v>
          </cell>
          <cell r="E897" t="str">
            <v>PSF</v>
          </cell>
          <cell r="F897" t="str">
            <v>CNN</v>
          </cell>
          <cell r="G897" t="str">
            <v>NOR</v>
          </cell>
          <cell r="H897">
            <v>2188.6999999999998</v>
          </cell>
          <cell r="I897">
            <v>21.89</v>
          </cell>
          <cell r="J897">
            <v>4.29</v>
          </cell>
          <cell r="K897">
            <v>0</v>
          </cell>
          <cell r="L897" t="str">
            <v>CNN</v>
          </cell>
          <cell r="M897" t="str">
            <v>NOR</v>
          </cell>
          <cell r="N897">
            <v>2188.6999999999998</v>
          </cell>
          <cell r="O897">
            <v>21.89</v>
          </cell>
          <cell r="P897">
            <v>8.19</v>
          </cell>
        </row>
        <row r="898">
          <cell r="A898" t="str">
            <v>0003503</v>
          </cell>
          <cell r="B898" t="str">
            <v>MURATA SHINKE DE FUKUDA MARIA AURORA</v>
          </cell>
          <cell r="C898">
            <v>2019</v>
          </cell>
          <cell r="D898">
            <v>179303</v>
          </cell>
          <cell r="E898" t="str">
            <v>PSF</v>
          </cell>
          <cell r="F898" t="str">
            <v>CNN</v>
          </cell>
          <cell r="G898" t="str">
            <v>NOR</v>
          </cell>
          <cell r="H898">
            <v>20000</v>
          </cell>
          <cell r="I898">
            <v>200</v>
          </cell>
          <cell r="J898">
            <v>623.84</v>
          </cell>
          <cell r="K898">
            <v>0</v>
          </cell>
          <cell r="L898" t="str">
            <v>CNN</v>
          </cell>
          <cell r="M898" t="str">
            <v>NOR</v>
          </cell>
          <cell r="N898">
            <v>20000</v>
          </cell>
          <cell r="O898">
            <v>200</v>
          </cell>
          <cell r="P898">
            <v>788.34</v>
          </cell>
        </row>
        <row r="899">
          <cell r="A899" t="str">
            <v>0011576</v>
          </cell>
          <cell r="B899" t="str">
            <v>EQUIPOS MECANICOS ESTRUCTURALES S.A.C.</v>
          </cell>
          <cell r="C899">
            <v>2019</v>
          </cell>
          <cell r="D899">
            <v>179308</v>
          </cell>
          <cell r="E899" t="str">
            <v>PSF</v>
          </cell>
          <cell r="F899" t="str">
            <v>CMM</v>
          </cell>
          <cell r="G899" t="str">
            <v>NOR</v>
          </cell>
          <cell r="H899">
            <v>120304.47</v>
          </cell>
          <cell r="I899">
            <v>1203.04</v>
          </cell>
          <cell r="J899">
            <v>1784.43</v>
          </cell>
          <cell r="K899">
            <v>0</v>
          </cell>
          <cell r="L899" t="str">
            <v>CMM</v>
          </cell>
          <cell r="M899" t="str">
            <v>NOR</v>
          </cell>
          <cell r="N899">
            <v>120304.47</v>
          </cell>
          <cell r="O899">
            <v>1203.04</v>
          </cell>
          <cell r="P899">
            <v>2330.34</v>
          </cell>
        </row>
        <row r="900">
          <cell r="A900" t="str">
            <v>0011576</v>
          </cell>
          <cell r="B900" t="str">
            <v>EQUIPOS MECANICOS ESTRUCTURALES S.A.C.</v>
          </cell>
          <cell r="C900">
            <v>2019</v>
          </cell>
          <cell r="D900">
            <v>179309</v>
          </cell>
          <cell r="E900" t="str">
            <v>PSF</v>
          </cell>
          <cell r="F900" t="str">
            <v>CMM</v>
          </cell>
          <cell r="G900" t="str">
            <v>NOR</v>
          </cell>
          <cell r="H900">
            <v>50000</v>
          </cell>
          <cell r="I900">
            <v>500</v>
          </cell>
          <cell r="J900">
            <v>741.75</v>
          </cell>
          <cell r="K900">
            <v>0</v>
          </cell>
          <cell r="L900" t="str">
            <v>CMM</v>
          </cell>
          <cell r="M900" t="str">
            <v>NOR</v>
          </cell>
          <cell r="N900">
            <v>50000</v>
          </cell>
          <cell r="O900">
            <v>500</v>
          </cell>
          <cell r="P900">
            <v>968.61</v>
          </cell>
        </row>
        <row r="901">
          <cell r="A901" t="str">
            <v>0012727</v>
          </cell>
          <cell r="B901" t="str">
            <v>YABIKU PONCE PATRICIA</v>
          </cell>
          <cell r="C901">
            <v>2019</v>
          </cell>
          <cell r="D901">
            <v>1016965</v>
          </cell>
          <cell r="E901" t="str">
            <v>PSF</v>
          </cell>
          <cell r="F901" t="str">
            <v>CNN</v>
          </cell>
          <cell r="G901" t="str">
            <v>NOR</v>
          </cell>
          <cell r="H901">
            <v>8397.1299999999992</v>
          </cell>
          <cell r="I901">
            <v>83.97</v>
          </cell>
          <cell r="J901">
            <v>13</v>
          </cell>
          <cell r="K901">
            <v>0</v>
          </cell>
          <cell r="L901" t="str">
            <v>CNN</v>
          </cell>
          <cell r="M901" t="str">
            <v>NOR</v>
          </cell>
          <cell r="N901">
            <v>8397.1299999999992</v>
          </cell>
          <cell r="O901">
            <v>83.97</v>
          </cell>
          <cell r="P901">
            <v>28</v>
          </cell>
        </row>
        <row r="902">
          <cell r="A902" t="str">
            <v>0009376</v>
          </cell>
          <cell r="B902" t="str">
            <v>JONDA HIGASHIDA FRANCISCO ALFREDO</v>
          </cell>
          <cell r="C902">
            <v>2019</v>
          </cell>
          <cell r="D902">
            <v>1016994</v>
          </cell>
          <cell r="E902" t="str">
            <v>PSF</v>
          </cell>
          <cell r="F902" t="str">
            <v>CNN</v>
          </cell>
          <cell r="G902" t="str">
            <v>NOR</v>
          </cell>
          <cell r="H902">
            <v>3198.02</v>
          </cell>
          <cell r="I902">
            <v>31.98</v>
          </cell>
          <cell r="J902">
            <v>87.54</v>
          </cell>
          <cell r="K902">
            <v>0</v>
          </cell>
          <cell r="L902" t="str">
            <v>CNN</v>
          </cell>
          <cell r="M902" t="str">
            <v>NOR</v>
          </cell>
          <cell r="N902">
            <v>3198.02</v>
          </cell>
          <cell r="O902">
            <v>31.98</v>
          </cell>
          <cell r="P902">
            <v>113.76</v>
          </cell>
        </row>
        <row r="903">
          <cell r="A903" t="str">
            <v>0005028</v>
          </cell>
          <cell r="B903" t="str">
            <v>MUÑIZ ZICHES JORGE EDGAR JOSE</v>
          </cell>
          <cell r="C903">
            <v>2020</v>
          </cell>
          <cell r="D903">
            <v>180555</v>
          </cell>
          <cell r="E903" t="str">
            <v>PLC</v>
          </cell>
          <cell r="F903" t="str">
            <v/>
          </cell>
          <cell r="G903" t="str">
            <v/>
          </cell>
          <cell r="H903">
            <v>0</v>
          </cell>
          <cell r="I903">
            <v>0</v>
          </cell>
          <cell r="J903">
            <v>0</v>
          </cell>
          <cell r="K903">
            <v>0</v>
          </cell>
          <cell r="L903" t="str">
            <v>CMM</v>
          </cell>
          <cell r="M903" t="str">
            <v>NOR</v>
          </cell>
          <cell r="N903">
            <v>6800</v>
          </cell>
          <cell r="O903">
            <v>68</v>
          </cell>
          <cell r="P903">
            <v>0</v>
          </cell>
        </row>
        <row r="904">
          <cell r="A904" t="str">
            <v>0035166</v>
          </cell>
          <cell r="B904" t="str">
            <v>A-1 PREMIUM E.I.R.L.</v>
          </cell>
          <cell r="C904">
            <v>2020</v>
          </cell>
          <cell r="D904">
            <v>180536</v>
          </cell>
          <cell r="E904" t="str">
            <v>PSF</v>
          </cell>
          <cell r="F904" t="str">
            <v/>
          </cell>
          <cell r="G904" t="str">
            <v/>
          </cell>
          <cell r="H904">
            <v>0</v>
          </cell>
          <cell r="I904">
            <v>0</v>
          </cell>
          <cell r="J904">
            <v>0</v>
          </cell>
          <cell r="K904">
            <v>0</v>
          </cell>
          <cell r="L904" t="str">
            <v>MEP</v>
          </cell>
          <cell r="M904" t="str">
            <v>NOR</v>
          </cell>
          <cell r="N904">
            <v>15000</v>
          </cell>
          <cell r="O904">
            <v>150</v>
          </cell>
          <cell r="P904">
            <v>9.66</v>
          </cell>
        </row>
        <row r="905">
          <cell r="A905" t="str">
            <v>0027994</v>
          </cell>
          <cell r="B905" t="str">
            <v>SIERRA SAAVEDRA DE ALDANA YVONNE HUMILDAD</v>
          </cell>
          <cell r="C905">
            <v>2020</v>
          </cell>
          <cell r="D905">
            <v>1018306</v>
          </cell>
          <cell r="E905" t="str">
            <v>PSF</v>
          </cell>
          <cell r="F905" t="str">
            <v/>
          </cell>
          <cell r="G905" t="str">
            <v/>
          </cell>
          <cell r="H905">
            <v>0</v>
          </cell>
          <cell r="I905">
            <v>0</v>
          </cell>
          <cell r="J905">
            <v>0</v>
          </cell>
          <cell r="K905">
            <v>0</v>
          </cell>
          <cell r="L905" t="str">
            <v>CNN</v>
          </cell>
          <cell r="M905" t="str">
            <v>NOR</v>
          </cell>
          <cell r="N905">
            <v>3000</v>
          </cell>
          <cell r="O905">
            <v>30</v>
          </cell>
          <cell r="P905">
            <v>6.4</v>
          </cell>
        </row>
        <row r="906">
          <cell r="A906" t="str">
            <v>0152640</v>
          </cell>
          <cell r="B906" t="str">
            <v>KOHATSU YAMASHIRO PEDRO PAULO</v>
          </cell>
          <cell r="C906">
            <v>2020</v>
          </cell>
          <cell r="D906">
            <v>180519</v>
          </cell>
          <cell r="E906" t="str">
            <v>PSF</v>
          </cell>
          <cell r="F906" t="str">
            <v/>
          </cell>
          <cell r="G906" t="str">
            <v/>
          </cell>
          <cell r="H906">
            <v>0</v>
          </cell>
          <cell r="I906">
            <v>0</v>
          </cell>
          <cell r="J906">
            <v>0</v>
          </cell>
          <cell r="K906">
            <v>0</v>
          </cell>
          <cell r="L906" t="str">
            <v>CNN</v>
          </cell>
          <cell r="M906" t="str">
            <v>NOR</v>
          </cell>
          <cell r="N906">
            <v>8000</v>
          </cell>
          <cell r="O906">
            <v>80</v>
          </cell>
          <cell r="P906">
            <v>11.2</v>
          </cell>
        </row>
        <row r="907">
          <cell r="A907" t="str">
            <v>0005053</v>
          </cell>
          <cell r="B907" t="str">
            <v>MORIMOTO TERAMURA, DAVID</v>
          </cell>
          <cell r="C907">
            <v>2020</v>
          </cell>
          <cell r="D907">
            <v>180531</v>
          </cell>
          <cell r="E907" t="str">
            <v>PSF</v>
          </cell>
          <cell r="F907" t="str">
            <v/>
          </cell>
          <cell r="G907" t="str">
            <v/>
          </cell>
          <cell r="H907">
            <v>0</v>
          </cell>
          <cell r="I907">
            <v>0</v>
          </cell>
          <cell r="J907">
            <v>0</v>
          </cell>
          <cell r="K907">
            <v>0</v>
          </cell>
          <cell r="L907" t="str">
            <v>CNN</v>
          </cell>
          <cell r="M907" t="str">
            <v>NOR</v>
          </cell>
          <cell r="N907">
            <v>26540.23</v>
          </cell>
          <cell r="O907">
            <v>265.39999999999998</v>
          </cell>
          <cell r="P907">
            <v>42.3</v>
          </cell>
        </row>
        <row r="908">
          <cell r="A908" t="str">
            <v>0030313</v>
          </cell>
          <cell r="B908" t="str">
            <v>GIBU GIBU ALFREDO</v>
          </cell>
          <cell r="C908">
            <v>2020</v>
          </cell>
          <cell r="D908">
            <v>180502</v>
          </cell>
          <cell r="E908" t="str">
            <v>PSF</v>
          </cell>
          <cell r="F908" t="str">
            <v/>
          </cell>
          <cell r="G908" t="str">
            <v/>
          </cell>
          <cell r="H908">
            <v>0</v>
          </cell>
          <cell r="I908">
            <v>0</v>
          </cell>
          <cell r="J908">
            <v>0</v>
          </cell>
          <cell r="K908">
            <v>0</v>
          </cell>
          <cell r="L908" t="str">
            <v>CNN</v>
          </cell>
          <cell r="M908" t="str">
            <v>NOR</v>
          </cell>
          <cell r="N908">
            <v>50000</v>
          </cell>
          <cell r="O908">
            <v>500</v>
          </cell>
          <cell r="P908">
            <v>181.92</v>
          </cell>
        </row>
        <row r="909">
          <cell r="A909" t="str">
            <v>0002317</v>
          </cell>
          <cell r="B909" t="str">
            <v>AKAMINE NAGO ALEJANDRO</v>
          </cell>
          <cell r="C909">
            <v>2020</v>
          </cell>
          <cell r="D909">
            <v>180504</v>
          </cell>
          <cell r="E909" t="str">
            <v>PSF</v>
          </cell>
          <cell r="F909" t="str">
            <v/>
          </cell>
          <cell r="G909" t="str">
            <v/>
          </cell>
          <cell r="H909">
            <v>0</v>
          </cell>
          <cell r="I909">
            <v>0</v>
          </cell>
          <cell r="J909">
            <v>0</v>
          </cell>
          <cell r="K909">
            <v>0</v>
          </cell>
          <cell r="L909" t="str">
            <v>CNN</v>
          </cell>
          <cell r="M909" t="str">
            <v>NOR</v>
          </cell>
          <cell r="N909">
            <v>3000</v>
          </cell>
          <cell r="O909">
            <v>30</v>
          </cell>
          <cell r="P909">
            <v>13.6</v>
          </cell>
        </row>
        <row r="910">
          <cell r="A910" t="str">
            <v>0005248</v>
          </cell>
          <cell r="B910" t="str">
            <v>YNAMINE YREY MARIA ELENA</v>
          </cell>
          <cell r="C910">
            <v>2020</v>
          </cell>
          <cell r="D910">
            <v>180505</v>
          </cell>
          <cell r="E910" t="str">
            <v>PSF</v>
          </cell>
          <cell r="F910" t="str">
            <v/>
          </cell>
          <cell r="G910" t="str">
            <v/>
          </cell>
          <cell r="H910">
            <v>0</v>
          </cell>
          <cell r="I910">
            <v>0</v>
          </cell>
          <cell r="J910">
            <v>0</v>
          </cell>
          <cell r="K910">
            <v>0</v>
          </cell>
          <cell r="L910" t="str">
            <v>CNN</v>
          </cell>
          <cell r="M910" t="str">
            <v>NOR</v>
          </cell>
          <cell r="N910">
            <v>16200</v>
          </cell>
          <cell r="O910">
            <v>162</v>
          </cell>
          <cell r="P910">
            <v>73.27</v>
          </cell>
        </row>
        <row r="911">
          <cell r="A911" t="str">
            <v>0011127</v>
          </cell>
          <cell r="B911" t="str">
            <v>YAGUI HIGA, HUMBERTO</v>
          </cell>
          <cell r="C911">
            <v>2020</v>
          </cell>
          <cell r="D911">
            <v>218340</v>
          </cell>
          <cell r="E911" t="str">
            <v>PSF</v>
          </cell>
          <cell r="F911" t="str">
            <v/>
          </cell>
          <cell r="G911" t="str">
            <v/>
          </cell>
          <cell r="H911">
            <v>0</v>
          </cell>
          <cell r="I911">
            <v>0</v>
          </cell>
          <cell r="J911">
            <v>0</v>
          </cell>
          <cell r="K911">
            <v>0</v>
          </cell>
          <cell r="L911" t="str">
            <v>CNN</v>
          </cell>
          <cell r="M911" t="str">
            <v>NOR</v>
          </cell>
          <cell r="N911">
            <v>6116.31</v>
          </cell>
          <cell r="O911">
            <v>61.16</v>
          </cell>
          <cell r="P911">
            <v>1.08</v>
          </cell>
        </row>
        <row r="912">
          <cell r="A912" t="str">
            <v>0003672</v>
          </cell>
          <cell r="B912" t="str">
            <v>GARAY NALVARTE GENY ROSARIO</v>
          </cell>
          <cell r="C912">
            <v>2020</v>
          </cell>
          <cell r="D912">
            <v>180511</v>
          </cell>
          <cell r="E912" t="str">
            <v>PSF</v>
          </cell>
          <cell r="F912" t="str">
            <v/>
          </cell>
          <cell r="G912" t="str">
            <v/>
          </cell>
          <cell r="H912">
            <v>0</v>
          </cell>
          <cell r="I912">
            <v>0</v>
          </cell>
          <cell r="J912">
            <v>0</v>
          </cell>
          <cell r="K912">
            <v>0</v>
          </cell>
          <cell r="L912" t="str">
            <v>CNN</v>
          </cell>
          <cell r="M912" t="str">
            <v>NOR</v>
          </cell>
          <cell r="N912">
            <v>2800</v>
          </cell>
          <cell r="O912">
            <v>28</v>
          </cell>
          <cell r="P912">
            <v>10.36</v>
          </cell>
        </row>
        <row r="913">
          <cell r="A913" t="str">
            <v>0010780</v>
          </cell>
          <cell r="B913" t="str">
            <v>OLIVERA ESCRIBAS DE UYEHARA JULIA MERCEDES</v>
          </cell>
          <cell r="C913">
            <v>2020</v>
          </cell>
          <cell r="D913">
            <v>218339</v>
          </cell>
          <cell r="E913" t="str">
            <v>PSF</v>
          </cell>
          <cell r="F913" t="str">
            <v/>
          </cell>
          <cell r="G913" t="str">
            <v/>
          </cell>
          <cell r="H913">
            <v>0</v>
          </cell>
          <cell r="I913">
            <v>0</v>
          </cell>
          <cell r="J913">
            <v>0</v>
          </cell>
          <cell r="K913">
            <v>0</v>
          </cell>
          <cell r="L913" t="str">
            <v>CNN</v>
          </cell>
          <cell r="M913" t="str">
            <v>NOR</v>
          </cell>
          <cell r="N913">
            <v>1000</v>
          </cell>
          <cell r="O913">
            <v>10</v>
          </cell>
          <cell r="P913">
            <v>1.62</v>
          </cell>
        </row>
        <row r="914">
          <cell r="A914" t="str">
            <v>0150807</v>
          </cell>
          <cell r="B914" t="str">
            <v>SURQUILLO EDIFICACIONES S.A.C.</v>
          </cell>
          <cell r="C914">
            <v>2020</v>
          </cell>
          <cell r="D914">
            <v>180558</v>
          </cell>
          <cell r="E914" t="str">
            <v>PLC</v>
          </cell>
          <cell r="F914" t="str">
            <v/>
          </cell>
          <cell r="G914" t="str">
            <v/>
          </cell>
          <cell r="H914">
            <v>0</v>
          </cell>
          <cell r="I914">
            <v>0</v>
          </cell>
          <cell r="J914">
            <v>0</v>
          </cell>
          <cell r="K914">
            <v>0</v>
          </cell>
          <cell r="L914" t="str">
            <v>CMM</v>
          </cell>
          <cell r="M914" t="str">
            <v>NOR</v>
          </cell>
          <cell r="N914">
            <v>117948.66</v>
          </cell>
          <cell r="O914">
            <v>1179.49</v>
          </cell>
          <cell r="P914">
            <v>0</v>
          </cell>
        </row>
        <row r="915">
          <cell r="A915" t="str">
            <v>0151539</v>
          </cell>
          <cell r="B915" t="str">
            <v>CHEPOTE MALATESTA FERNANDO LUIS RAFAEL</v>
          </cell>
          <cell r="C915">
            <v>2020</v>
          </cell>
          <cell r="D915">
            <v>180477</v>
          </cell>
          <cell r="E915" t="str">
            <v>PSF</v>
          </cell>
          <cell r="F915" t="str">
            <v/>
          </cell>
          <cell r="G915" t="str">
            <v/>
          </cell>
          <cell r="H915">
            <v>0</v>
          </cell>
          <cell r="I915">
            <v>0</v>
          </cell>
          <cell r="J915">
            <v>0</v>
          </cell>
          <cell r="K915">
            <v>0</v>
          </cell>
          <cell r="L915" t="str">
            <v>CNN</v>
          </cell>
          <cell r="M915" t="str">
            <v>NOR</v>
          </cell>
          <cell r="N915">
            <v>47300</v>
          </cell>
          <cell r="O915">
            <v>473</v>
          </cell>
          <cell r="P915">
            <v>312.04000000000002</v>
          </cell>
        </row>
        <row r="916">
          <cell r="A916" t="str">
            <v>0151539</v>
          </cell>
          <cell r="B916" t="str">
            <v>CHEPOTE MALATESTA FERNANDO LUIS RAFAEL</v>
          </cell>
          <cell r="C916">
            <v>2020</v>
          </cell>
          <cell r="D916">
            <v>180479</v>
          </cell>
          <cell r="E916" t="str">
            <v>PSF</v>
          </cell>
          <cell r="F916" t="str">
            <v/>
          </cell>
          <cell r="G916" t="str">
            <v/>
          </cell>
          <cell r="H916">
            <v>0</v>
          </cell>
          <cell r="I916">
            <v>0</v>
          </cell>
          <cell r="J916">
            <v>0</v>
          </cell>
          <cell r="K916">
            <v>0</v>
          </cell>
          <cell r="L916" t="str">
            <v>CNN</v>
          </cell>
          <cell r="M916" t="str">
            <v>NOR</v>
          </cell>
          <cell r="N916">
            <v>21000</v>
          </cell>
          <cell r="O916">
            <v>210</v>
          </cell>
          <cell r="P916">
            <v>138.62</v>
          </cell>
        </row>
        <row r="917">
          <cell r="A917" t="str">
            <v>0151539</v>
          </cell>
          <cell r="B917" t="str">
            <v>CHEPOTE MALATESTA FERNANDO LUIS RAFAEL</v>
          </cell>
          <cell r="C917">
            <v>2020</v>
          </cell>
          <cell r="D917">
            <v>180482</v>
          </cell>
          <cell r="E917" t="str">
            <v>PSF</v>
          </cell>
          <cell r="F917" t="str">
            <v/>
          </cell>
          <cell r="G917" t="str">
            <v/>
          </cell>
          <cell r="H917">
            <v>0</v>
          </cell>
          <cell r="I917">
            <v>0</v>
          </cell>
          <cell r="J917">
            <v>0</v>
          </cell>
          <cell r="K917">
            <v>0</v>
          </cell>
          <cell r="L917" t="str">
            <v>CNN</v>
          </cell>
          <cell r="M917" t="str">
            <v>NOR</v>
          </cell>
          <cell r="N917">
            <v>8400</v>
          </cell>
          <cell r="O917">
            <v>84</v>
          </cell>
          <cell r="P917">
            <v>55.39</v>
          </cell>
        </row>
        <row r="918">
          <cell r="A918" t="str">
            <v>0000885</v>
          </cell>
          <cell r="B918" t="str">
            <v>VARGAS CAIRO LUIS ADOLFO</v>
          </cell>
          <cell r="C918">
            <v>2020</v>
          </cell>
          <cell r="D918">
            <v>180492</v>
          </cell>
          <cell r="E918" t="str">
            <v>PSF</v>
          </cell>
          <cell r="F918" t="str">
            <v/>
          </cell>
          <cell r="G918" t="str">
            <v/>
          </cell>
          <cell r="H918">
            <v>0</v>
          </cell>
          <cell r="I918">
            <v>0</v>
          </cell>
          <cell r="J918">
            <v>0</v>
          </cell>
          <cell r="K918">
            <v>0</v>
          </cell>
          <cell r="L918" t="str">
            <v>CNN</v>
          </cell>
          <cell r="M918" t="str">
            <v>NOR</v>
          </cell>
          <cell r="N918">
            <v>3717</v>
          </cell>
          <cell r="O918">
            <v>37.17</v>
          </cell>
          <cell r="P918">
            <v>5.28</v>
          </cell>
        </row>
        <row r="919">
          <cell r="A919" t="str">
            <v>0151539</v>
          </cell>
          <cell r="B919" t="str">
            <v>CHEPOTE MALATESTA FERNANDO LUIS RAFAEL</v>
          </cell>
          <cell r="C919">
            <v>2020</v>
          </cell>
          <cell r="D919">
            <v>180496</v>
          </cell>
          <cell r="E919" t="str">
            <v>PSF</v>
          </cell>
          <cell r="F919" t="str">
            <v/>
          </cell>
          <cell r="G919" t="str">
            <v/>
          </cell>
          <cell r="H919">
            <v>0</v>
          </cell>
          <cell r="I919">
            <v>0</v>
          </cell>
          <cell r="J919">
            <v>0</v>
          </cell>
          <cell r="K919">
            <v>0</v>
          </cell>
          <cell r="L919" t="str">
            <v>CNN</v>
          </cell>
          <cell r="M919" t="str">
            <v>NOR</v>
          </cell>
          <cell r="N919">
            <v>17670.27</v>
          </cell>
          <cell r="O919">
            <v>176.7</v>
          </cell>
          <cell r="P919">
            <v>88.44</v>
          </cell>
        </row>
        <row r="920">
          <cell r="A920" t="str">
            <v>0151539</v>
          </cell>
          <cell r="B920" t="str">
            <v>CHEPOTE MALATESTA FERNANDO LUIS RAFAEL</v>
          </cell>
          <cell r="C920">
            <v>2020</v>
          </cell>
          <cell r="D920">
            <v>180498</v>
          </cell>
          <cell r="E920" t="str">
            <v>PSF</v>
          </cell>
          <cell r="F920" t="str">
            <v/>
          </cell>
          <cell r="G920" t="str">
            <v/>
          </cell>
          <cell r="H920">
            <v>0</v>
          </cell>
          <cell r="I920">
            <v>0</v>
          </cell>
          <cell r="J920">
            <v>0</v>
          </cell>
          <cell r="K920">
            <v>0</v>
          </cell>
          <cell r="L920" t="str">
            <v>CNN</v>
          </cell>
          <cell r="M920" t="str">
            <v>NOR</v>
          </cell>
          <cell r="N920">
            <v>14000</v>
          </cell>
          <cell r="O920">
            <v>140</v>
          </cell>
          <cell r="P920">
            <v>69.959999999999994</v>
          </cell>
        </row>
        <row r="921">
          <cell r="A921" t="str">
            <v>0036010</v>
          </cell>
          <cell r="B921" t="str">
            <v>HAYASHIDA TODO, LUIS EDINHO</v>
          </cell>
          <cell r="C921">
            <v>2020</v>
          </cell>
          <cell r="D921">
            <v>180500</v>
          </cell>
          <cell r="E921" t="str">
            <v>PSF</v>
          </cell>
          <cell r="F921" t="str">
            <v/>
          </cell>
          <cell r="G921" t="str">
            <v/>
          </cell>
          <cell r="H921">
            <v>0</v>
          </cell>
          <cell r="I921">
            <v>0</v>
          </cell>
          <cell r="J921">
            <v>0</v>
          </cell>
          <cell r="K921">
            <v>0</v>
          </cell>
          <cell r="L921" t="str">
            <v>MEM</v>
          </cell>
          <cell r="M921" t="str">
            <v>NOR</v>
          </cell>
          <cell r="N921">
            <v>11250</v>
          </cell>
          <cell r="O921">
            <v>112.5</v>
          </cell>
          <cell r="P921">
            <v>22.7</v>
          </cell>
        </row>
        <row r="922">
          <cell r="A922" t="str">
            <v>0031625</v>
          </cell>
          <cell r="B922" t="str">
            <v>MEDIA CORP S.A.C.</v>
          </cell>
          <cell r="C922">
            <v>2013</v>
          </cell>
          <cell r="D922">
            <v>152630</v>
          </cell>
          <cell r="E922" t="str">
            <v>PLC</v>
          </cell>
          <cell r="F922" t="str">
            <v>MEP</v>
          </cell>
          <cell r="G922" t="str">
            <v>PRD</v>
          </cell>
          <cell r="H922">
            <v>39108.120000000003</v>
          </cell>
          <cell r="I922">
            <v>23464.87</v>
          </cell>
          <cell r="J922">
            <v>0</v>
          </cell>
          <cell r="K922">
            <v>9593.9500000000007</v>
          </cell>
          <cell r="L922" t="str">
            <v>MEP</v>
          </cell>
          <cell r="M922" t="str">
            <v>PRD</v>
          </cell>
          <cell r="N922">
            <v>39108.120000000003</v>
          </cell>
          <cell r="O922">
            <v>23464.87</v>
          </cell>
          <cell r="P922">
            <v>0</v>
          </cell>
        </row>
        <row r="923">
          <cell r="A923" t="str">
            <v>0031627</v>
          </cell>
          <cell r="B923" t="str">
            <v>ALVAREZ LEON JOHANA MILAGROS</v>
          </cell>
          <cell r="C923">
            <v>2013</v>
          </cell>
          <cell r="D923">
            <v>152633</v>
          </cell>
          <cell r="E923" t="str">
            <v>PEX</v>
          </cell>
          <cell r="F923" t="str">
            <v>HIP</v>
          </cell>
          <cell r="G923" t="str">
            <v>NOR</v>
          </cell>
          <cell r="H923">
            <v>75978.539999999994</v>
          </cell>
          <cell r="I923">
            <v>531.85</v>
          </cell>
          <cell r="J923">
            <v>499.98</v>
          </cell>
          <cell r="K923">
            <v>0</v>
          </cell>
          <cell r="L923" t="str">
            <v>HIP</v>
          </cell>
          <cell r="M923" t="str">
            <v>NOR</v>
          </cell>
          <cell r="N923">
            <v>75978.539999999994</v>
          </cell>
          <cell r="O923">
            <v>531.85</v>
          </cell>
          <cell r="P923">
            <v>1080.47</v>
          </cell>
        </row>
        <row r="924">
          <cell r="A924" t="str">
            <v>0000080</v>
          </cell>
          <cell r="B924" t="str">
            <v>TATEISHI SAITO, LUIS JOSE</v>
          </cell>
          <cell r="C924">
            <v>2014</v>
          </cell>
          <cell r="D924">
            <v>100318</v>
          </cell>
          <cell r="E924" t="str">
            <v>PEX</v>
          </cell>
          <cell r="F924" t="str">
            <v>HIP</v>
          </cell>
          <cell r="G924" t="str">
            <v>NOR</v>
          </cell>
          <cell r="H924">
            <v>55839</v>
          </cell>
          <cell r="I924">
            <v>390.87</v>
          </cell>
          <cell r="J924">
            <v>385.84</v>
          </cell>
          <cell r="K924">
            <v>0</v>
          </cell>
          <cell r="L924" t="str">
            <v>HIP</v>
          </cell>
          <cell r="M924" t="str">
            <v>NOR</v>
          </cell>
          <cell r="N924">
            <v>55839</v>
          </cell>
          <cell r="O924">
            <v>390.87</v>
          </cell>
          <cell r="P924">
            <v>371</v>
          </cell>
        </row>
        <row r="925">
          <cell r="A925" t="str">
            <v>0003614</v>
          </cell>
          <cell r="B925" t="str">
            <v>TOKASHIKI NAKAMATSU FERNANDO</v>
          </cell>
          <cell r="C925">
            <v>2014</v>
          </cell>
          <cell r="D925">
            <v>111660</v>
          </cell>
          <cell r="E925" t="str">
            <v>PEX</v>
          </cell>
          <cell r="F925" t="str">
            <v>MEP</v>
          </cell>
          <cell r="G925" t="str">
            <v>CPP</v>
          </cell>
          <cell r="H925">
            <v>16164.78</v>
          </cell>
          <cell r="I925">
            <v>404.12</v>
          </cell>
          <cell r="J925">
            <v>0</v>
          </cell>
          <cell r="K925">
            <v>235.25</v>
          </cell>
          <cell r="L925" t="str">
            <v>MEP</v>
          </cell>
          <cell r="M925" t="str">
            <v>CPP</v>
          </cell>
          <cell r="N925">
            <v>16164.78</v>
          </cell>
          <cell r="O925">
            <v>404.12</v>
          </cell>
          <cell r="P925">
            <v>0</v>
          </cell>
        </row>
        <row r="926">
          <cell r="A926" t="str">
            <v>0049643</v>
          </cell>
          <cell r="B926" t="str">
            <v>FERNANDEZ FAJARDO JESSICA ISABEL</v>
          </cell>
          <cell r="C926">
            <v>2018</v>
          </cell>
          <cell r="D926">
            <v>174004</v>
          </cell>
          <cell r="E926" t="str">
            <v>PSF</v>
          </cell>
          <cell r="F926" t="str">
            <v>CNN</v>
          </cell>
          <cell r="G926" t="str">
            <v>NOR</v>
          </cell>
          <cell r="H926">
            <v>5051.54</v>
          </cell>
          <cell r="I926">
            <v>50.52</v>
          </cell>
          <cell r="J926">
            <v>28.14</v>
          </cell>
          <cell r="K926">
            <v>0</v>
          </cell>
          <cell r="L926" t="str">
            <v>CNN</v>
          </cell>
          <cell r="M926" t="str">
            <v>NOR</v>
          </cell>
          <cell r="N926">
            <v>5051.54</v>
          </cell>
          <cell r="O926">
            <v>50.52</v>
          </cell>
          <cell r="P926">
            <v>68.55</v>
          </cell>
        </row>
        <row r="927">
          <cell r="A927" t="str">
            <v>0150699</v>
          </cell>
          <cell r="B927" t="str">
            <v>SALDIAS BECERRA CARLOS MIGUEL</v>
          </cell>
          <cell r="C927">
            <v>2018</v>
          </cell>
          <cell r="D927">
            <v>174010</v>
          </cell>
          <cell r="E927" t="str">
            <v>PEX</v>
          </cell>
          <cell r="F927" t="str">
            <v>CNN</v>
          </cell>
          <cell r="G927" t="str">
            <v>NOR</v>
          </cell>
          <cell r="H927">
            <v>17184.72</v>
          </cell>
          <cell r="I927">
            <v>171.85</v>
          </cell>
          <cell r="J927">
            <v>99.12</v>
          </cell>
          <cell r="K927">
            <v>0</v>
          </cell>
          <cell r="L927" t="str">
            <v>CNN</v>
          </cell>
          <cell r="M927" t="str">
            <v>NOR</v>
          </cell>
          <cell r="N927">
            <v>16754.34</v>
          </cell>
          <cell r="O927">
            <v>167.54</v>
          </cell>
          <cell r="P927">
            <v>92.69</v>
          </cell>
        </row>
        <row r="928">
          <cell r="A928" t="str">
            <v>0001554</v>
          </cell>
          <cell r="B928" t="str">
            <v>MOROMIZATO SHIRONOSHITA MARCO ANTONIO</v>
          </cell>
          <cell r="C928">
            <v>2020</v>
          </cell>
          <cell r="D928">
            <v>179659</v>
          </cell>
          <cell r="E928" t="str">
            <v>PSF</v>
          </cell>
          <cell r="F928" t="str">
            <v>CNN</v>
          </cell>
          <cell r="G928" t="str">
            <v>NOR</v>
          </cell>
          <cell r="H928">
            <v>12250</v>
          </cell>
          <cell r="I928">
            <v>122.5</v>
          </cell>
          <cell r="J928">
            <v>58.1</v>
          </cell>
          <cell r="K928">
            <v>0</v>
          </cell>
          <cell r="L928" t="str">
            <v>CNN</v>
          </cell>
          <cell r="M928" t="str">
            <v>NOR</v>
          </cell>
          <cell r="N928">
            <v>12250</v>
          </cell>
          <cell r="O928">
            <v>122.5</v>
          </cell>
          <cell r="P928">
            <v>80</v>
          </cell>
        </row>
        <row r="929">
          <cell r="A929" t="str">
            <v>0035637</v>
          </cell>
          <cell r="B929" t="str">
            <v>CHINEN SHIMABUKURO CARLOS ARTURO</v>
          </cell>
          <cell r="C929">
            <v>2020</v>
          </cell>
          <cell r="D929">
            <v>179660</v>
          </cell>
          <cell r="E929" t="str">
            <v>PSF</v>
          </cell>
          <cell r="F929" t="str">
            <v>CNN</v>
          </cell>
          <cell r="G929" t="str">
            <v>NOR</v>
          </cell>
          <cell r="H929">
            <v>8834.9599999999991</v>
          </cell>
          <cell r="I929">
            <v>88.35</v>
          </cell>
          <cell r="J929">
            <v>61.1</v>
          </cell>
          <cell r="K929">
            <v>0</v>
          </cell>
          <cell r="L929" t="str">
            <v>CNN</v>
          </cell>
          <cell r="M929" t="str">
            <v>NOR</v>
          </cell>
          <cell r="N929">
            <v>8834.9599999999991</v>
          </cell>
          <cell r="O929">
            <v>88.35</v>
          </cell>
          <cell r="P929">
            <v>132.12</v>
          </cell>
        </row>
        <row r="930">
          <cell r="A930" t="str">
            <v>0036005</v>
          </cell>
          <cell r="B930" t="str">
            <v>OSHIRO FUKUHARA, JOSE LUIS</v>
          </cell>
          <cell r="C930">
            <v>2019</v>
          </cell>
          <cell r="D930">
            <v>214658</v>
          </cell>
          <cell r="E930" t="str">
            <v>PSF</v>
          </cell>
          <cell r="F930" t="str">
            <v>CNN</v>
          </cell>
          <cell r="G930" t="str">
            <v>NOR</v>
          </cell>
          <cell r="H930">
            <v>29467.71</v>
          </cell>
          <cell r="I930">
            <v>294.68</v>
          </cell>
          <cell r="J930">
            <v>250.7</v>
          </cell>
          <cell r="K930">
            <v>0</v>
          </cell>
          <cell r="L930" t="str">
            <v>CNN</v>
          </cell>
          <cell r="M930" t="str">
            <v>NOR</v>
          </cell>
          <cell r="N930">
            <v>29467.71</v>
          </cell>
          <cell r="O930">
            <v>294.68</v>
          </cell>
          <cell r="P930">
            <v>487.82</v>
          </cell>
        </row>
        <row r="931">
          <cell r="A931" t="str">
            <v>0047105</v>
          </cell>
          <cell r="B931" t="str">
            <v>INVERSIONES TENERIFE S.A.C.</v>
          </cell>
          <cell r="C931">
            <v>2020</v>
          </cell>
          <cell r="D931">
            <v>180185</v>
          </cell>
          <cell r="E931" t="str">
            <v>PSF</v>
          </cell>
          <cell r="F931" t="str">
            <v>CMM</v>
          </cell>
          <cell r="G931" t="str">
            <v>NOR</v>
          </cell>
          <cell r="H931">
            <v>3000000</v>
          </cell>
          <cell r="I931">
            <v>30000</v>
          </cell>
          <cell r="J931">
            <v>51059.68</v>
          </cell>
          <cell r="K931">
            <v>0</v>
          </cell>
          <cell r="L931" t="str">
            <v>CMM</v>
          </cell>
          <cell r="M931" t="str">
            <v>NOR</v>
          </cell>
          <cell r="N931">
            <v>3000000</v>
          </cell>
          <cell r="O931">
            <v>30000</v>
          </cell>
          <cell r="P931">
            <v>0</v>
          </cell>
        </row>
        <row r="932">
          <cell r="A932" t="str">
            <v>0151828</v>
          </cell>
          <cell r="B932" t="str">
            <v>VIDAL VIDAL GUILLERMO</v>
          </cell>
          <cell r="C932">
            <v>2020</v>
          </cell>
          <cell r="D932">
            <v>180396</v>
          </cell>
          <cell r="E932" t="str">
            <v>PSF</v>
          </cell>
          <cell r="F932" t="str">
            <v>CNN</v>
          </cell>
          <cell r="G932" t="str">
            <v>NOR</v>
          </cell>
          <cell r="H932">
            <v>15000</v>
          </cell>
          <cell r="I932">
            <v>150</v>
          </cell>
          <cell r="J932">
            <v>67.83</v>
          </cell>
          <cell r="K932">
            <v>0</v>
          </cell>
          <cell r="L932" t="str">
            <v>CNN</v>
          </cell>
          <cell r="M932" t="str">
            <v>NOR</v>
          </cell>
          <cell r="N932">
            <v>496.49</v>
          </cell>
          <cell r="O932">
            <v>4.96</v>
          </cell>
          <cell r="P932">
            <v>1.69</v>
          </cell>
        </row>
        <row r="933">
          <cell r="A933" t="str">
            <v>0000568</v>
          </cell>
          <cell r="B933" t="str">
            <v>NOMURA ARAKI, GUILLERMO</v>
          </cell>
          <cell r="C933">
            <v>2020</v>
          </cell>
          <cell r="D933">
            <v>180399</v>
          </cell>
          <cell r="E933" t="str">
            <v>PSF</v>
          </cell>
          <cell r="F933" t="str">
            <v>CMM</v>
          </cell>
          <cell r="G933" t="str">
            <v>NOR</v>
          </cell>
          <cell r="H933">
            <v>1500000</v>
          </cell>
          <cell r="I933">
            <v>15000</v>
          </cell>
          <cell r="J933">
            <v>776.85</v>
          </cell>
          <cell r="K933">
            <v>0</v>
          </cell>
          <cell r="L933" t="str">
            <v>CMM</v>
          </cell>
          <cell r="M933" t="str">
            <v>NOR</v>
          </cell>
          <cell r="N933">
            <v>1500000</v>
          </cell>
          <cell r="O933">
            <v>15000</v>
          </cell>
          <cell r="P933">
            <v>2331.3000000000002</v>
          </cell>
        </row>
        <row r="934">
          <cell r="A934" t="str">
            <v>0003649</v>
          </cell>
          <cell r="B934" t="str">
            <v>PRODUCTOS FOTOGRAFICOS Y ELECTRONICOS S.A.</v>
          </cell>
          <cell r="C934">
            <v>2018</v>
          </cell>
          <cell r="D934">
            <v>175097</v>
          </cell>
          <cell r="E934" t="str">
            <v>PSF</v>
          </cell>
          <cell r="F934" t="str">
            <v>MEP</v>
          </cell>
          <cell r="G934" t="str">
            <v>NOR</v>
          </cell>
          <cell r="H934">
            <v>7302.18</v>
          </cell>
          <cell r="I934">
            <v>73.02</v>
          </cell>
          <cell r="J934">
            <v>21.34</v>
          </cell>
          <cell r="K934">
            <v>0</v>
          </cell>
          <cell r="L934" t="str">
            <v>MEP</v>
          </cell>
          <cell r="M934" t="str">
            <v>NOR</v>
          </cell>
          <cell r="N934">
            <v>7060.07</v>
          </cell>
          <cell r="O934">
            <v>70.599999999999994</v>
          </cell>
          <cell r="P934">
            <v>18.8</v>
          </cell>
        </row>
        <row r="935">
          <cell r="A935" t="str">
            <v>0035875</v>
          </cell>
          <cell r="B935" t="str">
            <v>SILVA CORDERO, MAGALY ROSARIO</v>
          </cell>
          <cell r="C935">
            <v>2018</v>
          </cell>
          <cell r="D935">
            <v>175103</v>
          </cell>
          <cell r="E935" t="str">
            <v>PSF</v>
          </cell>
          <cell r="F935" t="str">
            <v>MEP</v>
          </cell>
          <cell r="G935" t="str">
            <v>NOR</v>
          </cell>
          <cell r="H935">
            <v>4813.8599999999997</v>
          </cell>
          <cell r="I935">
            <v>48.14</v>
          </cell>
          <cell r="J935">
            <v>33.28</v>
          </cell>
          <cell r="K935">
            <v>0</v>
          </cell>
          <cell r="L935" t="str">
            <v>MEP</v>
          </cell>
          <cell r="M935" t="str">
            <v>NOR</v>
          </cell>
          <cell r="N935">
            <v>4813.8599999999997</v>
          </cell>
          <cell r="O935">
            <v>48.14</v>
          </cell>
          <cell r="P935">
            <v>71.94</v>
          </cell>
        </row>
        <row r="936">
          <cell r="A936" t="str">
            <v>0019977</v>
          </cell>
          <cell r="B936" t="str">
            <v>KENMA S.A.C.</v>
          </cell>
          <cell r="C936">
            <v>2018</v>
          </cell>
          <cell r="D936">
            <v>175109</v>
          </cell>
          <cell r="E936" t="str">
            <v>PCO</v>
          </cell>
          <cell r="F936" t="str">
            <v>CMM</v>
          </cell>
          <cell r="G936" t="str">
            <v>NOR</v>
          </cell>
          <cell r="H936">
            <v>40539.14</v>
          </cell>
          <cell r="I936">
            <v>405.39</v>
          </cell>
          <cell r="J936">
            <v>266.76</v>
          </cell>
          <cell r="K936">
            <v>0</v>
          </cell>
          <cell r="L936" t="str">
            <v>CMM</v>
          </cell>
          <cell r="M936" t="str">
            <v>NOR</v>
          </cell>
          <cell r="N936">
            <v>40539.14</v>
          </cell>
          <cell r="O936">
            <v>405.39</v>
          </cell>
          <cell r="P936">
            <v>576.64</v>
          </cell>
        </row>
        <row r="937">
          <cell r="A937" t="str">
            <v>0003959</v>
          </cell>
          <cell r="B937" t="str">
            <v>ITOH . HIROSHI</v>
          </cell>
          <cell r="C937">
            <v>2018</v>
          </cell>
          <cell r="D937">
            <v>175145</v>
          </cell>
          <cell r="E937" t="str">
            <v>POR</v>
          </cell>
          <cell r="F937" t="str">
            <v>CNN</v>
          </cell>
          <cell r="G937" t="str">
            <v>CPP</v>
          </cell>
          <cell r="H937">
            <v>20663.150000000001</v>
          </cell>
          <cell r="I937">
            <v>1033.1600000000001</v>
          </cell>
          <cell r="J937">
            <v>170.04</v>
          </cell>
          <cell r="K937">
            <v>0</v>
          </cell>
          <cell r="L937" t="str">
            <v>CNN</v>
          </cell>
          <cell r="M937" t="str">
            <v>CPP</v>
          </cell>
          <cell r="N937">
            <v>20465.95</v>
          </cell>
          <cell r="O937">
            <v>1023.3</v>
          </cell>
          <cell r="P937">
            <v>161.75</v>
          </cell>
        </row>
        <row r="938">
          <cell r="A938" t="str">
            <v>0047105</v>
          </cell>
          <cell r="B938" t="str">
            <v>INVERSIONES TENERIFE S.A.C.</v>
          </cell>
          <cell r="C938">
            <v>2018</v>
          </cell>
          <cell r="D938">
            <v>175175</v>
          </cell>
          <cell r="E938" t="str">
            <v>PCO</v>
          </cell>
          <cell r="F938" t="str">
            <v>CMG</v>
          </cell>
          <cell r="G938" t="str">
            <v>NOR</v>
          </cell>
          <cell r="H938">
            <v>234761.27</v>
          </cell>
          <cell r="I938">
            <v>1643.33</v>
          </cell>
          <cell r="J938">
            <v>499.2</v>
          </cell>
          <cell r="K938">
            <v>0</v>
          </cell>
          <cell r="L938" t="str">
            <v>CMG</v>
          </cell>
          <cell r="M938" t="str">
            <v>NOR</v>
          </cell>
          <cell r="N938">
            <v>234075.19</v>
          </cell>
          <cell r="O938">
            <v>1638.53</v>
          </cell>
          <cell r="P938">
            <v>435.54</v>
          </cell>
        </row>
        <row r="939">
          <cell r="A939" t="str">
            <v>0045867</v>
          </cell>
          <cell r="B939" t="str">
            <v>MATSUBARA BAUTISTA JORGE MINORU</v>
          </cell>
          <cell r="C939">
            <v>2018</v>
          </cell>
          <cell r="D939">
            <v>175205</v>
          </cell>
          <cell r="E939" t="str">
            <v>PSF</v>
          </cell>
          <cell r="F939" t="str">
            <v>MEP</v>
          </cell>
          <cell r="G939" t="str">
            <v>NOR</v>
          </cell>
          <cell r="H939">
            <v>32223.98</v>
          </cell>
          <cell r="I939">
            <v>322.24</v>
          </cell>
          <cell r="J939">
            <v>300.25</v>
          </cell>
          <cell r="K939">
            <v>0</v>
          </cell>
          <cell r="L939" t="str">
            <v>MEP</v>
          </cell>
          <cell r="M939" t="str">
            <v>NOR</v>
          </cell>
          <cell r="N939">
            <v>32223.98</v>
          </cell>
          <cell r="O939">
            <v>322.24</v>
          </cell>
          <cell r="P939">
            <v>0</v>
          </cell>
        </row>
        <row r="940">
          <cell r="A940" t="str">
            <v>0005028</v>
          </cell>
          <cell r="B940" t="str">
            <v>MUÑIZ ZICHES JORGE EDGAR JOSE</v>
          </cell>
          <cell r="C940">
            <v>2018</v>
          </cell>
          <cell r="D940">
            <v>175218</v>
          </cell>
          <cell r="E940" t="str">
            <v>PEX</v>
          </cell>
          <cell r="F940" t="str">
            <v>CMM</v>
          </cell>
          <cell r="G940" t="str">
            <v>NOR</v>
          </cell>
          <cell r="H940">
            <v>44076.29</v>
          </cell>
          <cell r="I940">
            <v>440.76</v>
          </cell>
          <cell r="J940">
            <v>128.91999999999999</v>
          </cell>
          <cell r="K940">
            <v>0</v>
          </cell>
          <cell r="L940" t="str">
            <v>CMM</v>
          </cell>
          <cell r="M940" t="str">
            <v>NOR</v>
          </cell>
          <cell r="N940">
            <v>43172</v>
          </cell>
          <cell r="O940">
            <v>431.72</v>
          </cell>
          <cell r="P940">
            <v>114.8</v>
          </cell>
        </row>
        <row r="941">
          <cell r="A941" t="str">
            <v>0151330</v>
          </cell>
          <cell r="B941" t="str">
            <v>MANUFACTURAS DE PASADORES Y CINTAS S.A.C.</v>
          </cell>
          <cell r="C941">
            <v>2018</v>
          </cell>
          <cell r="D941">
            <v>175223</v>
          </cell>
          <cell r="E941" t="str">
            <v>PSF</v>
          </cell>
          <cell r="F941" t="str">
            <v>CMM</v>
          </cell>
          <cell r="G941" t="str">
            <v>NOR</v>
          </cell>
          <cell r="H941">
            <v>53676.26</v>
          </cell>
          <cell r="I941">
            <v>536.76</v>
          </cell>
          <cell r="J941">
            <v>1019</v>
          </cell>
          <cell r="K941">
            <v>0</v>
          </cell>
          <cell r="L941" t="str">
            <v>CMM</v>
          </cell>
          <cell r="M941" t="str">
            <v>NOR</v>
          </cell>
          <cell r="N941">
            <v>53676.26</v>
          </cell>
          <cell r="O941">
            <v>536.76</v>
          </cell>
          <cell r="P941">
            <v>1455.21</v>
          </cell>
        </row>
        <row r="942">
          <cell r="A942" t="str">
            <v>0004138</v>
          </cell>
          <cell r="B942" t="str">
            <v>FUKUDA FUKUDA, CESAR</v>
          </cell>
          <cell r="C942">
            <v>2019</v>
          </cell>
          <cell r="D942">
            <v>177185</v>
          </cell>
          <cell r="E942" t="str">
            <v>PSF</v>
          </cell>
          <cell r="F942" t="str">
            <v>MEP</v>
          </cell>
          <cell r="G942" t="str">
            <v>NOR</v>
          </cell>
          <cell r="H942">
            <v>10000</v>
          </cell>
          <cell r="I942">
            <v>100</v>
          </cell>
          <cell r="J942">
            <v>447.44</v>
          </cell>
          <cell r="K942">
            <v>0</v>
          </cell>
          <cell r="L942" t="str">
            <v>MEP</v>
          </cell>
          <cell r="M942" t="str">
            <v>NOR</v>
          </cell>
          <cell r="N942">
            <v>10000</v>
          </cell>
          <cell r="O942">
            <v>100</v>
          </cell>
          <cell r="P942">
            <v>485.84</v>
          </cell>
        </row>
        <row r="943">
          <cell r="A943" t="str">
            <v>0151248</v>
          </cell>
          <cell r="B943" t="str">
            <v>SAMBUCETI CANESSA GIANFRANCO</v>
          </cell>
          <cell r="C943">
            <v>2019</v>
          </cell>
          <cell r="D943">
            <v>177201</v>
          </cell>
          <cell r="E943" t="str">
            <v>PSF</v>
          </cell>
          <cell r="F943" t="str">
            <v>CNN</v>
          </cell>
          <cell r="G943" t="str">
            <v>NOR</v>
          </cell>
          <cell r="H943">
            <v>100000</v>
          </cell>
          <cell r="I943">
            <v>1000</v>
          </cell>
          <cell r="J943">
            <v>8623.5499999999993</v>
          </cell>
          <cell r="K943">
            <v>0</v>
          </cell>
          <cell r="L943" t="str">
            <v>CNN</v>
          </cell>
          <cell r="M943" t="str">
            <v>NOR</v>
          </cell>
          <cell r="N943">
            <v>100000</v>
          </cell>
          <cell r="O943">
            <v>1000</v>
          </cell>
          <cell r="P943">
            <v>9385.5499999999993</v>
          </cell>
        </row>
        <row r="944">
          <cell r="A944" t="str">
            <v>0034321</v>
          </cell>
          <cell r="B944" t="str">
            <v>MURATA MARTICORENA EDUARDO ENRIQUE</v>
          </cell>
          <cell r="C944">
            <v>2020</v>
          </cell>
          <cell r="D944">
            <v>417359</v>
          </cell>
          <cell r="E944" t="str">
            <v>PSF</v>
          </cell>
          <cell r="F944" t="str">
            <v>CNN</v>
          </cell>
          <cell r="G944" t="str">
            <v>NOR</v>
          </cell>
          <cell r="H944">
            <v>5776.2</v>
          </cell>
          <cell r="I944">
            <v>57.76</v>
          </cell>
          <cell r="J944">
            <v>40.04</v>
          </cell>
          <cell r="K944">
            <v>0</v>
          </cell>
          <cell r="L944" t="str">
            <v>CNN</v>
          </cell>
          <cell r="M944" t="str">
            <v>NOR</v>
          </cell>
          <cell r="N944">
            <v>5776.2</v>
          </cell>
          <cell r="O944">
            <v>57.76</v>
          </cell>
          <cell r="P944">
            <v>86.5</v>
          </cell>
        </row>
        <row r="945">
          <cell r="A945" t="str">
            <v>0012201</v>
          </cell>
          <cell r="B945" t="str">
            <v>CALDERON HUERTAS CARLOS ALFREDO</v>
          </cell>
          <cell r="C945">
            <v>2020</v>
          </cell>
          <cell r="D945">
            <v>1517775</v>
          </cell>
          <cell r="E945" t="str">
            <v>PSF</v>
          </cell>
          <cell r="F945" t="str">
            <v>CNN</v>
          </cell>
          <cell r="G945" t="str">
            <v>NOR</v>
          </cell>
          <cell r="H945">
            <v>60000</v>
          </cell>
          <cell r="I945">
            <v>600</v>
          </cell>
          <cell r="J945">
            <v>464.16</v>
          </cell>
          <cell r="K945">
            <v>0</v>
          </cell>
          <cell r="L945" t="str">
            <v>CNN</v>
          </cell>
          <cell r="M945" t="str">
            <v>NOR</v>
          </cell>
          <cell r="N945">
            <v>60000</v>
          </cell>
          <cell r="O945">
            <v>600</v>
          </cell>
          <cell r="P945">
            <v>876.72</v>
          </cell>
        </row>
        <row r="946">
          <cell r="A946" t="str">
            <v>0151688</v>
          </cell>
          <cell r="B946" t="str">
            <v>GUANAMBAL LOYOLA CARMEN ROSA</v>
          </cell>
          <cell r="C946">
            <v>2019</v>
          </cell>
          <cell r="D946">
            <v>178612</v>
          </cell>
          <cell r="E946" t="str">
            <v>PSF</v>
          </cell>
          <cell r="F946" t="str">
            <v>CNN</v>
          </cell>
          <cell r="G946" t="str">
            <v>NOR</v>
          </cell>
          <cell r="H946">
            <v>1012.57</v>
          </cell>
          <cell r="I946">
            <v>10.130000000000001</v>
          </cell>
          <cell r="J946">
            <v>7.02</v>
          </cell>
          <cell r="K946">
            <v>0</v>
          </cell>
          <cell r="L946" t="str">
            <v>CNN</v>
          </cell>
          <cell r="M946" t="str">
            <v>NOR</v>
          </cell>
          <cell r="N946">
            <v>871.51</v>
          </cell>
          <cell r="O946">
            <v>8.7200000000000006</v>
          </cell>
          <cell r="P946">
            <v>5.75</v>
          </cell>
        </row>
        <row r="947">
          <cell r="A947" t="str">
            <v>0026347</v>
          </cell>
          <cell r="B947" t="str">
            <v>ARCADIA DESARROLLOS INMOBILIARIOS SAC</v>
          </cell>
          <cell r="C947">
            <v>2019</v>
          </cell>
          <cell r="D947">
            <v>178616</v>
          </cell>
          <cell r="E947" t="str">
            <v>PLC</v>
          </cell>
          <cell r="F947" t="str">
            <v>CMM</v>
          </cell>
          <cell r="G947" t="str">
            <v>NOR</v>
          </cell>
          <cell r="H947">
            <v>348138.87</v>
          </cell>
          <cell r="I947">
            <v>3481.39</v>
          </cell>
          <cell r="J947">
            <v>3335.82</v>
          </cell>
          <cell r="K947">
            <v>0</v>
          </cell>
          <cell r="L947" t="str">
            <v>CMM</v>
          </cell>
          <cell r="M947" t="str">
            <v>NOR</v>
          </cell>
          <cell r="N947">
            <v>348138.87</v>
          </cell>
          <cell r="O947">
            <v>3481.39</v>
          </cell>
          <cell r="P947">
            <v>6138.42</v>
          </cell>
        </row>
        <row r="948">
          <cell r="A948" t="str">
            <v>0151019</v>
          </cell>
          <cell r="B948" t="str">
            <v>CORPORACION AGRICOLA VIÑASOL S.A.C.</v>
          </cell>
          <cell r="C948">
            <v>2017</v>
          </cell>
          <cell r="D948">
            <v>173764</v>
          </cell>
          <cell r="E948" t="str">
            <v>PCO</v>
          </cell>
          <cell r="F948" t="str">
            <v>CMM</v>
          </cell>
          <cell r="G948" t="str">
            <v>NOR</v>
          </cell>
          <cell r="H948">
            <v>4060878.81</v>
          </cell>
          <cell r="I948">
            <v>40608.79</v>
          </cell>
          <cell r="J948">
            <v>398097.52</v>
          </cell>
          <cell r="K948">
            <v>0</v>
          </cell>
          <cell r="L948" t="str">
            <v>CMM</v>
          </cell>
          <cell r="M948" t="str">
            <v>NOR</v>
          </cell>
          <cell r="N948">
            <v>4060878.81</v>
          </cell>
          <cell r="O948">
            <v>40608.79</v>
          </cell>
          <cell r="P948">
            <v>239470.22</v>
          </cell>
        </row>
        <row r="949">
          <cell r="A949" t="str">
            <v>0013487</v>
          </cell>
          <cell r="B949" t="str">
            <v>JIGA RIVAS, ROXANA ELENA</v>
          </cell>
          <cell r="C949">
            <v>2017</v>
          </cell>
          <cell r="D949">
            <v>173805</v>
          </cell>
          <cell r="E949" t="str">
            <v>PSF</v>
          </cell>
          <cell r="F949" t="str">
            <v>CNN</v>
          </cell>
          <cell r="G949" t="str">
            <v>NOR</v>
          </cell>
          <cell r="H949">
            <v>3099.03</v>
          </cell>
          <cell r="I949">
            <v>30.99</v>
          </cell>
          <cell r="J949">
            <v>9.02</v>
          </cell>
          <cell r="K949">
            <v>0</v>
          </cell>
          <cell r="L949" t="str">
            <v>CNN</v>
          </cell>
          <cell r="M949" t="str">
            <v>NOR</v>
          </cell>
          <cell r="N949">
            <v>2963.31</v>
          </cell>
          <cell r="O949">
            <v>29.63</v>
          </cell>
          <cell r="P949">
            <v>7.9</v>
          </cell>
        </row>
        <row r="950">
          <cell r="A950" t="str">
            <v>0001605</v>
          </cell>
          <cell r="B950" t="str">
            <v>YINO HASHIMOTO PEDRO ALBERTO</v>
          </cell>
          <cell r="C950">
            <v>2017</v>
          </cell>
          <cell r="D950">
            <v>400058</v>
          </cell>
          <cell r="E950" t="str">
            <v>PSF</v>
          </cell>
          <cell r="F950" t="str">
            <v>CNN</v>
          </cell>
          <cell r="G950" t="str">
            <v>NOR</v>
          </cell>
          <cell r="H950">
            <v>68.47</v>
          </cell>
          <cell r="I950">
            <v>0.68</v>
          </cell>
          <cell r="J950">
            <v>0.52</v>
          </cell>
          <cell r="K950">
            <v>0</v>
          </cell>
          <cell r="L950" t="str">
            <v/>
          </cell>
          <cell r="M950" t="str">
            <v/>
          </cell>
          <cell r="N950">
            <v>0</v>
          </cell>
          <cell r="O950">
            <v>0</v>
          </cell>
          <cell r="P950">
            <v>0</v>
          </cell>
        </row>
        <row r="951">
          <cell r="A951" t="str">
            <v>0044636</v>
          </cell>
          <cell r="B951" t="str">
            <v>ROMERO ROJAS MAXIMO JESUS</v>
          </cell>
          <cell r="C951">
            <v>2020</v>
          </cell>
          <cell r="D951">
            <v>179812</v>
          </cell>
          <cell r="E951" t="str">
            <v>PSF</v>
          </cell>
          <cell r="F951" t="str">
            <v>CNN</v>
          </cell>
          <cell r="G951" t="str">
            <v>NOR</v>
          </cell>
          <cell r="H951">
            <v>20073.86</v>
          </cell>
          <cell r="I951">
            <v>200.74</v>
          </cell>
          <cell r="J951">
            <v>181.72</v>
          </cell>
          <cell r="K951">
            <v>0</v>
          </cell>
          <cell r="L951" t="str">
            <v>CNN</v>
          </cell>
          <cell r="M951" t="str">
            <v>NOR</v>
          </cell>
          <cell r="N951">
            <v>20073.86</v>
          </cell>
          <cell r="O951">
            <v>200.74</v>
          </cell>
          <cell r="P951">
            <v>343.28</v>
          </cell>
        </row>
        <row r="952">
          <cell r="A952" t="str">
            <v>0012201</v>
          </cell>
          <cell r="B952" t="str">
            <v>CALDERON HUERTAS CARLOS ALFREDO</v>
          </cell>
          <cell r="C952">
            <v>2020</v>
          </cell>
          <cell r="D952">
            <v>1518218</v>
          </cell>
          <cell r="E952" t="str">
            <v>PSF</v>
          </cell>
          <cell r="F952" t="str">
            <v>CNN</v>
          </cell>
          <cell r="G952" t="str">
            <v>NOR</v>
          </cell>
          <cell r="H952">
            <v>5000</v>
          </cell>
          <cell r="I952">
            <v>50</v>
          </cell>
          <cell r="J952">
            <v>23.54</v>
          </cell>
          <cell r="K952">
            <v>0</v>
          </cell>
          <cell r="L952" t="str">
            <v>CNN</v>
          </cell>
          <cell r="M952" t="str">
            <v>NOR</v>
          </cell>
          <cell r="N952">
            <v>5000</v>
          </cell>
          <cell r="O952">
            <v>50</v>
          </cell>
          <cell r="P952">
            <v>55.86</v>
          </cell>
        </row>
        <row r="953">
          <cell r="A953" t="str">
            <v>0040917</v>
          </cell>
          <cell r="B953" t="str">
            <v>PEREZ ACUÑA BERARDO</v>
          </cell>
          <cell r="C953">
            <v>2020</v>
          </cell>
          <cell r="D953">
            <v>1518224</v>
          </cell>
          <cell r="E953" t="str">
            <v>PSF</v>
          </cell>
          <cell r="F953" t="str">
            <v>CNN</v>
          </cell>
          <cell r="G953" t="str">
            <v>NOR</v>
          </cell>
          <cell r="H953">
            <v>24000</v>
          </cell>
          <cell r="I953">
            <v>240</v>
          </cell>
          <cell r="J953">
            <v>103.74</v>
          </cell>
          <cell r="K953">
            <v>0</v>
          </cell>
          <cell r="L953" t="str">
            <v>CNN</v>
          </cell>
          <cell r="M953" t="str">
            <v>NOR</v>
          </cell>
          <cell r="N953">
            <v>24000</v>
          </cell>
          <cell r="O953">
            <v>240</v>
          </cell>
          <cell r="P953">
            <v>268.11</v>
          </cell>
        </row>
        <row r="954">
          <cell r="A954" t="str">
            <v>0040917</v>
          </cell>
          <cell r="B954" t="str">
            <v>PEREZ ACUÑA BERARDO</v>
          </cell>
          <cell r="C954">
            <v>2020</v>
          </cell>
          <cell r="D954">
            <v>1518225</v>
          </cell>
          <cell r="E954" t="str">
            <v>PSF</v>
          </cell>
          <cell r="F954" t="str">
            <v>CNN</v>
          </cell>
          <cell r="G954" t="str">
            <v>NOR</v>
          </cell>
          <cell r="H954">
            <v>35000</v>
          </cell>
          <cell r="I954">
            <v>350</v>
          </cell>
          <cell r="J954">
            <v>151.24</v>
          </cell>
          <cell r="K954">
            <v>0</v>
          </cell>
          <cell r="L954" t="str">
            <v>CNN</v>
          </cell>
          <cell r="M954" t="str">
            <v>NOR</v>
          </cell>
          <cell r="N954">
            <v>35000</v>
          </cell>
          <cell r="O954">
            <v>350</v>
          </cell>
          <cell r="P954">
            <v>390.99</v>
          </cell>
        </row>
        <row r="955">
          <cell r="A955" t="str">
            <v>0042490</v>
          </cell>
          <cell r="B955" t="str">
            <v>COUNTRY HOME S.A.</v>
          </cell>
          <cell r="C955">
            <v>2015</v>
          </cell>
          <cell r="D955">
            <v>161030</v>
          </cell>
          <cell r="E955" t="str">
            <v>PCO</v>
          </cell>
          <cell r="F955" t="str">
            <v>CMM</v>
          </cell>
          <cell r="G955" t="str">
            <v>NOR</v>
          </cell>
          <cell r="H955">
            <v>991487.12</v>
          </cell>
          <cell r="I955">
            <v>9914.8700000000008</v>
          </cell>
          <cell r="J955">
            <v>15905.76</v>
          </cell>
          <cell r="K955">
            <v>0</v>
          </cell>
          <cell r="L955" t="str">
            <v>CMM</v>
          </cell>
          <cell r="M955" t="str">
            <v>NOR</v>
          </cell>
          <cell r="N955">
            <v>991487.12</v>
          </cell>
          <cell r="O955">
            <v>9914.8700000000008</v>
          </cell>
          <cell r="P955">
            <v>0</v>
          </cell>
        </row>
        <row r="956">
          <cell r="A956" t="str">
            <v>0017847</v>
          </cell>
          <cell r="B956" t="str">
            <v>ALDANA SIERRA MARUXCIA IVONNE</v>
          </cell>
          <cell r="C956">
            <v>2019</v>
          </cell>
          <cell r="D956">
            <v>616654</v>
          </cell>
          <cell r="E956" t="str">
            <v>PSF</v>
          </cell>
          <cell r="F956" t="str">
            <v>CNN</v>
          </cell>
          <cell r="G956" t="str">
            <v>DEF</v>
          </cell>
          <cell r="H956">
            <v>827.53</v>
          </cell>
          <cell r="I956">
            <v>206.88</v>
          </cell>
          <cell r="J956">
            <v>1.7</v>
          </cell>
          <cell r="K956">
            <v>0</v>
          </cell>
          <cell r="L956" t="str">
            <v>CNN</v>
          </cell>
          <cell r="M956" t="str">
            <v>DEF</v>
          </cell>
          <cell r="N956">
            <v>827.53</v>
          </cell>
          <cell r="O956">
            <v>206.88</v>
          </cell>
          <cell r="P956">
            <v>3.2</v>
          </cell>
        </row>
        <row r="957">
          <cell r="A957" t="str">
            <v>0049666</v>
          </cell>
          <cell r="B957" t="str">
            <v>MUSIRIS DIAZ JAVIER ELIAS</v>
          </cell>
          <cell r="C957">
            <v>2020</v>
          </cell>
          <cell r="D957">
            <v>179954</v>
          </cell>
          <cell r="E957" t="str">
            <v>PSF</v>
          </cell>
          <cell r="F957" t="str">
            <v>CMM</v>
          </cell>
          <cell r="G957" t="str">
            <v>NOR</v>
          </cell>
          <cell r="H957">
            <v>140300</v>
          </cell>
          <cell r="I957">
            <v>1403</v>
          </cell>
          <cell r="J957">
            <v>2078.3000000000002</v>
          </cell>
          <cell r="K957">
            <v>0</v>
          </cell>
          <cell r="L957" t="str">
            <v>CMM</v>
          </cell>
          <cell r="M957" t="str">
            <v>NOR</v>
          </cell>
          <cell r="N957">
            <v>140300</v>
          </cell>
          <cell r="O957">
            <v>1403</v>
          </cell>
          <cell r="P957">
            <v>3267.89</v>
          </cell>
        </row>
        <row r="958">
          <cell r="A958" t="str">
            <v>0003070</v>
          </cell>
          <cell r="B958" t="str">
            <v>YEP FUPUY, ERNESTO BENJAMIN</v>
          </cell>
          <cell r="C958">
            <v>2020</v>
          </cell>
          <cell r="D958">
            <v>618270</v>
          </cell>
          <cell r="E958" t="str">
            <v>PSF</v>
          </cell>
          <cell r="F958" t="str">
            <v>CNN</v>
          </cell>
          <cell r="G958" t="str">
            <v>NOR</v>
          </cell>
          <cell r="H958">
            <v>7900</v>
          </cell>
          <cell r="I958">
            <v>79</v>
          </cell>
          <cell r="J958">
            <v>22.35</v>
          </cell>
          <cell r="K958">
            <v>0</v>
          </cell>
          <cell r="L958" t="str">
            <v>CNN</v>
          </cell>
          <cell r="M958" t="str">
            <v>NOR</v>
          </cell>
          <cell r="N958">
            <v>7715.7</v>
          </cell>
          <cell r="O958">
            <v>77.16</v>
          </cell>
          <cell r="P958">
            <v>7.25</v>
          </cell>
        </row>
        <row r="959">
          <cell r="A959" t="str">
            <v>0012622</v>
          </cell>
          <cell r="B959" t="str">
            <v>TAFUR TAFUR DELICIA</v>
          </cell>
          <cell r="C959">
            <v>2020</v>
          </cell>
          <cell r="D959">
            <v>1017136</v>
          </cell>
          <cell r="E959" t="str">
            <v>PSF</v>
          </cell>
          <cell r="F959" t="str">
            <v>CNN</v>
          </cell>
          <cell r="G959" t="str">
            <v>NOR</v>
          </cell>
          <cell r="H959">
            <v>489.97</v>
          </cell>
          <cell r="I959">
            <v>4.9000000000000004</v>
          </cell>
          <cell r="J959">
            <v>3.38</v>
          </cell>
          <cell r="K959">
            <v>0</v>
          </cell>
          <cell r="L959" t="str">
            <v>CNN</v>
          </cell>
          <cell r="M959" t="str">
            <v>NOR</v>
          </cell>
          <cell r="N959">
            <v>368.91</v>
          </cell>
          <cell r="O959">
            <v>3.69</v>
          </cell>
          <cell r="P959">
            <v>2.5</v>
          </cell>
        </row>
        <row r="960">
          <cell r="A960" t="str">
            <v>0003794</v>
          </cell>
          <cell r="B960" t="str">
            <v>NEYRA VERNAZA ESPERANZA TEOLINDA</v>
          </cell>
          <cell r="C960">
            <v>2020</v>
          </cell>
          <cell r="D960">
            <v>1017137</v>
          </cell>
          <cell r="E960" t="str">
            <v>PSF</v>
          </cell>
          <cell r="F960" t="str">
            <v>CNN</v>
          </cell>
          <cell r="G960" t="str">
            <v>NOR</v>
          </cell>
          <cell r="H960">
            <v>1002.5</v>
          </cell>
          <cell r="I960">
            <v>10.029999999999999</v>
          </cell>
          <cell r="J960">
            <v>0.66</v>
          </cell>
          <cell r="K960">
            <v>0</v>
          </cell>
          <cell r="L960" t="str">
            <v>CNN</v>
          </cell>
          <cell r="M960" t="str">
            <v>NOR</v>
          </cell>
          <cell r="N960">
            <v>903.09</v>
          </cell>
          <cell r="O960">
            <v>9.0299999999999994</v>
          </cell>
          <cell r="P960">
            <v>0.5</v>
          </cell>
        </row>
        <row r="961">
          <cell r="A961" t="str">
            <v>0034627</v>
          </cell>
          <cell r="B961" t="str">
            <v>KOMATSUDANI TAKAGAKI, PEDRO MARTIN</v>
          </cell>
          <cell r="C961">
            <v>2019</v>
          </cell>
          <cell r="D961">
            <v>179341</v>
          </cell>
          <cell r="E961" t="str">
            <v>PEX</v>
          </cell>
          <cell r="F961" t="str">
            <v>CNN</v>
          </cell>
          <cell r="G961" t="str">
            <v>NOR</v>
          </cell>
          <cell r="H961">
            <v>38925.620000000003</v>
          </cell>
          <cell r="I961">
            <v>389.26</v>
          </cell>
          <cell r="J961">
            <v>233.75</v>
          </cell>
          <cell r="K961">
            <v>0</v>
          </cell>
          <cell r="L961" t="str">
            <v>CNN</v>
          </cell>
          <cell r="M961" t="str">
            <v>NOR</v>
          </cell>
          <cell r="N961">
            <v>38382.58</v>
          </cell>
          <cell r="O961">
            <v>383.83</v>
          </cell>
          <cell r="P961">
            <v>230.5</v>
          </cell>
        </row>
        <row r="962">
          <cell r="A962" t="str">
            <v>0020944</v>
          </cell>
          <cell r="B962" t="str">
            <v>PAZOS YPARRAGUIRRE JAVIER AUGUSTO</v>
          </cell>
          <cell r="C962">
            <v>2020</v>
          </cell>
          <cell r="D962">
            <v>179912</v>
          </cell>
          <cell r="E962" t="str">
            <v>PSF</v>
          </cell>
          <cell r="F962" t="str">
            <v>CNN</v>
          </cell>
          <cell r="G962" t="str">
            <v>NOR</v>
          </cell>
          <cell r="H962">
            <v>14403.8</v>
          </cell>
          <cell r="I962">
            <v>144.04</v>
          </cell>
          <cell r="J962">
            <v>91.92</v>
          </cell>
          <cell r="K962">
            <v>0</v>
          </cell>
          <cell r="L962" t="str">
            <v>CNN</v>
          </cell>
          <cell r="M962" t="str">
            <v>NOR</v>
          </cell>
          <cell r="N962">
            <v>14403.8</v>
          </cell>
          <cell r="O962">
            <v>144.04</v>
          </cell>
          <cell r="P962">
            <v>207.54</v>
          </cell>
        </row>
        <row r="963">
          <cell r="A963" t="str">
            <v>0151539</v>
          </cell>
          <cell r="B963" t="str">
            <v>CHEPOTE MALATESTA FERNANDO LUIS RAFAEL</v>
          </cell>
          <cell r="C963">
            <v>2020</v>
          </cell>
          <cell r="D963">
            <v>179915</v>
          </cell>
          <cell r="E963" t="str">
            <v>PSF</v>
          </cell>
          <cell r="F963" t="str">
            <v>CNN</v>
          </cell>
          <cell r="G963" t="str">
            <v>NOR</v>
          </cell>
          <cell r="H963">
            <v>21000</v>
          </cell>
          <cell r="I963">
            <v>210</v>
          </cell>
          <cell r="J963">
            <v>263.64999999999998</v>
          </cell>
          <cell r="K963">
            <v>0</v>
          </cell>
          <cell r="L963" t="str">
            <v/>
          </cell>
          <cell r="M963" t="str">
            <v/>
          </cell>
          <cell r="N963">
            <v>0</v>
          </cell>
          <cell r="O963">
            <v>0</v>
          </cell>
          <cell r="P963">
            <v>0</v>
          </cell>
        </row>
        <row r="964">
          <cell r="A964" t="str">
            <v>0044636</v>
          </cell>
          <cell r="B964" t="str">
            <v>ROMERO ROJAS MAXIMO JESUS</v>
          </cell>
          <cell r="C964">
            <v>2020</v>
          </cell>
          <cell r="D964">
            <v>179923</v>
          </cell>
          <cell r="E964" t="str">
            <v>PSF</v>
          </cell>
          <cell r="F964" t="str">
            <v>CNN</v>
          </cell>
          <cell r="G964" t="str">
            <v>NOR</v>
          </cell>
          <cell r="H964">
            <v>50000</v>
          </cell>
          <cell r="I964">
            <v>500</v>
          </cell>
          <cell r="J964">
            <v>720.3</v>
          </cell>
          <cell r="K964">
            <v>0</v>
          </cell>
          <cell r="L964" t="str">
            <v>CNN</v>
          </cell>
          <cell r="M964" t="str">
            <v>NOR</v>
          </cell>
          <cell r="N964">
            <v>50000</v>
          </cell>
          <cell r="O964">
            <v>500</v>
          </cell>
          <cell r="P964">
            <v>1124.7</v>
          </cell>
        </row>
        <row r="965">
          <cell r="A965" t="str">
            <v>0009555</v>
          </cell>
          <cell r="B965" t="str">
            <v>LOAYZA BELLIDO FABIO JUAN</v>
          </cell>
          <cell r="C965">
            <v>2017</v>
          </cell>
          <cell r="D965">
            <v>400172</v>
          </cell>
          <cell r="E965" t="str">
            <v>PSF</v>
          </cell>
          <cell r="F965" t="str">
            <v>CNN</v>
          </cell>
          <cell r="G965" t="str">
            <v>NOR</v>
          </cell>
          <cell r="H965">
            <v>691.93</v>
          </cell>
          <cell r="I965">
            <v>6.92</v>
          </cell>
          <cell r="J965">
            <v>4.68</v>
          </cell>
          <cell r="K965">
            <v>0</v>
          </cell>
          <cell r="L965" t="str">
            <v>CNN</v>
          </cell>
          <cell r="M965" t="str">
            <v>NOR</v>
          </cell>
          <cell r="N965">
            <v>691.93</v>
          </cell>
          <cell r="O965">
            <v>6.92</v>
          </cell>
          <cell r="P965">
            <v>10.34</v>
          </cell>
        </row>
        <row r="966">
          <cell r="A966" t="str">
            <v>0600042</v>
          </cell>
          <cell r="B966" t="str">
            <v>AMIEL BERMUDEZ MARCELA</v>
          </cell>
          <cell r="C966">
            <v>2017</v>
          </cell>
          <cell r="D966">
            <v>600180</v>
          </cell>
          <cell r="E966" t="str">
            <v>PEX</v>
          </cell>
          <cell r="F966" t="str">
            <v>CNN</v>
          </cell>
          <cell r="G966" t="str">
            <v>NOR</v>
          </cell>
          <cell r="H966">
            <v>2752.59</v>
          </cell>
          <cell r="I966">
            <v>27.53</v>
          </cell>
          <cell r="J966">
            <v>26.26</v>
          </cell>
          <cell r="K966">
            <v>0</v>
          </cell>
          <cell r="L966" t="str">
            <v>CNN</v>
          </cell>
          <cell r="M966" t="str">
            <v>NOR</v>
          </cell>
          <cell r="N966">
            <v>2622.3</v>
          </cell>
          <cell r="O966">
            <v>26.22</v>
          </cell>
          <cell r="P966">
            <v>24</v>
          </cell>
        </row>
        <row r="967">
          <cell r="A967" t="str">
            <v>0024300</v>
          </cell>
          <cell r="B967" t="str">
            <v>MURAKAMI KISHIMOTO, PAOLA ESPERANZA</v>
          </cell>
          <cell r="C967">
            <v>2017</v>
          </cell>
          <cell r="D967">
            <v>1000627</v>
          </cell>
          <cell r="E967" t="str">
            <v>PEX</v>
          </cell>
          <cell r="F967" t="str">
            <v>CNN</v>
          </cell>
          <cell r="G967" t="str">
            <v>NOR</v>
          </cell>
          <cell r="H967">
            <v>3478.33</v>
          </cell>
          <cell r="I967">
            <v>34.78</v>
          </cell>
          <cell r="J967">
            <v>13.97</v>
          </cell>
          <cell r="K967">
            <v>0</v>
          </cell>
          <cell r="L967" t="str">
            <v>CNN</v>
          </cell>
          <cell r="M967" t="str">
            <v>NOR</v>
          </cell>
          <cell r="N967">
            <v>3247.81</v>
          </cell>
          <cell r="O967">
            <v>32.479999999999997</v>
          </cell>
          <cell r="P967">
            <v>11.9</v>
          </cell>
        </row>
        <row r="968">
          <cell r="A968" t="str">
            <v>0041380</v>
          </cell>
          <cell r="B968" t="str">
            <v>KOMATSUDANI TAKAGAKI DE ISHIDA CECILIA ANGELICA</v>
          </cell>
          <cell r="C968">
            <v>2019</v>
          </cell>
          <cell r="D968">
            <v>179352</v>
          </cell>
          <cell r="E968" t="str">
            <v>PEX</v>
          </cell>
          <cell r="F968" t="str">
            <v>CMM</v>
          </cell>
          <cell r="G968" t="str">
            <v>NOR</v>
          </cell>
          <cell r="H968">
            <v>1891290.96</v>
          </cell>
          <cell r="I968">
            <v>18912.91</v>
          </cell>
          <cell r="J968">
            <v>16094.74</v>
          </cell>
          <cell r="K968">
            <v>0</v>
          </cell>
          <cell r="L968" t="str">
            <v>CMM</v>
          </cell>
          <cell r="M968" t="str">
            <v>NOR</v>
          </cell>
          <cell r="N968">
            <v>1891290.96</v>
          </cell>
          <cell r="O968">
            <v>18912.91</v>
          </cell>
          <cell r="P968">
            <v>31304.42</v>
          </cell>
        </row>
        <row r="969">
          <cell r="A969" t="str">
            <v>0012368</v>
          </cell>
          <cell r="B969" t="str">
            <v>CHOY PUN AUGUSTO CARLOS</v>
          </cell>
          <cell r="C969">
            <v>2019</v>
          </cell>
          <cell r="D969">
            <v>179358</v>
          </cell>
          <cell r="E969" t="str">
            <v>PSF</v>
          </cell>
          <cell r="F969" t="str">
            <v>CNN</v>
          </cell>
          <cell r="G969" t="str">
            <v>NOR</v>
          </cell>
          <cell r="H969">
            <v>3032.39</v>
          </cell>
          <cell r="I969">
            <v>30.32</v>
          </cell>
          <cell r="J969">
            <v>19.440000000000001</v>
          </cell>
          <cell r="K969">
            <v>0</v>
          </cell>
          <cell r="L969" t="str">
            <v>CNN</v>
          </cell>
          <cell r="M969" t="str">
            <v>NOR</v>
          </cell>
          <cell r="N969">
            <v>3032.39</v>
          </cell>
          <cell r="O969">
            <v>30.32</v>
          </cell>
          <cell r="P969">
            <v>43.74</v>
          </cell>
        </row>
        <row r="970">
          <cell r="A970" t="str">
            <v>0017176</v>
          </cell>
          <cell r="B970" t="str">
            <v>ESTRADA KIKUSHIMA SERGIO TSUYOSHI</v>
          </cell>
          <cell r="C970">
            <v>2019</v>
          </cell>
          <cell r="D970">
            <v>179381</v>
          </cell>
          <cell r="E970" t="str">
            <v>PSF</v>
          </cell>
          <cell r="F970" t="str">
            <v>CNN</v>
          </cell>
          <cell r="G970" t="str">
            <v>NOR</v>
          </cell>
          <cell r="H970">
            <v>3777.26</v>
          </cell>
          <cell r="I970">
            <v>37.770000000000003</v>
          </cell>
          <cell r="J970">
            <v>26</v>
          </cell>
          <cell r="K970">
            <v>0</v>
          </cell>
          <cell r="L970" t="str">
            <v>CNN</v>
          </cell>
          <cell r="M970" t="str">
            <v>NOR</v>
          </cell>
          <cell r="N970">
            <v>3707.76</v>
          </cell>
          <cell r="O970">
            <v>37.08</v>
          </cell>
          <cell r="P970">
            <v>24.75</v>
          </cell>
        </row>
        <row r="971">
          <cell r="A971" t="str">
            <v>0044710</v>
          </cell>
          <cell r="B971" t="str">
            <v>FLORES PEZO DE CORTEZ CAROLINA ELIZABETH</v>
          </cell>
          <cell r="C971">
            <v>2018</v>
          </cell>
          <cell r="D971">
            <v>1314026</v>
          </cell>
          <cell r="E971" t="str">
            <v>PSF</v>
          </cell>
          <cell r="F971" t="str">
            <v>CNN</v>
          </cell>
          <cell r="G971" t="str">
            <v>NOR</v>
          </cell>
          <cell r="H971">
            <v>740.08</v>
          </cell>
          <cell r="I971">
            <v>7.4</v>
          </cell>
          <cell r="J971">
            <v>5.2</v>
          </cell>
          <cell r="K971">
            <v>0</v>
          </cell>
          <cell r="L971" t="str">
            <v>CNN</v>
          </cell>
          <cell r="M971" t="str">
            <v>CPP</v>
          </cell>
          <cell r="N971">
            <v>740.08</v>
          </cell>
          <cell r="O971">
            <v>7.4</v>
          </cell>
          <cell r="P971">
            <v>0</v>
          </cell>
        </row>
        <row r="972">
          <cell r="A972" t="str">
            <v>0151132</v>
          </cell>
          <cell r="B972" t="str">
            <v>DURAN LAY ROSEMARY</v>
          </cell>
          <cell r="C972">
            <v>2018</v>
          </cell>
          <cell r="D972">
            <v>1513077</v>
          </cell>
          <cell r="E972" t="str">
            <v>PSF</v>
          </cell>
          <cell r="F972" t="str">
            <v>CNN</v>
          </cell>
          <cell r="G972" t="str">
            <v>NOR</v>
          </cell>
          <cell r="H972">
            <v>2547.81</v>
          </cell>
          <cell r="I972">
            <v>25.48</v>
          </cell>
          <cell r="J972">
            <v>8.5399999999999991</v>
          </cell>
          <cell r="K972">
            <v>0</v>
          </cell>
          <cell r="L972" t="str">
            <v>CNN</v>
          </cell>
          <cell r="M972" t="str">
            <v>NOR</v>
          </cell>
          <cell r="N972">
            <v>2454.8200000000002</v>
          </cell>
          <cell r="O972">
            <v>24.55</v>
          </cell>
          <cell r="P972">
            <v>7.67</v>
          </cell>
        </row>
        <row r="973">
          <cell r="A973" t="str">
            <v>0040460</v>
          </cell>
          <cell r="B973" t="str">
            <v>AREVALO TORRES ARNULFO EDMUNDO</v>
          </cell>
          <cell r="C973">
            <v>2018</v>
          </cell>
          <cell r="D973">
            <v>1513107</v>
          </cell>
          <cell r="E973" t="str">
            <v>PSF</v>
          </cell>
          <cell r="F973" t="str">
            <v>CNN</v>
          </cell>
          <cell r="G973" t="str">
            <v>NOR</v>
          </cell>
          <cell r="H973">
            <v>31426.22</v>
          </cell>
          <cell r="I973">
            <v>314.26</v>
          </cell>
          <cell r="J973">
            <v>286.39999999999998</v>
          </cell>
          <cell r="K973">
            <v>0</v>
          </cell>
          <cell r="L973" t="str">
            <v>CNN</v>
          </cell>
          <cell r="M973" t="str">
            <v>NOR</v>
          </cell>
          <cell r="N973">
            <v>31426.22</v>
          </cell>
          <cell r="O973">
            <v>314.26</v>
          </cell>
          <cell r="P973">
            <v>502.6</v>
          </cell>
        </row>
        <row r="974">
          <cell r="A974" t="str">
            <v>0000068</v>
          </cell>
          <cell r="B974" t="str">
            <v>OYAKAWA MIYASHIRO JULIO</v>
          </cell>
          <cell r="C974">
            <v>2019</v>
          </cell>
          <cell r="D974">
            <v>177506</v>
          </cell>
          <cell r="E974" t="str">
            <v>PEX</v>
          </cell>
          <cell r="F974" t="str">
            <v>CNN</v>
          </cell>
          <cell r="G974" t="str">
            <v>NOR</v>
          </cell>
          <cell r="H974">
            <v>25110.66</v>
          </cell>
          <cell r="I974">
            <v>251.11</v>
          </cell>
          <cell r="J974">
            <v>318.39999999999998</v>
          </cell>
          <cell r="K974">
            <v>0</v>
          </cell>
          <cell r="L974" t="str">
            <v>CNN</v>
          </cell>
          <cell r="M974" t="str">
            <v>NOR</v>
          </cell>
          <cell r="N974">
            <v>25110.66</v>
          </cell>
          <cell r="O974">
            <v>251.11</v>
          </cell>
          <cell r="P974">
            <v>559.70000000000005</v>
          </cell>
        </row>
        <row r="975">
          <cell r="A975" t="str">
            <v>0042637</v>
          </cell>
          <cell r="B975" t="str">
            <v>VASQUEZ VERA DE GIBU IRIS MARISOL</v>
          </cell>
          <cell r="C975">
            <v>2016</v>
          </cell>
          <cell r="D975">
            <v>161168</v>
          </cell>
          <cell r="E975" t="str">
            <v>PEX</v>
          </cell>
          <cell r="F975" t="str">
            <v>CNN</v>
          </cell>
          <cell r="G975" t="str">
            <v>NOR</v>
          </cell>
          <cell r="H975">
            <v>2410.73</v>
          </cell>
          <cell r="I975">
            <v>24.11</v>
          </cell>
          <cell r="J975">
            <v>35.299999999999997</v>
          </cell>
          <cell r="K975">
            <v>0</v>
          </cell>
          <cell r="L975" t="str">
            <v>CNN</v>
          </cell>
          <cell r="M975" t="str">
            <v>NOR</v>
          </cell>
          <cell r="N975">
            <v>2410.73</v>
          </cell>
          <cell r="O975">
            <v>24.11</v>
          </cell>
          <cell r="P975">
            <v>62.1</v>
          </cell>
        </row>
        <row r="976">
          <cell r="A976" t="str">
            <v>0043237</v>
          </cell>
          <cell r="B976" t="str">
            <v>BIKER HOUSE S.R.L.</v>
          </cell>
          <cell r="C976">
            <v>2016</v>
          </cell>
          <cell r="D976">
            <v>161856</v>
          </cell>
          <cell r="E976" t="str">
            <v>PEX</v>
          </cell>
          <cell r="F976" t="str">
            <v>CMM</v>
          </cell>
          <cell r="G976" t="str">
            <v>NOR</v>
          </cell>
          <cell r="H976">
            <v>10541.36</v>
          </cell>
          <cell r="I976">
            <v>105.41</v>
          </cell>
          <cell r="J976">
            <v>86.58</v>
          </cell>
          <cell r="K976">
            <v>0</v>
          </cell>
          <cell r="L976" t="str">
            <v>CMM</v>
          </cell>
          <cell r="M976" t="str">
            <v>NOR</v>
          </cell>
          <cell r="N976">
            <v>10541.36</v>
          </cell>
          <cell r="O976">
            <v>105.41</v>
          </cell>
          <cell r="P976">
            <v>0</v>
          </cell>
        </row>
        <row r="977">
          <cell r="A977" t="str">
            <v>0034566</v>
          </cell>
          <cell r="B977" t="str">
            <v>GIACCHETTI PASTOR PIERO WOLFANGO</v>
          </cell>
          <cell r="C977">
            <v>2017</v>
          </cell>
          <cell r="D977">
            <v>171876</v>
          </cell>
          <cell r="E977" t="str">
            <v>PCO</v>
          </cell>
          <cell r="F977" t="str">
            <v>CMM</v>
          </cell>
          <cell r="G977" t="str">
            <v>CPP</v>
          </cell>
          <cell r="H977">
            <v>490297.71</v>
          </cell>
          <cell r="I977">
            <v>24514.89</v>
          </cell>
          <cell r="J977">
            <v>0</v>
          </cell>
          <cell r="K977">
            <v>15593.04</v>
          </cell>
          <cell r="L977" t="str">
            <v>CMM</v>
          </cell>
          <cell r="M977" t="str">
            <v>CPP</v>
          </cell>
          <cell r="N977">
            <v>490297.71</v>
          </cell>
          <cell r="O977">
            <v>24514.89</v>
          </cell>
          <cell r="P977">
            <v>0</v>
          </cell>
        </row>
        <row r="978">
          <cell r="A978" t="str">
            <v>0027979</v>
          </cell>
          <cell r="B978" t="str">
            <v>MAEHARA OYATA ELENA</v>
          </cell>
          <cell r="C978">
            <v>2012</v>
          </cell>
          <cell r="D978">
            <v>148435</v>
          </cell>
          <cell r="E978" t="str">
            <v>PEX</v>
          </cell>
          <cell r="F978" t="str">
            <v>HIP</v>
          </cell>
          <cell r="G978" t="str">
            <v>CPP</v>
          </cell>
          <cell r="H978">
            <v>43824.37</v>
          </cell>
          <cell r="I978">
            <v>1095.6099999999999</v>
          </cell>
          <cell r="J978">
            <v>331.76</v>
          </cell>
          <cell r="K978">
            <v>0</v>
          </cell>
          <cell r="L978" t="str">
            <v>HIP</v>
          </cell>
          <cell r="M978" t="str">
            <v>NOR</v>
          </cell>
          <cell r="N978">
            <v>43824.37</v>
          </cell>
          <cell r="O978">
            <v>306.77</v>
          </cell>
          <cell r="P978">
            <v>717.42</v>
          </cell>
        </row>
        <row r="979">
          <cell r="A979" t="str">
            <v>0028570</v>
          </cell>
          <cell r="B979" t="str">
            <v>TAMASHIRO KANASHIRO MARCO ANTONIO</v>
          </cell>
          <cell r="C979">
            <v>2012</v>
          </cell>
          <cell r="D979">
            <v>149084</v>
          </cell>
          <cell r="E979" t="str">
            <v>PEX</v>
          </cell>
          <cell r="F979" t="str">
            <v>HIP</v>
          </cell>
          <cell r="G979" t="str">
            <v>PRD</v>
          </cell>
          <cell r="H979">
            <v>153673.06</v>
          </cell>
          <cell r="I979">
            <v>92203.839999999997</v>
          </cell>
          <cell r="J979">
            <v>0</v>
          </cell>
          <cell r="K979">
            <v>38088.239999999998</v>
          </cell>
          <cell r="L979" t="str">
            <v>HIP</v>
          </cell>
          <cell r="M979" t="str">
            <v>PRD</v>
          </cell>
          <cell r="N979">
            <v>153673.06</v>
          </cell>
          <cell r="O979">
            <v>92203.839999999997</v>
          </cell>
          <cell r="P979">
            <v>0</v>
          </cell>
        </row>
        <row r="980">
          <cell r="A980" t="str">
            <v>0029748</v>
          </cell>
          <cell r="B980" t="str">
            <v>GONZALES LOPEZ-CHAU, SARA FAVIOLA</v>
          </cell>
          <cell r="C980">
            <v>2012</v>
          </cell>
          <cell r="D980">
            <v>150458</v>
          </cell>
          <cell r="E980" t="str">
            <v>PEX</v>
          </cell>
          <cell r="F980" t="str">
            <v>CNN</v>
          </cell>
          <cell r="G980" t="str">
            <v>PRD</v>
          </cell>
          <cell r="H980">
            <v>16689.03</v>
          </cell>
          <cell r="I980">
            <v>16689.03</v>
          </cell>
          <cell r="J980">
            <v>0</v>
          </cell>
          <cell r="K980">
            <v>8665.5499999999993</v>
          </cell>
          <cell r="L980" t="str">
            <v>CNN</v>
          </cell>
          <cell r="M980" t="str">
            <v>PRD</v>
          </cell>
          <cell r="N980">
            <v>16689.03</v>
          </cell>
          <cell r="O980">
            <v>16689.03</v>
          </cell>
          <cell r="P980">
            <v>0</v>
          </cell>
        </row>
        <row r="981">
          <cell r="A981" t="str">
            <v>0029749</v>
          </cell>
          <cell r="B981" t="str">
            <v>RAMIREZ ROJAS, EDINSON RICHARD</v>
          </cell>
          <cell r="C981">
            <v>2012</v>
          </cell>
          <cell r="D981">
            <v>150459</v>
          </cell>
          <cell r="E981" t="str">
            <v>PEX</v>
          </cell>
          <cell r="F981" t="str">
            <v>HIP</v>
          </cell>
          <cell r="G981" t="str">
            <v>NOR</v>
          </cell>
          <cell r="H981">
            <v>31018.74</v>
          </cell>
          <cell r="I981">
            <v>217.13</v>
          </cell>
          <cell r="J981">
            <v>581.4</v>
          </cell>
          <cell r="K981">
            <v>0</v>
          </cell>
          <cell r="L981" t="str">
            <v>HIP</v>
          </cell>
          <cell r="M981" t="str">
            <v>NOR</v>
          </cell>
          <cell r="N981">
            <v>31018.74</v>
          </cell>
          <cell r="O981">
            <v>217.13</v>
          </cell>
          <cell r="P981">
            <v>881.3</v>
          </cell>
        </row>
        <row r="982">
          <cell r="A982" t="str">
            <v>0012201</v>
          </cell>
          <cell r="B982" t="str">
            <v>CALDERON HUERTAS CARLOS ALFREDO</v>
          </cell>
          <cell r="C982">
            <v>2019</v>
          </cell>
          <cell r="D982">
            <v>177029</v>
          </cell>
          <cell r="E982" t="str">
            <v>PSF</v>
          </cell>
          <cell r="F982" t="str">
            <v>CNN</v>
          </cell>
          <cell r="G982" t="str">
            <v>NOR</v>
          </cell>
          <cell r="H982">
            <v>5249.15</v>
          </cell>
          <cell r="I982">
            <v>52.49</v>
          </cell>
          <cell r="J982">
            <v>13.09</v>
          </cell>
          <cell r="K982">
            <v>0</v>
          </cell>
          <cell r="L982" t="str">
            <v>CNN</v>
          </cell>
          <cell r="M982" t="str">
            <v>NOR</v>
          </cell>
          <cell r="N982">
            <v>5249.15</v>
          </cell>
          <cell r="O982">
            <v>52.49</v>
          </cell>
          <cell r="P982">
            <v>48.9</v>
          </cell>
        </row>
        <row r="983">
          <cell r="A983" t="str">
            <v>0000497</v>
          </cell>
          <cell r="B983" t="str">
            <v>YOSHIMOTO FUCHIKAMI ALFREDO</v>
          </cell>
          <cell r="C983">
            <v>2019</v>
          </cell>
          <cell r="D983">
            <v>178174</v>
          </cell>
          <cell r="E983" t="str">
            <v>PSF</v>
          </cell>
          <cell r="F983" t="str">
            <v>CNN</v>
          </cell>
          <cell r="G983" t="str">
            <v>NOR</v>
          </cell>
          <cell r="H983">
            <v>40000</v>
          </cell>
          <cell r="I983">
            <v>400</v>
          </cell>
          <cell r="J983">
            <v>136.29</v>
          </cell>
          <cell r="K983">
            <v>0</v>
          </cell>
          <cell r="L983" t="str">
            <v>CNN</v>
          </cell>
          <cell r="M983" t="str">
            <v>NOR</v>
          </cell>
          <cell r="N983">
            <v>40000</v>
          </cell>
          <cell r="O983">
            <v>400</v>
          </cell>
          <cell r="P983">
            <v>331.62</v>
          </cell>
        </row>
        <row r="984">
          <cell r="A984" t="str">
            <v>0008978</v>
          </cell>
          <cell r="B984" t="str">
            <v>LLERENA TORRES, JANET OLINDA</v>
          </cell>
          <cell r="C984">
            <v>2019</v>
          </cell>
          <cell r="D984">
            <v>178178</v>
          </cell>
          <cell r="E984" t="str">
            <v>PSF</v>
          </cell>
          <cell r="F984" t="str">
            <v>CNN</v>
          </cell>
          <cell r="G984" t="str">
            <v>NOR</v>
          </cell>
          <cell r="H984">
            <v>4268.74</v>
          </cell>
          <cell r="I984">
            <v>42.69</v>
          </cell>
          <cell r="J984">
            <v>33.9</v>
          </cell>
          <cell r="K984">
            <v>0</v>
          </cell>
          <cell r="L984" t="str">
            <v>CNN</v>
          </cell>
          <cell r="M984" t="str">
            <v>NOR</v>
          </cell>
          <cell r="N984">
            <v>4268.74</v>
          </cell>
          <cell r="O984">
            <v>42.69</v>
          </cell>
          <cell r="P984">
            <v>68.099999999999994</v>
          </cell>
        </row>
        <row r="985">
          <cell r="A985" t="str">
            <v>0048744</v>
          </cell>
          <cell r="B985" t="str">
            <v>ENERGIGAS S.A.C.</v>
          </cell>
          <cell r="C985">
            <v>2019</v>
          </cell>
          <cell r="D985">
            <v>178188</v>
          </cell>
          <cell r="E985" t="str">
            <v>PCO</v>
          </cell>
          <cell r="F985" t="str">
            <v>CMG</v>
          </cell>
          <cell r="G985" t="str">
            <v>NOR</v>
          </cell>
          <cell r="H985">
            <v>4919434.8499999996</v>
          </cell>
          <cell r="I985">
            <v>34436.04</v>
          </cell>
          <cell r="J985">
            <v>0</v>
          </cell>
          <cell r="K985">
            <v>82815.399999999994</v>
          </cell>
          <cell r="L985" t="str">
            <v>CMG</v>
          </cell>
          <cell r="M985" t="str">
            <v>NOR</v>
          </cell>
          <cell r="N985">
            <v>4919434.8499999996</v>
          </cell>
          <cell r="O985">
            <v>34436.04</v>
          </cell>
          <cell r="P985">
            <v>77162</v>
          </cell>
        </row>
        <row r="986">
          <cell r="A986" t="str">
            <v>0007432</v>
          </cell>
          <cell r="B986" t="str">
            <v>DIAZ VIDAL DE MORITANI DORA DAPHNE</v>
          </cell>
          <cell r="C986">
            <v>2019</v>
          </cell>
          <cell r="D986">
            <v>178196</v>
          </cell>
          <cell r="E986" t="str">
            <v>PSF</v>
          </cell>
          <cell r="F986" t="str">
            <v>CNN</v>
          </cell>
          <cell r="G986" t="str">
            <v>NOR</v>
          </cell>
          <cell r="H986">
            <v>40174.67</v>
          </cell>
          <cell r="I986">
            <v>401.75</v>
          </cell>
          <cell r="J986">
            <v>112.06</v>
          </cell>
          <cell r="K986">
            <v>0</v>
          </cell>
          <cell r="L986" t="str">
            <v>CNN</v>
          </cell>
          <cell r="M986" t="str">
            <v>NOR</v>
          </cell>
          <cell r="N986">
            <v>39542.67</v>
          </cell>
          <cell r="O986">
            <v>395.43</v>
          </cell>
          <cell r="P986">
            <v>101.76</v>
          </cell>
        </row>
        <row r="987">
          <cell r="A987" t="str">
            <v>0006788</v>
          </cell>
          <cell r="B987" t="str">
            <v>GUSUKUDA OSHIRO JULIO GUILLERMO</v>
          </cell>
          <cell r="C987">
            <v>2019</v>
          </cell>
          <cell r="D987">
            <v>178210</v>
          </cell>
          <cell r="E987" t="str">
            <v>PEX</v>
          </cell>
          <cell r="F987" t="str">
            <v>CNN</v>
          </cell>
          <cell r="G987" t="str">
            <v>NOR</v>
          </cell>
          <cell r="H987">
            <v>27555.66</v>
          </cell>
          <cell r="I987">
            <v>275.56</v>
          </cell>
          <cell r="J987">
            <v>349.6</v>
          </cell>
          <cell r="K987">
            <v>0</v>
          </cell>
          <cell r="L987" t="str">
            <v>CNN</v>
          </cell>
          <cell r="M987" t="str">
            <v>NOR</v>
          </cell>
          <cell r="N987">
            <v>27555.66</v>
          </cell>
          <cell r="O987">
            <v>275.56</v>
          </cell>
          <cell r="P987">
            <v>614.4</v>
          </cell>
        </row>
        <row r="988">
          <cell r="A988" t="str">
            <v>0150807</v>
          </cell>
          <cell r="B988" t="str">
            <v>SURQUILLO EDIFICACIONES S.A.C.</v>
          </cell>
          <cell r="C988">
            <v>2019</v>
          </cell>
          <cell r="D988">
            <v>178212</v>
          </cell>
          <cell r="E988" t="str">
            <v>PCO</v>
          </cell>
          <cell r="F988" t="str">
            <v>CMM</v>
          </cell>
          <cell r="G988" t="str">
            <v>NOR</v>
          </cell>
          <cell r="H988">
            <v>1000000</v>
          </cell>
          <cell r="I988">
            <v>10000</v>
          </cell>
          <cell r="J988">
            <v>12681.6</v>
          </cell>
          <cell r="K988">
            <v>0</v>
          </cell>
          <cell r="L988" t="str">
            <v>CMM</v>
          </cell>
          <cell r="M988" t="str">
            <v>NOR</v>
          </cell>
          <cell r="N988">
            <v>1000000</v>
          </cell>
          <cell r="O988">
            <v>10000</v>
          </cell>
          <cell r="P988">
            <v>3162.9</v>
          </cell>
        </row>
        <row r="989">
          <cell r="A989" t="str">
            <v>0002460</v>
          </cell>
          <cell r="B989" t="str">
            <v>ATAYPOMA DE LA CRUZ VALENTIN</v>
          </cell>
          <cell r="C989">
            <v>2018</v>
          </cell>
          <cell r="D989">
            <v>414049</v>
          </cell>
          <cell r="E989" t="str">
            <v>PSF</v>
          </cell>
          <cell r="F989" t="str">
            <v>CNN</v>
          </cell>
          <cell r="G989" t="str">
            <v>NOR</v>
          </cell>
          <cell r="H989">
            <v>410.9</v>
          </cell>
          <cell r="I989">
            <v>4.1100000000000003</v>
          </cell>
          <cell r="J989">
            <v>0.52</v>
          </cell>
          <cell r="K989">
            <v>0</v>
          </cell>
          <cell r="L989" t="str">
            <v>CNN</v>
          </cell>
          <cell r="M989" t="str">
            <v>NOR</v>
          </cell>
          <cell r="N989">
            <v>390.54</v>
          </cell>
          <cell r="O989">
            <v>3.91</v>
          </cell>
          <cell r="P989">
            <v>0.5</v>
          </cell>
        </row>
        <row r="990">
          <cell r="A990" t="str">
            <v>0021745</v>
          </cell>
          <cell r="B990" t="str">
            <v>NAKAMOTO IKEJARA LUIS ANTONIO</v>
          </cell>
          <cell r="C990">
            <v>2018</v>
          </cell>
          <cell r="D990">
            <v>414057</v>
          </cell>
          <cell r="E990" t="str">
            <v>PSF</v>
          </cell>
          <cell r="F990" t="str">
            <v>CMM</v>
          </cell>
          <cell r="G990" t="str">
            <v>NOR</v>
          </cell>
          <cell r="H990">
            <v>38147.21</v>
          </cell>
          <cell r="I990">
            <v>381.47</v>
          </cell>
          <cell r="J990">
            <v>140.49</v>
          </cell>
          <cell r="K990">
            <v>0</v>
          </cell>
          <cell r="L990" t="str">
            <v>CMM</v>
          </cell>
          <cell r="M990" t="str">
            <v>NOR</v>
          </cell>
          <cell r="N990">
            <v>38147.21</v>
          </cell>
          <cell r="O990">
            <v>381.47</v>
          </cell>
          <cell r="P990">
            <v>342.03</v>
          </cell>
        </row>
        <row r="991">
          <cell r="A991" t="str">
            <v>0011525</v>
          </cell>
          <cell r="B991" t="str">
            <v>PANEZ ISHIDA &amp; FAESA CONSULTORES Y ASESORES S.A.</v>
          </cell>
          <cell r="C991">
            <v>2015</v>
          </cell>
          <cell r="D991">
            <v>130152</v>
          </cell>
          <cell r="E991" t="str">
            <v>PCO</v>
          </cell>
          <cell r="F991" t="str">
            <v>CMM</v>
          </cell>
          <cell r="G991" t="str">
            <v>NOR</v>
          </cell>
          <cell r="H991">
            <v>153375.38</v>
          </cell>
          <cell r="I991">
            <v>1533.75</v>
          </cell>
          <cell r="J991">
            <v>0</v>
          </cell>
          <cell r="K991">
            <v>489.24</v>
          </cell>
          <cell r="L991" t="str">
            <v>CMM</v>
          </cell>
          <cell r="M991" t="str">
            <v>NOR</v>
          </cell>
          <cell r="N991">
            <v>153375.38</v>
          </cell>
          <cell r="O991">
            <v>1533.75</v>
          </cell>
          <cell r="P991">
            <v>0</v>
          </cell>
        </row>
        <row r="992">
          <cell r="A992" t="str">
            <v>0000575</v>
          </cell>
          <cell r="B992" t="str">
            <v>GOTO YUSA ROBERTO ENRIQUE</v>
          </cell>
          <cell r="C992">
            <v>2016</v>
          </cell>
          <cell r="D992">
            <v>101725</v>
          </cell>
          <cell r="E992" t="str">
            <v>PSF</v>
          </cell>
          <cell r="F992" t="str">
            <v>CNN</v>
          </cell>
          <cell r="G992" t="str">
            <v>NOR</v>
          </cell>
          <cell r="H992">
            <v>42.04</v>
          </cell>
          <cell r="I992">
            <v>0.42</v>
          </cell>
          <cell r="J992">
            <v>0</v>
          </cell>
          <cell r="K992">
            <v>0</v>
          </cell>
          <cell r="L992" t="str">
            <v/>
          </cell>
          <cell r="M992" t="str">
            <v/>
          </cell>
          <cell r="N992">
            <v>0</v>
          </cell>
          <cell r="O992">
            <v>0</v>
          </cell>
          <cell r="P992">
            <v>0</v>
          </cell>
        </row>
        <row r="993">
          <cell r="A993" t="str">
            <v>0036520</v>
          </cell>
          <cell r="B993" t="str">
            <v>PAREDES BACA MARCO ANTONIO</v>
          </cell>
          <cell r="C993">
            <v>2015</v>
          </cell>
          <cell r="D993">
            <v>155892</v>
          </cell>
          <cell r="E993" t="str">
            <v>PEX</v>
          </cell>
          <cell r="F993" t="str">
            <v>CNN</v>
          </cell>
          <cell r="G993" t="str">
            <v>DEF</v>
          </cell>
          <cell r="H993">
            <v>3739.36</v>
          </cell>
          <cell r="I993">
            <v>118.84</v>
          </cell>
          <cell r="J993">
            <v>0</v>
          </cell>
          <cell r="K993">
            <v>21.06</v>
          </cell>
          <cell r="L993" t="str">
            <v>CNN</v>
          </cell>
          <cell r="M993" t="str">
            <v>DEF</v>
          </cell>
          <cell r="N993">
            <v>3374.91</v>
          </cell>
          <cell r="O993">
            <v>33.75</v>
          </cell>
          <cell r="P993">
            <v>0</v>
          </cell>
        </row>
        <row r="994">
          <cell r="A994" t="str">
            <v>0038601</v>
          </cell>
          <cell r="B994" t="str">
            <v>TAVERA NEGRON, CARLOS ALFONSO</v>
          </cell>
          <cell r="C994">
            <v>2015</v>
          </cell>
          <cell r="D994">
            <v>157553</v>
          </cell>
          <cell r="E994" t="str">
            <v>PEX</v>
          </cell>
          <cell r="F994" t="str">
            <v>CMM</v>
          </cell>
          <cell r="G994" t="str">
            <v>NOR</v>
          </cell>
          <cell r="H994">
            <v>72345.88</v>
          </cell>
          <cell r="I994">
            <v>723.46</v>
          </cell>
          <cell r="J994">
            <v>673.8</v>
          </cell>
          <cell r="K994">
            <v>0</v>
          </cell>
          <cell r="L994" t="str">
            <v>CMM</v>
          </cell>
          <cell r="M994" t="str">
            <v>NOR</v>
          </cell>
          <cell r="N994">
            <v>72345.88</v>
          </cell>
          <cell r="O994">
            <v>723.46</v>
          </cell>
          <cell r="P994">
            <v>1256</v>
          </cell>
        </row>
        <row r="995">
          <cell r="A995" t="str">
            <v>0038744</v>
          </cell>
          <cell r="B995" t="str">
            <v>GASTRONOMIA MK S.A.C.</v>
          </cell>
          <cell r="C995">
            <v>2015</v>
          </cell>
          <cell r="D995">
            <v>157661</v>
          </cell>
          <cell r="E995" t="str">
            <v>PEL</v>
          </cell>
          <cell r="F995" t="str">
            <v>CMM</v>
          </cell>
          <cell r="G995" t="str">
            <v>NOR</v>
          </cell>
          <cell r="H995">
            <v>450796.47</v>
          </cell>
          <cell r="I995">
            <v>4507.96</v>
          </cell>
          <cell r="J995">
            <v>8799</v>
          </cell>
          <cell r="K995">
            <v>0</v>
          </cell>
          <cell r="L995" t="str">
            <v>CMM</v>
          </cell>
          <cell r="M995" t="str">
            <v>NOR</v>
          </cell>
          <cell r="N995">
            <v>450796.47</v>
          </cell>
          <cell r="O995">
            <v>4507.96</v>
          </cell>
          <cell r="P995">
            <v>0</v>
          </cell>
        </row>
        <row r="996">
          <cell r="A996" t="str">
            <v>0039648</v>
          </cell>
          <cell r="B996" t="str">
            <v>PRIME MUSIC S.A.C.</v>
          </cell>
          <cell r="C996">
            <v>2015</v>
          </cell>
          <cell r="D996">
            <v>158462</v>
          </cell>
          <cell r="E996" t="str">
            <v>PCO</v>
          </cell>
          <cell r="F996" t="str">
            <v>CMM</v>
          </cell>
          <cell r="G996" t="str">
            <v>NOR</v>
          </cell>
          <cell r="H996">
            <v>572633.68000000005</v>
          </cell>
          <cell r="I996">
            <v>5726.34</v>
          </cell>
          <cell r="J996">
            <v>14524</v>
          </cell>
          <cell r="K996">
            <v>0</v>
          </cell>
          <cell r="L996" t="str">
            <v>CMM</v>
          </cell>
          <cell r="M996" t="str">
            <v>NOR</v>
          </cell>
          <cell r="N996">
            <v>572633.68000000005</v>
          </cell>
          <cell r="O996">
            <v>5726.34</v>
          </cell>
          <cell r="P996">
            <v>0</v>
          </cell>
        </row>
        <row r="997">
          <cell r="A997" t="str">
            <v>0700179</v>
          </cell>
          <cell r="B997" t="str">
            <v>CHEPOTE MALATESTA LUIS ALFREDO JESUS RAFAEL</v>
          </cell>
          <cell r="C997">
            <v>2020</v>
          </cell>
          <cell r="D997">
            <v>1318220</v>
          </cell>
          <cell r="E997" t="str">
            <v>PSF</v>
          </cell>
          <cell r="F997" t="str">
            <v>CNN</v>
          </cell>
          <cell r="G997" t="str">
            <v>NOR</v>
          </cell>
          <cell r="H997">
            <v>10000</v>
          </cell>
          <cell r="I997">
            <v>100</v>
          </cell>
          <cell r="J997">
            <v>50.54</v>
          </cell>
          <cell r="K997">
            <v>0</v>
          </cell>
          <cell r="L997" t="str">
            <v>CNN</v>
          </cell>
          <cell r="M997" t="str">
            <v>NOR</v>
          </cell>
          <cell r="N997">
            <v>10000</v>
          </cell>
          <cell r="O997">
            <v>100</v>
          </cell>
          <cell r="P997">
            <v>130.72</v>
          </cell>
        </row>
        <row r="998">
          <cell r="A998" t="str">
            <v>0013571</v>
          </cell>
          <cell r="B998" t="str">
            <v>SERRANO GARCIA GEANINA ROSA</v>
          </cell>
          <cell r="C998">
            <v>2019</v>
          </cell>
          <cell r="D998">
            <v>416360</v>
          </cell>
          <cell r="E998" t="str">
            <v>PSF</v>
          </cell>
          <cell r="F998" t="str">
            <v>CNN</v>
          </cell>
          <cell r="G998" t="str">
            <v>NOR</v>
          </cell>
          <cell r="H998">
            <v>3513.94</v>
          </cell>
          <cell r="I998">
            <v>35.14</v>
          </cell>
          <cell r="J998">
            <v>37.299999999999997</v>
          </cell>
          <cell r="K998">
            <v>0</v>
          </cell>
          <cell r="L998" t="str">
            <v>CNN</v>
          </cell>
          <cell r="M998" t="str">
            <v>NOR</v>
          </cell>
          <cell r="N998">
            <v>3513.94</v>
          </cell>
          <cell r="O998">
            <v>35.14</v>
          </cell>
          <cell r="P998">
            <v>65.599999999999994</v>
          </cell>
        </row>
        <row r="999">
          <cell r="A999" t="str">
            <v>0003142</v>
          </cell>
          <cell r="B999" t="str">
            <v>ISA HIGA, ERNESTO</v>
          </cell>
          <cell r="C999">
            <v>2020</v>
          </cell>
          <cell r="D999">
            <v>179939</v>
          </cell>
          <cell r="E999" t="str">
            <v>PRS</v>
          </cell>
          <cell r="F999" t="str">
            <v>CNN</v>
          </cell>
          <cell r="G999" t="str">
            <v>NOR</v>
          </cell>
          <cell r="H999">
            <v>780.44</v>
          </cell>
          <cell r="I999">
            <v>7.8</v>
          </cell>
          <cell r="J999">
            <v>5.72</v>
          </cell>
          <cell r="K999">
            <v>0</v>
          </cell>
          <cell r="L999" t="str">
            <v>CNN</v>
          </cell>
          <cell r="M999" t="str">
            <v>NOR</v>
          </cell>
          <cell r="N999">
            <v>705.48</v>
          </cell>
          <cell r="O999">
            <v>7.05</v>
          </cell>
          <cell r="P999">
            <v>5</v>
          </cell>
        </row>
        <row r="1000">
          <cell r="A1000" t="str">
            <v>0151678</v>
          </cell>
          <cell r="B1000" t="str">
            <v>ELEME 19 S.A.C.</v>
          </cell>
          <cell r="C1000">
            <v>2020</v>
          </cell>
          <cell r="D1000">
            <v>180141</v>
          </cell>
          <cell r="E1000" t="str">
            <v>PSF</v>
          </cell>
          <cell r="F1000" t="str">
            <v>MEM</v>
          </cell>
          <cell r="G1000" t="str">
            <v>NOR</v>
          </cell>
          <cell r="H1000">
            <v>4520</v>
          </cell>
          <cell r="I1000">
            <v>45.2</v>
          </cell>
          <cell r="J1000">
            <v>42.05</v>
          </cell>
          <cell r="K1000">
            <v>0</v>
          </cell>
          <cell r="L1000" t="str">
            <v>MEM</v>
          </cell>
          <cell r="M1000" t="str">
            <v>NOR</v>
          </cell>
          <cell r="N1000">
            <v>4302.26</v>
          </cell>
          <cell r="O1000">
            <v>43.02</v>
          </cell>
          <cell r="P1000">
            <v>22.8</v>
          </cell>
        </row>
        <row r="1001">
          <cell r="A1001" t="str">
            <v>0010800</v>
          </cell>
          <cell r="B1001" t="str">
            <v>M&amp;T CONSTRUCCIONES S.A.C.</v>
          </cell>
          <cell r="C1001">
            <v>2020</v>
          </cell>
          <cell r="D1001">
            <v>180149</v>
          </cell>
          <cell r="E1001" t="str">
            <v>PSF</v>
          </cell>
          <cell r="F1001" t="str">
            <v>MEP</v>
          </cell>
          <cell r="G1001" t="str">
            <v>NOR</v>
          </cell>
          <cell r="H1001">
            <v>4000</v>
          </cell>
          <cell r="I1001">
            <v>40</v>
          </cell>
          <cell r="J1001">
            <v>8.4</v>
          </cell>
          <cell r="K1001">
            <v>0</v>
          </cell>
          <cell r="L1001" t="str">
            <v>MEP</v>
          </cell>
          <cell r="M1001" t="str">
            <v>NOR</v>
          </cell>
          <cell r="N1001">
            <v>4000</v>
          </cell>
          <cell r="O1001">
            <v>40</v>
          </cell>
          <cell r="P1001">
            <v>15.6</v>
          </cell>
        </row>
        <row r="1002">
          <cell r="A1002" t="str">
            <v>0039378</v>
          </cell>
          <cell r="B1002" t="str">
            <v>TAMASHIRO HIGA GIANMARCO</v>
          </cell>
          <cell r="C1002">
            <v>2020</v>
          </cell>
          <cell r="D1002">
            <v>180151</v>
          </cell>
          <cell r="E1002" t="str">
            <v>PSF</v>
          </cell>
          <cell r="F1002" t="str">
            <v>CNN</v>
          </cell>
          <cell r="G1002" t="str">
            <v>NOR</v>
          </cell>
          <cell r="H1002">
            <v>15000</v>
          </cell>
          <cell r="I1002">
            <v>150</v>
          </cell>
          <cell r="J1002">
            <v>121.64</v>
          </cell>
          <cell r="K1002">
            <v>0</v>
          </cell>
          <cell r="L1002" t="str">
            <v>CNN</v>
          </cell>
          <cell r="M1002" t="str">
            <v>NOR</v>
          </cell>
          <cell r="N1002">
            <v>15000</v>
          </cell>
          <cell r="O1002">
            <v>150</v>
          </cell>
          <cell r="P1002">
            <v>236.3</v>
          </cell>
        </row>
        <row r="1003">
          <cell r="A1003" t="str">
            <v>0003794</v>
          </cell>
          <cell r="B1003" t="str">
            <v>NEYRA VERNAZA ESPERANZA TEOLINDA</v>
          </cell>
          <cell r="C1003">
            <v>2020</v>
          </cell>
          <cell r="D1003">
            <v>1018122</v>
          </cell>
          <cell r="E1003" t="str">
            <v>PSF</v>
          </cell>
          <cell r="F1003" t="str">
            <v>CNN</v>
          </cell>
          <cell r="G1003" t="str">
            <v>NOR</v>
          </cell>
          <cell r="H1003">
            <v>350</v>
          </cell>
          <cell r="I1003">
            <v>3.5</v>
          </cell>
          <cell r="J1003">
            <v>0.52</v>
          </cell>
          <cell r="K1003">
            <v>0</v>
          </cell>
          <cell r="L1003" t="str">
            <v>CNN</v>
          </cell>
          <cell r="M1003" t="str">
            <v>NOR</v>
          </cell>
          <cell r="N1003">
            <v>292.01</v>
          </cell>
          <cell r="O1003">
            <v>2.92</v>
          </cell>
          <cell r="P1003">
            <v>0.4</v>
          </cell>
        </row>
        <row r="1004">
          <cell r="A1004" t="str">
            <v>0015669</v>
          </cell>
          <cell r="B1004" t="str">
            <v>CHONG RODRIGUEZ SEGUNDO ENRIQUE</v>
          </cell>
          <cell r="C1004">
            <v>2020</v>
          </cell>
          <cell r="D1004">
            <v>1018123</v>
          </cell>
          <cell r="E1004" t="str">
            <v>PSF</v>
          </cell>
          <cell r="F1004" t="str">
            <v>CNN</v>
          </cell>
          <cell r="G1004" t="str">
            <v>NOR</v>
          </cell>
          <cell r="H1004">
            <v>6400</v>
          </cell>
          <cell r="I1004">
            <v>64</v>
          </cell>
          <cell r="J1004">
            <v>44.2</v>
          </cell>
          <cell r="K1004">
            <v>0</v>
          </cell>
          <cell r="L1004" t="str">
            <v>CNN</v>
          </cell>
          <cell r="M1004" t="str">
            <v>NOR</v>
          </cell>
          <cell r="N1004">
            <v>6400</v>
          </cell>
          <cell r="O1004">
            <v>64</v>
          </cell>
          <cell r="P1004">
            <v>95.46</v>
          </cell>
        </row>
        <row r="1005">
          <cell r="A1005" t="str">
            <v>0005450</v>
          </cell>
          <cell r="B1005" t="str">
            <v>MURAO MURAO, FELICITA</v>
          </cell>
          <cell r="C1005">
            <v>2020</v>
          </cell>
          <cell r="D1005">
            <v>1018124</v>
          </cell>
          <cell r="E1005" t="str">
            <v>PSF</v>
          </cell>
          <cell r="F1005" t="str">
            <v>CNN</v>
          </cell>
          <cell r="G1005" t="str">
            <v>NOR</v>
          </cell>
          <cell r="H1005">
            <v>3500</v>
          </cell>
          <cell r="I1005">
            <v>35</v>
          </cell>
          <cell r="J1005">
            <v>24.18</v>
          </cell>
          <cell r="K1005">
            <v>0</v>
          </cell>
          <cell r="L1005" t="str">
            <v>CNN</v>
          </cell>
          <cell r="M1005" t="str">
            <v>NOR</v>
          </cell>
          <cell r="N1005">
            <v>3367.74</v>
          </cell>
          <cell r="O1005">
            <v>33.68</v>
          </cell>
          <cell r="P1005">
            <v>22.5</v>
          </cell>
        </row>
        <row r="1006">
          <cell r="A1006" t="str">
            <v>0028635</v>
          </cell>
          <cell r="B1006" t="str">
            <v>NAKAHODO MOROMISATO GREY</v>
          </cell>
          <cell r="C1006">
            <v>2019</v>
          </cell>
          <cell r="D1006">
            <v>178749</v>
          </cell>
          <cell r="E1006" t="str">
            <v>PSF</v>
          </cell>
          <cell r="F1006" t="str">
            <v>CNN</v>
          </cell>
          <cell r="G1006" t="str">
            <v>NOR</v>
          </cell>
          <cell r="H1006">
            <v>7921</v>
          </cell>
          <cell r="I1006">
            <v>79.209999999999994</v>
          </cell>
          <cell r="J1006">
            <v>356.04</v>
          </cell>
          <cell r="K1006">
            <v>0</v>
          </cell>
          <cell r="L1006" t="str">
            <v>CNN</v>
          </cell>
          <cell r="M1006" t="str">
            <v>NOR</v>
          </cell>
          <cell r="N1006">
            <v>7921</v>
          </cell>
          <cell r="O1006">
            <v>79.209999999999994</v>
          </cell>
          <cell r="P1006">
            <v>422.06</v>
          </cell>
        </row>
        <row r="1007">
          <cell r="A1007" t="str">
            <v>0021777</v>
          </cell>
          <cell r="B1007" t="str">
            <v>FUJIKI FLORES AUGUSTO KIOMASA</v>
          </cell>
          <cell r="C1007">
            <v>2019</v>
          </cell>
          <cell r="D1007">
            <v>178772</v>
          </cell>
          <cell r="E1007" t="str">
            <v>PSF</v>
          </cell>
          <cell r="F1007" t="str">
            <v>CNN</v>
          </cell>
          <cell r="G1007" t="str">
            <v>NOR</v>
          </cell>
          <cell r="H1007">
            <v>506.87</v>
          </cell>
          <cell r="I1007">
            <v>5.07</v>
          </cell>
          <cell r="J1007">
            <v>5.3</v>
          </cell>
          <cell r="K1007">
            <v>0</v>
          </cell>
          <cell r="L1007" t="str">
            <v>CNN</v>
          </cell>
          <cell r="M1007" t="str">
            <v>NOR</v>
          </cell>
          <cell r="N1007">
            <v>506.87</v>
          </cell>
          <cell r="O1007">
            <v>5.07</v>
          </cell>
          <cell r="P1007">
            <v>9.5</v>
          </cell>
        </row>
        <row r="1008">
          <cell r="A1008" t="str">
            <v>0152315</v>
          </cell>
          <cell r="B1008" t="str">
            <v>GARIBALDI VASQUEZ BRUNO ALEJANDRO</v>
          </cell>
          <cell r="C1008">
            <v>2019</v>
          </cell>
          <cell r="D1008">
            <v>178778</v>
          </cell>
          <cell r="E1008" t="str">
            <v>PEX</v>
          </cell>
          <cell r="F1008" t="str">
            <v>HIP</v>
          </cell>
          <cell r="G1008" t="str">
            <v>NOR</v>
          </cell>
          <cell r="H1008">
            <v>244237.91</v>
          </cell>
          <cell r="I1008">
            <v>1709.67</v>
          </cell>
          <cell r="J1008">
            <v>1558.08</v>
          </cell>
          <cell r="K1008">
            <v>0</v>
          </cell>
          <cell r="L1008" t="str">
            <v>HIP</v>
          </cell>
          <cell r="M1008" t="str">
            <v>NOR</v>
          </cell>
          <cell r="N1008">
            <v>243656.22</v>
          </cell>
          <cell r="O1008">
            <v>1705.59</v>
          </cell>
          <cell r="P1008">
            <v>1489.48</v>
          </cell>
        </row>
        <row r="1009">
          <cell r="A1009" t="str">
            <v>0013749</v>
          </cell>
          <cell r="B1009" t="str">
            <v>BREMA DESARROLLOS Y PROYECTOS S.A.C.</v>
          </cell>
          <cell r="C1009">
            <v>2008</v>
          </cell>
          <cell r="D1009">
            <v>133105</v>
          </cell>
          <cell r="E1009" t="str">
            <v>PLC</v>
          </cell>
          <cell r="F1009" t="str">
            <v>CMM</v>
          </cell>
          <cell r="G1009" t="str">
            <v>PRD</v>
          </cell>
          <cell r="H1009">
            <v>1400000</v>
          </cell>
          <cell r="I1009">
            <v>1400000</v>
          </cell>
          <cell r="J1009">
            <v>0</v>
          </cell>
          <cell r="K1009">
            <v>972785.8</v>
          </cell>
          <cell r="L1009" t="str">
            <v>CMM</v>
          </cell>
          <cell r="M1009" t="str">
            <v>PRD</v>
          </cell>
          <cell r="N1009">
            <v>1400000</v>
          </cell>
          <cell r="O1009">
            <v>1400000</v>
          </cell>
          <cell r="P1009">
            <v>0</v>
          </cell>
        </row>
        <row r="1010">
          <cell r="A1010" t="str">
            <v>0018690</v>
          </cell>
          <cell r="B1010" t="str">
            <v>DURAN MURIEL ALVARO</v>
          </cell>
          <cell r="C1010">
            <v>2010</v>
          </cell>
          <cell r="D1010">
            <v>138559</v>
          </cell>
          <cell r="E1010" t="str">
            <v>PEX</v>
          </cell>
          <cell r="F1010" t="str">
            <v>HIP</v>
          </cell>
          <cell r="G1010" t="str">
            <v>NOR</v>
          </cell>
          <cell r="H1010">
            <v>21824.21</v>
          </cell>
          <cell r="I1010">
            <v>152.77000000000001</v>
          </cell>
          <cell r="J1010">
            <v>182.4</v>
          </cell>
          <cell r="K1010">
            <v>0</v>
          </cell>
          <cell r="L1010" t="str">
            <v>HIP</v>
          </cell>
          <cell r="M1010" t="str">
            <v>NOR</v>
          </cell>
          <cell r="N1010">
            <v>21824.21</v>
          </cell>
          <cell r="O1010">
            <v>152.77000000000001</v>
          </cell>
          <cell r="P1010">
            <v>366.3</v>
          </cell>
        </row>
        <row r="1011">
          <cell r="A1011" t="str">
            <v>0016763</v>
          </cell>
          <cell r="B1011" t="str">
            <v>NAKANO HUEDA, JUAN CARLOS</v>
          </cell>
          <cell r="C1011">
            <v>2011</v>
          </cell>
          <cell r="D1011">
            <v>136509</v>
          </cell>
          <cell r="E1011" t="str">
            <v>PEX</v>
          </cell>
          <cell r="F1011" t="str">
            <v>CNN</v>
          </cell>
          <cell r="G1011" t="str">
            <v>PRD</v>
          </cell>
          <cell r="H1011">
            <v>22357.93</v>
          </cell>
          <cell r="I1011">
            <v>22357.93</v>
          </cell>
          <cell r="J1011">
            <v>0</v>
          </cell>
          <cell r="K1011">
            <v>92402.98</v>
          </cell>
          <cell r="L1011" t="str">
            <v>CNN</v>
          </cell>
          <cell r="M1011" t="str">
            <v>PRD</v>
          </cell>
          <cell r="N1011">
            <v>22357.93</v>
          </cell>
          <cell r="O1011">
            <v>22357.93</v>
          </cell>
          <cell r="P1011">
            <v>0</v>
          </cell>
        </row>
        <row r="1012">
          <cell r="A1012" t="str">
            <v>0005695</v>
          </cell>
          <cell r="B1012" t="str">
            <v>UECHI OSHIRO, FERNANDO FRANCISCO</v>
          </cell>
          <cell r="C1012">
            <v>2012</v>
          </cell>
          <cell r="D1012">
            <v>119125</v>
          </cell>
          <cell r="E1012" t="str">
            <v>POR</v>
          </cell>
          <cell r="F1012" t="str">
            <v>CNN</v>
          </cell>
          <cell r="G1012" t="str">
            <v>CPP</v>
          </cell>
          <cell r="H1012">
            <v>18495.34</v>
          </cell>
          <cell r="I1012">
            <v>924.77</v>
          </cell>
          <cell r="J1012">
            <v>0</v>
          </cell>
          <cell r="K1012">
            <v>271.60000000000002</v>
          </cell>
          <cell r="L1012" t="str">
            <v>CNN</v>
          </cell>
          <cell r="M1012" t="str">
            <v>CPP</v>
          </cell>
          <cell r="N1012">
            <v>18495.34</v>
          </cell>
          <cell r="O1012">
            <v>924.77</v>
          </cell>
          <cell r="P1012">
            <v>0</v>
          </cell>
        </row>
        <row r="1013">
          <cell r="A1013" t="str">
            <v>0030134</v>
          </cell>
          <cell r="B1013" t="str">
            <v>YAGUI TAKEDA RAFAEL</v>
          </cell>
          <cell r="C1013">
            <v>2016</v>
          </cell>
          <cell r="D1013">
            <v>151112</v>
          </cell>
          <cell r="E1013" t="str">
            <v>POR</v>
          </cell>
          <cell r="F1013" t="str">
            <v>MEP</v>
          </cell>
          <cell r="G1013" t="str">
            <v>NOR</v>
          </cell>
          <cell r="H1013">
            <v>4403.3100000000004</v>
          </cell>
          <cell r="I1013">
            <v>44.03</v>
          </cell>
          <cell r="J1013">
            <v>46.66</v>
          </cell>
          <cell r="K1013">
            <v>0</v>
          </cell>
          <cell r="L1013" t="str">
            <v>MEP</v>
          </cell>
          <cell r="M1013" t="str">
            <v>NOR</v>
          </cell>
          <cell r="N1013">
            <v>4403.3100000000004</v>
          </cell>
          <cell r="O1013">
            <v>44.03</v>
          </cell>
          <cell r="P1013">
            <v>88.99</v>
          </cell>
        </row>
        <row r="1014">
          <cell r="A1014" t="str">
            <v>0039378</v>
          </cell>
          <cell r="B1014" t="str">
            <v>TAMASHIRO HIGA GIANMARCO</v>
          </cell>
          <cell r="C1014">
            <v>2016</v>
          </cell>
          <cell r="D1014">
            <v>158242</v>
          </cell>
          <cell r="E1014" t="str">
            <v>PLC</v>
          </cell>
          <cell r="F1014" t="str">
            <v>CMM</v>
          </cell>
          <cell r="G1014" t="str">
            <v>NOR</v>
          </cell>
          <cell r="H1014">
            <v>298867.59999999998</v>
          </cell>
          <cell r="I1014">
            <v>2988.68</v>
          </cell>
          <cell r="J1014">
            <v>110023.06</v>
          </cell>
          <cell r="K1014">
            <v>0</v>
          </cell>
          <cell r="L1014" t="str">
            <v>CMM</v>
          </cell>
          <cell r="M1014" t="str">
            <v>NOR</v>
          </cell>
          <cell r="N1014">
            <v>298867.59999999998</v>
          </cell>
          <cell r="O1014">
            <v>2988.68</v>
          </cell>
          <cell r="P1014">
            <v>112970.1</v>
          </cell>
        </row>
        <row r="1015">
          <cell r="A1015" t="str">
            <v>0041353</v>
          </cell>
          <cell r="B1015" t="str">
            <v>CASTILLO KAGAMI PABLO ANTONIO KYOSHI</v>
          </cell>
          <cell r="C1015">
            <v>2016</v>
          </cell>
          <cell r="D1015">
            <v>159980</v>
          </cell>
          <cell r="E1015" t="str">
            <v>PEX</v>
          </cell>
          <cell r="F1015" t="str">
            <v>HIP</v>
          </cell>
          <cell r="G1015" t="str">
            <v>NOR</v>
          </cell>
          <cell r="H1015">
            <v>100811.8</v>
          </cell>
          <cell r="I1015">
            <v>705.68</v>
          </cell>
          <cell r="J1015">
            <v>763.1</v>
          </cell>
          <cell r="K1015">
            <v>0</v>
          </cell>
          <cell r="L1015" t="str">
            <v>HIP</v>
          </cell>
          <cell r="M1015" t="str">
            <v>NOR</v>
          </cell>
          <cell r="N1015">
            <v>99840.08</v>
          </cell>
          <cell r="O1015">
            <v>698.88</v>
          </cell>
          <cell r="P1015">
            <v>726.75</v>
          </cell>
        </row>
        <row r="1016">
          <cell r="A1016" t="str">
            <v>0008884</v>
          </cell>
          <cell r="B1016" t="str">
            <v>ATLANTIC COAST REAL ESTATE S.A.C.</v>
          </cell>
          <cell r="C1016">
            <v>2018</v>
          </cell>
          <cell r="D1016">
            <v>176239</v>
          </cell>
          <cell r="E1016" t="str">
            <v>PCO</v>
          </cell>
          <cell r="F1016" t="str">
            <v>CMM</v>
          </cell>
          <cell r="G1016" t="str">
            <v>NOR</v>
          </cell>
          <cell r="H1016">
            <v>1487473.17</v>
          </cell>
          <cell r="I1016">
            <v>14874.73</v>
          </cell>
          <cell r="J1016">
            <v>560.70000000000005</v>
          </cell>
          <cell r="K1016">
            <v>0</v>
          </cell>
          <cell r="L1016" t="str">
            <v>CMM</v>
          </cell>
          <cell r="M1016" t="str">
            <v>NOR</v>
          </cell>
          <cell r="N1016">
            <v>1477264.9</v>
          </cell>
          <cell r="O1016">
            <v>14772.65</v>
          </cell>
          <cell r="P1016">
            <v>278.42</v>
          </cell>
        </row>
        <row r="1017">
          <cell r="A1017" t="str">
            <v>0151603</v>
          </cell>
          <cell r="B1017" t="str">
            <v>BIO AGRO HEAVEN DEL SUR SAC</v>
          </cell>
          <cell r="C1017">
            <v>2018</v>
          </cell>
          <cell r="D1017">
            <v>176250</v>
          </cell>
          <cell r="E1017" t="str">
            <v>PCO</v>
          </cell>
          <cell r="F1017" t="str">
            <v>CMG</v>
          </cell>
          <cell r="G1017" t="str">
            <v>NOR</v>
          </cell>
          <cell r="H1017">
            <v>3679679.97</v>
          </cell>
          <cell r="I1017">
            <v>25757.759999999998</v>
          </cell>
          <cell r="J1017">
            <v>41470.199999999997</v>
          </cell>
          <cell r="K1017">
            <v>0</v>
          </cell>
          <cell r="L1017" t="str">
            <v>CMG</v>
          </cell>
          <cell r="M1017" t="str">
            <v>NOR</v>
          </cell>
          <cell r="N1017">
            <v>3679679.97</v>
          </cell>
          <cell r="O1017">
            <v>25757.759999999998</v>
          </cell>
          <cell r="P1017">
            <v>0</v>
          </cell>
        </row>
        <row r="1018">
          <cell r="A1018" t="str">
            <v>0150673</v>
          </cell>
          <cell r="B1018" t="str">
            <v>LLOSA INMOBILIARIA S.A.C.</v>
          </cell>
          <cell r="C1018">
            <v>2019</v>
          </cell>
          <cell r="D1018">
            <v>178213</v>
          </cell>
          <cell r="E1018" t="str">
            <v>PCO</v>
          </cell>
          <cell r="F1018" t="str">
            <v>CMM</v>
          </cell>
          <cell r="G1018" t="str">
            <v>NOR</v>
          </cell>
          <cell r="H1018">
            <v>950000</v>
          </cell>
          <cell r="I1018">
            <v>9500</v>
          </cell>
          <cell r="J1018">
            <v>10531.05</v>
          </cell>
          <cell r="K1018">
            <v>0</v>
          </cell>
          <cell r="L1018" t="str">
            <v>CMM</v>
          </cell>
          <cell r="M1018" t="str">
            <v>NOR</v>
          </cell>
          <cell r="N1018">
            <v>950000</v>
          </cell>
          <cell r="O1018">
            <v>9500</v>
          </cell>
          <cell r="P1018">
            <v>1502.4</v>
          </cell>
        </row>
        <row r="1019">
          <cell r="A1019" t="str">
            <v>0001994</v>
          </cell>
          <cell r="B1019" t="str">
            <v>SUGUIYAMA NAOE, JOSE DANNY</v>
          </cell>
          <cell r="C1019">
            <v>2019</v>
          </cell>
          <cell r="D1019">
            <v>178298</v>
          </cell>
          <cell r="E1019" t="str">
            <v>PSF</v>
          </cell>
          <cell r="F1019" t="str">
            <v>CNN</v>
          </cell>
          <cell r="G1019" t="str">
            <v>NOR</v>
          </cell>
          <cell r="H1019">
            <v>7000</v>
          </cell>
          <cell r="I1019">
            <v>70</v>
          </cell>
          <cell r="J1019">
            <v>89.7</v>
          </cell>
          <cell r="K1019">
            <v>0</v>
          </cell>
          <cell r="L1019" t="str">
            <v>CNN</v>
          </cell>
          <cell r="M1019" t="str">
            <v>NOR</v>
          </cell>
          <cell r="N1019">
            <v>7000</v>
          </cell>
          <cell r="O1019">
            <v>70</v>
          </cell>
          <cell r="P1019">
            <v>102.3</v>
          </cell>
        </row>
        <row r="1020">
          <cell r="A1020" t="str">
            <v>0001994</v>
          </cell>
          <cell r="B1020" t="str">
            <v>SUGUIYAMA NAOE, JOSE DANNY</v>
          </cell>
          <cell r="C1020">
            <v>2019</v>
          </cell>
          <cell r="D1020">
            <v>178439</v>
          </cell>
          <cell r="E1020" t="str">
            <v>PSF</v>
          </cell>
          <cell r="F1020" t="str">
            <v>CMM</v>
          </cell>
          <cell r="G1020" t="str">
            <v>NOR</v>
          </cell>
          <cell r="H1020">
            <v>285000</v>
          </cell>
          <cell r="I1020">
            <v>2850</v>
          </cell>
          <cell r="J1020">
            <v>8474.2099999999991</v>
          </cell>
          <cell r="K1020">
            <v>0</v>
          </cell>
          <cell r="L1020" t="str">
            <v>CMM</v>
          </cell>
          <cell r="M1020" t="str">
            <v>NOR</v>
          </cell>
          <cell r="N1020">
            <v>285000</v>
          </cell>
          <cell r="O1020">
            <v>2850</v>
          </cell>
          <cell r="P1020">
            <v>9786.51</v>
          </cell>
        </row>
        <row r="1021">
          <cell r="A1021" t="str">
            <v>0030994</v>
          </cell>
          <cell r="B1021" t="str">
            <v>RIVERA MARTINEZ, LUIS ERNESTO</v>
          </cell>
          <cell r="C1021">
            <v>2020</v>
          </cell>
          <cell r="D1021">
            <v>1017426</v>
          </cell>
          <cell r="E1021" t="str">
            <v>PSF</v>
          </cell>
          <cell r="F1021" t="str">
            <v>CNN</v>
          </cell>
          <cell r="G1021" t="str">
            <v>NOR</v>
          </cell>
          <cell r="H1021">
            <v>920.64</v>
          </cell>
          <cell r="I1021">
            <v>9.2100000000000009</v>
          </cell>
          <cell r="J1021">
            <v>14.7</v>
          </cell>
          <cell r="K1021">
            <v>0</v>
          </cell>
          <cell r="L1021" t="str">
            <v>CNN</v>
          </cell>
          <cell r="M1021" t="str">
            <v>NOR</v>
          </cell>
          <cell r="N1021">
            <v>920.64</v>
          </cell>
          <cell r="O1021">
            <v>9.2100000000000009</v>
          </cell>
          <cell r="P1021">
            <v>22.2</v>
          </cell>
        </row>
        <row r="1022">
          <cell r="A1022" t="str">
            <v>0151792</v>
          </cell>
          <cell r="B1022" t="str">
            <v>SANCHO ACHA LUZ MARINA</v>
          </cell>
          <cell r="C1022">
            <v>2019</v>
          </cell>
          <cell r="D1022">
            <v>177344</v>
          </cell>
          <cell r="E1022" t="str">
            <v>PSF</v>
          </cell>
          <cell r="F1022" t="str">
            <v>CNN</v>
          </cell>
          <cell r="G1022" t="str">
            <v>NOR</v>
          </cell>
          <cell r="H1022">
            <v>2918.65</v>
          </cell>
          <cell r="I1022">
            <v>29.19</v>
          </cell>
          <cell r="J1022">
            <v>42.9</v>
          </cell>
          <cell r="K1022">
            <v>0</v>
          </cell>
          <cell r="L1022" t="str">
            <v>CNN</v>
          </cell>
          <cell r="M1022" t="str">
            <v>NOR</v>
          </cell>
          <cell r="N1022">
            <v>2918.65</v>
          </cell>
          <cell r="O1022">
            <v>29.19</v>
          </cell>
          <cell r="P1022">
            <v>66.55</v>
          </cell>
        </row>
        <row r="1023">
          <cell r="A1023" t="str">
            <v>0001003</v>
          </cell>
          <cell r="B1023" t="str">
            <v>KONNO SATO VICTOR</v>
          </cell>
          <cell r="C1023">
            <v>2019</v>
          </cell>
          <cell r="D1023">
            <v>177363</v>
          </cell>
          <cell r="E1023" t="str">
            <v>PSF</v>
          </cell>
          <cell r="F1023" t="str">
            <v>CNN</v>
          </cell>
          <cell r="G1023" t="str">
            <v>NOR</v>
          </cell>
          <cell r="H1023">
            <v>110345.14</v>
          </cell>
          <cell r="I1023">
            <v>1103.45</v>
          </cell>
          <cell r="J1023">
            <v>7403.36</v>
          </cell>
          <cell r="K1023">
            <v>0</v>
          </cell>
          <cell r="L1023" t="str">
            <v>CNN</v>
          </cell>
          <cell r="M1023" t="str">
            <v>NOR</v>
          </cell>
          <cell r="N1023">
            <v>110345.14</v>
          </cell>
          <cell r="O1023">
            <v>1103.45</v>
          </cell>
          <cell r="P1023">
            <v>8092.12</v>
          </cell>
        </row>
        <row r="1024">
          <cell r="A1024" t="str">
            <v>0011552</v>
          </cell>
          <cell r="B1024" t="str">
            <v>KOCHI KANAGUSHIKU JOSE ANTONIO</v>
          </cell>
          <cell r="C1024">
            <v>2018</v>
          </cell>
          <cell r="D1024">
            <v>613747</v>
          </cell>
          <cell r="E1024" t="str">
            <v>PSF</v>
          </cell>
          <cell r="F1024" t="str">
            <v>CNN</v>
          </cell>
          <cell r="G1024" t="str">
            <v>CPP</v>
          </cell>
          <cell r="H1024">
            <v>1821.49</v>
          </cell>
          <cell r="I1024">
            <v>91.07</v>
          </cell>
          <cell r="J1024">
            <v>0</v>
          </cell>
          <cell r="K1024">
            <v>5.5</v>
          </cell>
          <cell r="L1024" t="str">
            <v>CNN</v>
          </cell>
          <cell r="M1024" t="str">
            <v>CPP</v>
          </cell>
          <cell r="N1024">
            <v>1821.49</v>
          </cell>
          <cell r="O1024">
            <v>91.07</v>
          </cell>
          <cell r="P1024">
            <v>0</v>
          </cell>
        </row>
        <row r="1025">
          <cell r="A1025" t="str">
            <v>0033089</v>
          </cell>
          <cell r="B1025" t="str">
            <v>TOYOSATO GAKIYA ADRIANA MELISSA</v>
          </cell>
          <cell r="C1025">
            <v>2018</v>
          </cell>
          <cell r="D1025">
            <v>614197</v>
          </cell>
          <cell r="E1025" t="str">
            <v>PSF</v>
          </cell>
          <cell r="F1025" t="str">
            <v>CNN</v>
          </cell>
          <cell r="G1025" t="str">
            <v>DEF</v>
          </cell>
          <cell r="H1025">
            <v>18419.419999999998</v>
          </cell>
          <cell r="I1025">
            <v>184.19</v>
          </cell>
          <cell r="J1025">
            <v>0</v>
          </cell>
          <cell r="K1025">
            <v>373.57</v>
          </cell>
          <cell r="L1025" t="str">
            <v>CNN</v>
          </cell>
          <cell r="M1025" t="str">
            <v>DEF</v>
          </cell>
          <cell r="N1025">
            <v>18419.419999999998</v>
          </cell>
          <cell r="O1025">
            <v>184.19</v>
          </cell>
          <cell r="P1025">
            <v>0</v>
          </cell>
        </row>
        <row r="1026">
          <cell r="A1026" t="str">
            <v>0151485</v>
          </cell>
          <cell r="B1026" t="str">
            <v>LIMONES PERUANOS S.R.L</v>
          </cell>
          <cell r="C1026">
            <v>2018</v>
          </cell>
          <cell r="D1026">
            <v>176252</v>
          </cell>
          <cell r="E1026" t="str">
            <v>PCO</v>
          </cell>
          <cell r="F1026" t="str">
            <v>CMM</v>
          </cell>
          <cell r="G1026" t="str">
            <v>NOR</v>
          </cell>
          <cell r="H1026">
            <v>1596290.95</v>
          </cell>
          <cell r="I1026">
            <v>15962.91</v>
          </cell>
          <cell r="J1026">
            <v>5553.9</v>
          </cell>
          <cell r="K1026">
            <v>0</v>
          </cell>
          <cell r="L1026" t="str">
            <v>CMM</v>
          </cell>
          <cell r="M1026" t="str">
            <v>NOR</v>
          </cell>
          <cell r="N1026">
            <v>1568060.32</v>
          </cell>
          <cell r="O1026">
            <v>15680.6</v>
          </cell>
          <cell r="P1026">
            <v>4959.7</v>
          </cell>
        </row>
        <row r="1027">
          <cell r="A1027" t="str">
            <v>0022327</v>
          </cell>
          <cell r="B1027" t="str">
            <v>1060 DOS DE MAYO S.A.C.</v>
          </cell>
          <cell r="C1027">
            <v>2018</v>
          </cell>
          <cell r="D1027">
            <v>176256</v>
          </cell>
          <cell r="E1027" t="str">
            <v>PLC</v>
          </cell>
          <cell r="F1027" t="str">
            <v>CMM</v>
          </cell>
          <cell r="G1027" t="str">
            <v>NOR</v>
          </cell>
          <cell r="H1027">
            <v>1827000</v>
          </cell>
          <cell r="I1027">
            <v>18270</v>
          </cell>
          <cell r="J1027">
            <v>187079.1</v>
          </cell>
          <cell r="K1027">
            <v>0</v>
          </cell>
          <cell r="L1027" t="str">
            <v>CMM</v>
          </cell>
          <cell r="M1027" t="str">
            <v>NOR</v>
          </cell>
          <cell r="N1027">
            <v>1827000</v>
          </cell>
          <cell r="O1027">
            <v>18270</v>
          </cell>
          <cell r="P1027">
            <v>200037.78</v>
          </cell>
        </row>
        <row r="1028">
          <cell r="A1028" t="str">
            <v>0034296</v>
          </cell>
          <cell r="B1028" t="str">
            <v>PALANTE PRESTAMOS S.A.C</v>
          </cell>
          <cell r="C1028">
            <v>2018</v>
          </cell>
          <cell r="D1028">
            <v>176257</v>
          </cell>
          <cell r="E1028" t="str">
            <v>PCO</v>
          </cell>
          <cell r="F1028" t="str">
            <v>CMG</v>
          </cell>
          <cell r="G1028" t="str">
            <v>NOR</v>
          </cell>
          <cell r="H1028">
            <v>865169.8</v>
          </cell>
          <cell r="I1028">
            <v>6056.19</v>
          </cell>
          <cell r="J1028">
            <v>7954.44</v>
          </cell>
          <cell r="K1028">
            <v>0</v>
          </cell>
          <cell r="L1028" t="str">
            <v>CMG</v>
          </cell>
          <cell r="M1028" t="str">
            <v>NOR</v>
          </cell>
          <cell r="N1028">
            <v>865169.8</v>
          </cell>
          <cell r="O1028">
            <v>6056.19</v>
          </cell>
          <cell r="P1028">
            <v>17217.14</v>
          </cell>
        </row>
        <row r="1029">
          <cell r="A1029" t="str">
            <v>0034296</v>
          </cell>
          <cell r="B1029" t="str">
            <v>PALANTE PRESTAMOS S.A.C</v>
          </cell>
          <cell r="C1029">
            <v>2018</v>
          </cell>
          <cell r="D1029">
            <v>176258</v>
          </cell>
          <cell r="E1029" t="str">
            <v>PCO</v>
          </cell>
          <cell r="F1029" t="str">
            <v>CMG</v>
          </cell>
          <cell r="G1029" t="str">
            <v>NOR</v>
          </cell>
          <cell r="H1029">
            <v>1391794.55</v>
          </cell>
          <cell r="I1029">
            <v>9742.56</v>
          </cell>
          <cell r="J1029">
            <v>12796.42</v>
          </cell>
          <cell r="K1029">
            <v>0</v>
          </cell>
          <cell r="L1029" t="str">
            <v>CMG</v>
          </cell>
          <cell r="M1029" t="str">
            <v>NOR</v>
          </cell>
          <cell r="N1029">
            <v>1391794.55</v>
          </cell>
          <cell r="O1029">
            <v>9742.56</v>
          </cell>
          <cell r="P1029">
            <v>27697.24</v>
          </cell>
        </row>
        <row r="1030">
          <cell r="A1030" t="str">
            <v>0034296</v>
          </cell>
          <cell r="B1030" t="str">
            <v>PALANTE PRESTAMOS S.A.C</v>
          </cell>
          <cell r="C1030">
            <v>2018</v>
          </cell>
          <cell r="D1030">
            <v>176259</v>
          </cell>
          <cell r="E1030" t="str">
            <v>PCO</v>
          </cell>
          <cell r="F1030" t="str">
            <v>CMG</v>
          </cell>
          <cell r="G1030" t="str">
            <v>NOR</v>
          </cell>
          <cell r="H1030">
            <v>4235569.3499999996</v>
          </cell>
          <cell r="I1030">
            <v>29648.99</v>
          </cell>
          <cell r="J1030">
            <v>38942.28</v>
          </cell>
          <cell r="K1030">
            <v>0</v>
          </cell>
          <cell r="L1030" t="str">
            <v>CMG</v>
          </cell>
          <cell r="M1030" t="str">
            <v>NOR</v>
          </cell>
          <cell r="N1030">
            <v>4235569.3499999996</v>
          </cell>
          <cell r="O1030">
            <v>29648.99</v>
          </cell>
          <cell r="P1030">
            <v>84288.82</v>
          </cell>
        </row>
        <row r="1031">
          <cell r="A1031" t="str">
            <v>0044047</v>
          </cell>
          <cell r="B1031" t="str">
            <v>SERVICIOS ADMINISTRATIVOS, RECUPEROS Y LOGISTICOS SAC</v>
          </cell>
          <cell r="C1031">
            <v>2018</v>
          </cell>
          <cell r="D1031">
            <v>176260</v>
          </cell>
          <cell r="E1031" t="str">
            <v>PCO</v>
          </cell>
          <cell r="F1031" t="str">
            <v>CMM</v>
          </cell>
          <cell r="G1031" t="str">
            <v>NOR</v>
          </cell>
          <cell r="H1031">
            <v>1323144.8400000001</v>
          </cell>
          <cell r="I1031">
            <v>13231.45</v>
          </cell>
          <cell r="J1031">
            <v>12165.14</v>
          </cell>
          <cell r="K1031">
            <v>0</v>
          </cell>
          <cell r="L1031" t="str">
            <v>CMM</v>
          </cell>
          <cell r="M1031" t="str">
            <v>NOR</v>
          </cell>
          <cell r="N1031">
            <v>1323144.8400000001</v>
          </cell>
          <cell r="O1031">
            <v>13231.45</v>
          </cell>
          <cell r="P1031">
            <v>26330.799999999999</v>
          </cell>
        </row>
        <row r="1032">
          <cell r="A1032" t="str">
            <v>0044047</v>
          </cell>
          <cell r="B1032" t="str">
            <v>SERVICIOS ADMINISTRATIVOS, RECUPEROS Y LOGISTICOS SAC</v>
          </cell>
          <cell r="C1032">
            <v>2018</v>
          </cell>
          <cell r="D1032">
            <v>176262</v>
          </cell>
          <cell r="E1032" t="str">
            <v>PCO</v>
          </cell>
          <cell r="F1032" t="str">
            <v>CMM</v>
          </cell>
          <cell r="G1032" t="str">
            <v>NOR</v>
          </cell>
          <cell r="H1032">
            <v>2633004.33</v>
          </cell>
          <cell r="I1032">
            <v>26330.04</v>
          </cell>
          <cell r="J1032">
            <v>24208.080000000002</v>
          </cell>
          <cell r="K1032">
            <v>0</v>
          </cell>
          <cell r="L1032" t="str">
            <v>CMM</v>
          </cell>
          <cell r="M1032" t="str">
            <v>NOR</v>
          </cell>
          <cell r="N1032">
            <v>2633004.33</v>
          </cell>
          <cell r="O1032">
            <v>26330.04</v>
          </cell>
          <cell r="P1032">
            <v>52397.36</v>
          </cell>
        </row>
        <row r="1033">
          <cell r="A1033" t="str">
            <v>0012411</v>
          </cell>
          <cell r="B1033" t="str">
            <v>TRADENS CONSULTORES S.A.C.</v>
          </cell>
          <cell r="C1033">
            <v>2007</v>
          </cell>
          <cell r="D1033">
            <v>131372</v>
          </cell>
          <cell r="E1033" t="str">
            <v>PEX</v>
          </cell>
          <cell r="F1033" t="str">
            <v>CMM</v>
          </cell>
          <cell r="G1033" t="str">
            <v>NOR</v>
          </cell>
          <cell r="H1033">
            <v>93732.61</v>
          </cell>
          <cell r="I1033">
            <v>937.33</v>
          </cell>
          <cell r="J1033">
            <v>1748.76</v>
          </cell>
          <cell r="K1033">
            <v>0</v>
          </cell>
          <cell r="L1033" t="str">
            <v>CMM</v>
          </cell>
          <cell r="M1033" t="str">
            <v>NOR</v>
          </cell>
          <cell r="N1033">
            <v>93732.61</v>
          </cell>
          <cell r="O1033">
            <v>937.33</v>
          </cell>
          <cell r="P1033">
            <v>2325.9</v>
          </cell>
        </row>
        <row r="1034">
          <cell r="A1034" t="str">
            <v>0012774</v>
          </cell>
          <cell r="B1034" t="str">
            <v>REQUIS LLANQUI NATIVIDAD GLADYS</v>
          </cell>
          <cell r="C1034">
            <v>2007</v>
          </cell>
          <cell r="D1034">
            <v>131904</v>
          </cell>
          <cell r="E1034" t="str">
            <v>PEX</v>
          </cell>
          <cell r="F1034" t="str">
            <v>HIP</v>
          </cell>
          <cell r="G1034" t="str">
            <v>NOR</v>
          </cell>
          <cell r="H1034">
            <v>7704.35</v>
          </cell>
          <cell r="I1034">
            <v>53.93</v>
          </cell>
          <cell r="J1034">
            <v>53.3</v>
          </cell>
          <cell r="K1034">
            <v>0</v>
          </cell>
          <cell r="L1034" t="str">
            <v>HIP</v>
          </cell>
          <cell r="M1034" t="str">
            <v>NOR</v>
          </cell>
          <cell r="N1034">
            <v>7399.16</v>
          </cell>
          <cell r="O1034">
            <v>51.79</v>
          </cell>
          <cell r="P1034">
            <v>50.78</v>
          </cell>
        </row>
        <row r="1035">
          <cell r="A1035" t="str">
            <v>0012809</v>
          </cell>
          <cell r="B1035" t="str">
            <v>CRISOS PERU S.A.C.</v>
          </cell>
          <cell r="C1035">
            <v>2007</v>
          </cell>
          <cell r="D1035">
            <v>131939</v>
          </cell>
          <cell r="E1035" t="str">
            <v>PLC</v>
          </cell>
          <cell r="F1035" t="str">
            <v>CMM</v>
          </cell>
          <cell r="G1035" t="str">
            <v>PRD</v>
          </cell>
          <cell r="H1035">
            <v>400000</v>
          </cell>
          <cell r="I1035">
            <v>400000</v>
          </cell>
          <cell r="J1035">
            <v>0</v>
          </cell>
          <cell r="K1035">
            <v>1006458.75</v>
          </cell>
          <cell r="L1035" t="str">
            <v>CMM</v>
          </cell>
          <cell r="M1035" t="str">
            <v>PRD</v>
          </cell>
          <cell r="N1035">
            <v>400000</v>
          </cell>
          <cell r="O1035">
            <v>400000</v>
          </cell>
          <cell r="P1035">
            <v>0</v>
          </cell>
        </row>
        <row r="1036">
          <cell r="A1036" t="str">
            <v>0003901</v>
          </cell>
          <cell r="B1036" t="str">
            <v>WAKABAYASHI SUGISAWA ALFREDO TUTOMU</v>
          </cell>
          <cell r="C1036">
            <v>2008</v>
          </cell>
          <cell r="D1036">
            <v>113959</v>
          </cell>
          <cell r="E1036" t="str">
            <v>PSF</v>
          </cell>
          <cell r="F1036" t="str">
            <v>CNN</v>
          </cell>
          <cell r="G1036" t="str">
            <v>NOR</v>
          </cell>
          <cell r="H1036">
            <v>80000</v>
          </cell>
          <cell r="I1036">
            <v>800</v>
          </cell>
          <cell r="J1036">
            <v>154.18</v>
          </cell>
          <cell r="K1036">
            <v>0</v>
          </cell>
          <cell r="L1036" t="str">
            <v>CNN</v>
          </cell>
          <cell r="M1036" t="str">
            <v>NOR</v>
          </cell>
          <cell r="N1036">
            <v>80000</v>
          </cell>
          <cell r="O1036">
            <v>800</v>
          </cell>
          <cell r="P1036">
            <v>148.25</v>
          </cell>
        </row>
        <row r="1037">
          <cell r="A1037" t="str">
            <v>0003901</v>
          </cell>
          <cell r="B1037" t="str">
            <v>WAKABAYASHI SUGISAWA ALFREDO TUTOMU</v>
          </cell>
          <cell r="C1037">
            <v>2008</v>
          </cell>
          <cell r="D1037">
            <v>113960</v>
          </cell>
          <cell r="E1037" t="str">
            <v>PEX</v>
          </cell>
          <cell r="F1037" t="str">
            <v>HIP</v>
          </cell>
          <cell r="G1037" t="str">
            <v>NOR</v>
          </cell>
          <cell r="H1037">
            <v>25699.35</v>
          </cell>
          <cell r="I1037">
            <v>179.9</v>
          </cell>
          <cell r="J1037">
            <v>129.47999999999999</v>
          </cell>
          <cell r="K1037">
            <v>0</v>
          </cell>
          <cell r="L1037" t="str">
            <v>HIP</v>
          </cell>
          <cell r="M1037" t="str">
            <v>NOR</v>
          </cell>
          <cell r="N1037">
            <v>25129.93</v>
          </cell>
          <cell r="O1037">
            <v>175.91</v>
          </cell>
          <cell r="P1037">
            <v>121.75</v>
          </cell>
        </row>
        <row r="1038">
          <cell r="A1038" t="str">
            <v>0013003</v>
          </cell>
          <cell r="B1038" t="str">
            <v>CREACIONES BENJA S.A.C.</v>
          </cell>
          <cell r="C1038">
            <v>2008</v>
          </cell>
          <cell r="D1038">
            <v>132137</v>
          </cell>
          <cell r="E1038" t="str">
            <v>PEX</v>
          </cell>
          <cell r="F1038" t="str">
            <v>CMM</v>
          </cell>
          <cell r="G1038" t="str">
            <v>PRD</v>
          </cell>
          <cell r="H1038">
            <v>1399878.9</v>
          </cell>
          <cell r="I1038">
            <v>1399878.9</v>
          </cell>
          <cell r="J1038">
            <v>0</v>
          </cell>
          <cell r="K1038">
            <v>915441.3</v>
          </cell>
          <cell r="L1038" t="str">
            <v>CMM</v>
          </cell>
          <cell r="M1038" t="str">
            <v>PRD</v>
          </cell>
          <cell r="N1038">
            <v>1399878.9</v>
          </cell>
          <cell r="O1038">
            <v>1399878.9</v>
          </cell>
          <cell r="P1038">
            <v>0</v>
          </cell>
        </row>
        <row r="1039">
          <cell r="A1039" t="str">
            <v>0013485</v>
          </cell>
          <cell r="B1039" t="str">
            <v>IBC KENNETH COSTIGAN S.A.C.</v>
          </cell>
          <cell r="C1039">
            <v>2008</v>
          </cell>
          <cell r="D1039">
            <v>132840</v>
          </cell>
          <cell r="E1039" t="str">
            <v>PCO</v>
          </cell>
          <cell r="F1039" t="str">
            <v>CMM</v>
          </cell>
          <cell r="G1039" t="str">
            <v>PRD</v>
          </cell>
          <cell r="H1039">
            <v>177302.48</v>
          </cell>
          <cell r="I1039">
            <v>177302.48</v>
          </cell>
          <cell r="J1039">
            <v>0</v>
          </cell>
          <cell r="K1039">
            <v>731014.91</v>
          </cell>
          <cell r="L1039" t="str">
            <v>CMM</v>
          </cell>
          <cell r="M1039" t="str">
            <v>PRD</v>
          </cell>
          <cell r="N1039">
            <v>177302.48</v>
          </cell>
          <cell r="O1039">
            <v>177302.48</v>
          </cell>
          <cell r="P1039">
            <v>0</v>
          </cell>
        </row>
        <row r="1040">
          <cell r="A1040" t="str">
            <v>0013582</v>
          </cell>
          <cell r="B1040" t="str">
            <v>MATAYOSHI SIMABUKO ALBERTO</v>
          </cell>
          <cell r="C1040">
            <v>2009</v>
          </cell>
          <cell r="D1040">
            <v>132912</v>
          </cell>
          <cell r="E1040" t="str">
            <v>PEX</v>
          </cell>
          <cell r="F1040" t="str">
            <v>HIP</v>
          </cell>
          <cell r="G1040" t="str">
            <v>NOR</v>
          </cell>
          <cell r="H1040">
            <v>47228.63</v>
          </cell>
          <cell r="I1040">
            <v>330.6</v>
          </cell>
          <cell r="J1040">
            <v>1247.3599999999999</v>
          </cell>
          <cell r="K1040">
            <v>0</v>
          </cell>
          <cell r="L1040" t="str">
            <v>HIP</v>
          </cell>
          <cell r="M1040" t="str">
            <v>NOR</v>
          </cell>
          <cell r="N1040">
            <v>47228.63</v>
          </cell>
          <cell r="O1040">
            <v>330.6</v>
          </cell>
          <cell r="P1040">
            <v>1652.5</v>
          </cell>
        </row>
        <row r="1041">
          <cell r="A1041" t="str">
            <v>0014788</v>
          </cell>
          <cell r="B1041" t="str">
            <v>CABREJOS AGUIRRE GARY SANTIAGO</v>
          </cell>
          <cell r="C1041">
            <v>2009</v>
          </cell>
          <cell r="D1041">
            <v>134357</v>
          </cell>
          <cell r="E1041" t="str">
            <v>PEX</v>
          </cell>
          <cell r="F1041" t="str">
            <v>HIP</v>
          </cell>
          <cell r="G1041" t="str">
            <v>CPP</v>
          </cell>
          <cell r="H1041">
            <v>17808.349999999999</v>
          </cell>
          <cell r="I1041">
            <v>445.21</v>
          </cell>
          <cell r="J1041">
            <v>0</v>
          </cell>
          <cell r="K1041">
            <v>272.86</v>
          </cell>
          <cell r="L1041" t="str">
            <v>HIP</v>
          </cell>
          <cell r="M1041" t="str">
            <v>CPP</v>
          </cell>
          <cell r="N1041">
            <v>17700.93</v>
          </cell>
          <cell r="O1041">
            <v>442.52</v>
          </cell>
          <cell r="P1041">
            <v>0</v>
          </cell>
        </row>
        <row r="1042">
          <cell r="A1042" t="str">
            <v>0007433</v>
          </cell>
          <cell r="B1042" t="str">
            <v>MIYAGI ARATA ANTONIO</v>
          </cell>
          <cell r="C1042">
            <v>2010</v>
          </cell>
          <cell r="D1042">
            <v>122429</v>
          </cell>
          <cell r="E1042" t="str">
            <v>PEX</v>
          </cell>
          <cell r="F1042" t="str">
            <v>HIP</v>
          </cell>
          <cell r="G1042" t="str">
            <v>NOR</v>
          </cell>
          <cell r="H1042">
            <v>13896.54</v>
          </cell>
          <cell r="I1042">
            <v>97.28</v>
          </cell>
          <cell r="J1042">
            <v>140.88</v>
          </cell>
          <cell r="K1042">
            <v>0</v>
          </cell>
          <cell r="L1042" t="str">
            <v>HIP</v>
          </cell>
          <cell r="M1042" t="str">
            <v>NOR</v>
          </cell>
          <cell r="N1042">
            <v>13896.54</v>
          </cell>
          <cell r="O1042">
            <v>97.28</v>
          </cell>
          <cell r="P1042">
            <v>274.16000000000003</v>
          </cell>
        </row>
        <row r="1043">
          <cell r="A1043" t="str">
            <v>0018345</v>
          </cell>
          <cell r="B1043" t="str">
            <v>TRUJILLO TERRONES, JESUS ALFREDO</v>
          </cell>
          <cell r="C1043">
            <v>2010</v>
          </cell>
          <cell r="D1043">
            <v>138186</v>
          </cell>
          <cell r="E1043" t="str">
            <v>PEX</v>
          </cell>
          <cell r="F1043" t="str">
            <v>CNN</v>
          </cell>
          <cell r="G1043" t="str">
            <v>PRD</v>
          </cell>
          <cell r="H1043">
            <v>7392.24</v>
          </cell>
          <cell r="I1043">
            <v>7392.24</v>
          </cell>
          <cell r="J1043">
            <v>0</v>
          </cell>
          <cell r="K1043">
            <v>6455.61</v>
          </cell>
          <cell r="L1043" t="str">
            <v>CNN</v>
          </cell>
          <cell r="M1043" t="str">
            <v>PRD</v>
          </cell>
          <cell r="N1043">
            <v>7392.24</v>
          </cell>
          <cell r="O1043">
            <v>7392.24</v>
          </cell>
          <cell r="P1043">
            <v>0</v>
          </cell>
        </row>
        <row r="1044">
          <cell r="A1044" t="str">
            <v>0008790</v>
          </cell>
          <cell r="B1044" t="str">
            <v>NAKANDAKARI TABA, LUIS ALBERTO</v>
          </cell>
          <cell r="C1044">
            <v>2011</v>
          </cell>
          <cell r="D1044">
            <v>124616</v>
          </cell>
          <cell r="E1044" t="str">
            <v>PEX</v>
          </cell>
          <cell r="F1044" t="str">
            <v>CMM</v>
          </cell>
          <cell r="G1044" t="str">
            <v>NOR</v>
          </cell>
          <cell r="H1044">
            <v>118241.62</v>
          </cell>
          <cell r="I1044">
            <v>1182.42</v>
          </cell>
          <cell r="J1044">
            <v>1259.7</v>
          </cell>
          <cell r="K1044">
            <v>0</v>
          </cell>
          <cell r="L1044" t="str">
            <v>CMM</v>
          </cell>
          <cell r="M1044" t="str">
            <v>NOR</v>
          </cell>
          <cell r="N1044">
            <v>115980.28</v>
          </cell>
          <cell r="O1044">
            <v>1159.8</v>
          </cell>
          <cell r="P1044">
            <v>308.3</v>
          </cell>
        </row>
        <row r="1045">
          <cell r="A1045" t="str">
            <v>0011953</v>
          </cell>
          <cell r="B1045" t="str">
            <v>YAKABI ARAKAKI RICARDO ARMANDO</v>
          </cell>
          <cell r="C1045">
            <v>2011</v>
          </cell>
          <cell r="D1045">
            <v>130733</v>
          </cell>
          <cell r="E1045" t="str">
            <v>PEX</v>
          </cell>
          <cell r="F1045" t="str">
            <v>HIP</v>
          </cell>
          <cell r="G1045" t="str">
            <v>NOR</v>
          </cell>
          <cell r="H1045">
            <v>188853.38</v>
          </cell>
          <cell r="I1045">
            <v>1321.97</v>
          </cell>
          <cell r="J1045">
            <v>1429.74</v>
          </cell>
          <cell r="K1045">
            <v>0</v>
          </cell>
          <cell r="L1045" t="str">
            <v>HIP</v>
          </cell>
          <cell r="M1045" t="str">
            <v>NOR</v>
          </cell>
          <cell r="N1045">
            <v>187223.33</v>
          </cell>
          <cell r="O1045">
            <v>1310.56</v>
          </cell>
          <cell r="P1045">
            <v>1362.75</v>
          </cell>
        </row>
        <row r="1046">
          <cell r="A1046" t="str">
            <v>0012149</v>
          </cell>
          <cell r="B1046" t="str">
            <v>CMJ ASESORIA Y CONSULTORIA FINANCIERA LEGAL S.A.C.</v>
          </cell>
          <cell r="C1046">
            <v>2011</v>
          </cell>
          <cell r="D1046">
            <v>130986</v>
          </cell>
          <cell r="E1046" t="str">
            <v>PEX</v>
          </cell>
          <cell r="F1046" t="str">
            <v>CMM</v>
          </cell>
          <cell r="G1046" t="str">
            <v>NOR</v>
          </cell>
          <cell r="H1046">
            <v>688493.77</v>
          </cell>
          <cell r="I1046">
            <v>6884.94</v>
          </cell>
          <cell r="J1046">
            <v>1953.38</v>
          </cell>
          <cell r="K1046">
            <v>0</v>
          </cell>
          <cell r="L1046" t="str">
            <v>CMM</v>
          </cell>
          <cell r="M1046" t="str">
            <v>NOR</v>
          </cell>
          <cell r="N1046">
            <v>688323.05</v>
          </cell>
          <cell r="O1046">
            <v>6883.23</v>
          </cell>
          <cell r="P1046">
            <v>1877.75</v>
          </cell>
        </row>
        <row r="1047">
          <cell r="A1047" t="str">
            <v>0008746</v>
          </cell>
          <cell r="B1047" t="str">
            <v>FRUTOS DEL ALGODON S.A.C.</v>
          </cell>
          <cell r="C1047">
            <v>2012</v>
          </cell>
          <cell r="D1047">
            <v>124476</v>
          </cell>
          <cell r="E1047" t="str">
            <v>PLC</v>
          </cell>
          <cell r="F1047" t="str">
            <v>CMM</v>
          </cell>
          <cell r="G1047" t="str">
            <v>PRD</v>
          </cell>
          <cell r="H1047">
            <v>1540000</v>
          </cell>
          <cell r="I1047">
            <v>1540000</v>
          </cell>
          <cell r="J1047">
            <v>0</v>
          </cell>
          <cell r="K1047">
            <v>881285.53</v>
          </cell>
          <cell r="L1047" t="str">
            <v>CMM</v>
          </cell>
          <cell r="M1047" t="str">
            <v>PRD</v>
          </cell>
          <cell r="N1047">
            <v>1540000</v>
          </cell>
          <cell r="O1047">
            <v>1540000</v>
          </cell>
          <cell r="P1047">
            <v>0</v>
          </cell>
        </row>
        <row r="1048">
          <cell r="A1048" t="str">
            <v>0048674</v>
          </cell>
          <cell r="B1048" t="str">
            <v>LA TAVERNETTA S.A.C.</v>
          </cell>
          <cell r="C1048">
            <v>2019</v>
          </cell>
          <cell r="D1048">
            <v>177378</v>
          </cell>
          <cell r="E1048" t="str">
            <v>PCO</v>
          </cell>
          <cell r="F1048" t="str">
            <v>CMM</v>
          </cell>
          <cell r="G1048" t="str">
            <v>NOR</v>
          </cell>
          <cell r="H1048">
            <v>1143316.31</v>
          </cell>
          <cell r="I1048">
            <v>11433.16</v>
          </cell>
          <cell r="J1048">
            <v>21557.15</v>
          </cell>
          <cell r="K1048">
            <v>0</v>
          </cell>
          <cell r="L1048" t="str">
            <v>CMM</v>
          </cell>
          <cell r="M1048" t="str">
            <v>NOR</v>
          </cell>
          <cell r="N1048">
            <v>1143316.31</v>
          </cell>
          <cell r="O1048">
            <v>11433.16</v>
          </cell>
          <cell r="P1048">
            <v>33481.800000000003</v>
          </cell>
        </row>
        <row r="1049">
          <cell r="A1049" t="str">
            <v>0014820</v>
          </cell>
          <cell r="B1049" t="str">
            <v>YAMASHIRO SONAN ROCIO PATRICIA</v>
          </cell>
          <cell r="C1049">
            <v>2019</v>
          </cell>
          <cell r="D1049">
            <v>177379</v>
          </cell>
          <cell r="E1049" t="str">
            <v>PSF</v>
          </cell>
          <cell r="F1049" t="str">
            <v>CNN</v>
          </cell>
          <cell r="G1049" t="str">
            <v>NOR</v>
          </cell>
          <cell r="H1049">
            <v>2484.65</v>
          </cell>
          <cell r="I1049">
            <v>24.85</v>
          </cell>
          <cell r="J1049">
            <v>36.549999999999997</v>
          </cell>
          <cell r="K1049">
            <v>0</v>
          </cell>
          <cell r="L1049" t="str">
            <v>CNN</v>
          </cell>
          <cell r="M1049" t="str">
            <v>NOR</v>
          </cell>
          <cell r="N1049">
            <v>2484.65</v>
          </cell>
          <cell r="O1049">
            <v>24.85</v>
          </cell>
          <cell r="P1049">
            <v>56.65</v>
          </cell>
        </row>
        <row r="1050">
          <cell r="A1050" t="str">
            <v>0020938</v>
          </cell>
          <cell r="B1050" t="str">
            <v>GUTIERREZ ALVARADO MARIA DEL CARMEN</v>
          </cell>
          <cell r="C1050">
            <v>2019</v>
          </cell>
          <cell r="D1050">
            <v>177386</v>
          </cell>
          <cell r="E1050" t="str">
            <v>PSF</v>
          </cell>
          <cell r="F1050" t="str">
            <v>CNN</v>
          </cell>
          <cell r="G1050" t="str">
            <v>NOR</v>
          </cell>
          <cell r="H1050">
            <v>14768.05</v>
          </cell>
          <cell r="I1050">
            <v>147.68</v>
          </cell>
          <cell r="J1050">
            <v>133.74</v>
          </cell>
          <cell r="K1050">
            <v>0</v>
          </cell>
          <cell r="L1050" t="str">
            <v>CNN</v>
          </cell>
          <cell r="M1050" t="str">
            <v>NOR</v>
          </cell>
          <cell r="N1050">
            <v>14768.05</v>
          </cell>
          <cell r="O1050">
            <v>147.68</v>
          </cell>
          <cell r="P1050">
            <v>252.66</v>
          </cell>
        </row>
        <row r="1051">
          <cell r="A1051" t="str">
            <v>0151940</v>
          </cell>
          <cell r="B1051" t="str">
            <v>LINEAMAR PERU S.A.C.</v>
          </cell>
          <cell r="C1051">
            <v>2019</v>
          </cell>
          <cell r="D1051">
            <v>177414</v>
          </cell>
          <cell r="E1051" t="str">
            <v>PSF</v>
          </cell>
          <cell r="F1051" t="str">
            <v>MEP</v>
          </cell>
          <cell r="G1051" t="str">
            <v>NOR</v>
          </cell>
          <cell r="H1051">
            <v>9000</v>
          </cell>
          <cell r="I1051">
            <v>90</v>
          </cell>
          <cell r="J1051">
            <v>523.28</v>
          </cell>
          <cell r="K1051">
            <v>0</v>
          </cell>
          <cell r="L1051" t="str">
            <v>MEP</v>
          </cell>
          <cell r="M1051" t="str">
            <v>NOR</v>
          </cell>
          <cell r="N1051">
            <v>9000</v>
          </cell>
          <cell r="O1051">
            <v>90</v>
          </cell>
          <cell r="P1051">
            <v>573.30999999999995</v>
          </cell>
        </row>
        <row r="1052">
          <cell r="A1052" t="str">
            <v>0151940</v>
          </cell>
          <cell r="B1052" t="str">
            <v>LINEAMAR PERU S.A.C.</v>
          </cell>
          <cell r="C1052">
            <v>2019</v>
          </cell>
          <cell r="D1052">
            <v>177426</v>
          </cell>
          <cell r="E1052" t="str">
            <v>PSF</v>
          </cell>
          <cell r="F1052" t="str">
            <v>MEP</v>
          </cell>
          <cell r="G1052" t="str">
            <v>NOR</v>
          </cell>
          <cell r="H1052">
            <v>28304.62</v>
          </cell>
          <cell r="I1052">
            <v>283.05</v>
          </cell>
          <cell r="J1052">
            <v>304.3</v>
          </cell>
          <cell r="K1052">
            <v>0</v>
          </cell>
          <cell r="L1052" t="str">
            <v>MEP</v>
          </cell>
          <cell r="M1052" t="str">
            <v>NOR</v>
          </cell>
          <cell r="N1052">
            <v>28304.62</v>
          </cell>
          <cell r="O1052">
            <v>283.05</v>
          </cell>
          <cell r="P1052">
            <v>488.4</v>
          </cell>
        </row>
        <row r="1053">
          <cell r="A1053" t="str">
            <v>0007432</v>
          </cell>
          <cell r="B1053" t="str">
            <v>DIAZ VIDAL DE MORITANI DORA DAPHNE</v>
          </cell>
          <cell r="C1053">
            <v>2019</v>
          </cell>
          <cell r="D1053">
            <v>177435</v>
          </cell>
          <cell r="E1053" t="str">
            <v>PSF</v>
          </cell>
          <cell r="F1053" t="str">
            <v>CNN</v>
          </cell>
          <cell r="G1053" t="str">
            <v>NOR</v>
          </cell>
          <cell r="H1053">
            <v>28705.57</v>
          </cell>
          <cell r="I1053">
            <v>287.06</v>
          </cell>
          <cell r="J1053">
            <v>30.8</v>
          </cell>
          <cell r="K1053">
            <v>0</v>
          </cell>
          <cell r="L1053" t="str">
            <v>CNN</v>
          </cell>
          <cell r="M1053" t="str">
            <v>NOR</v>
          </cell>
          <cell r="N1053">
            <v>28041.03</v>
          </cell>
          <cell r="O1053">
            <v>280.41000000000003</v>
          </cell>
          <cell r="P1053">
            <v>24.04</v>
          </cell>
        </row>
        <row r="1054">
          <cell r="A1054" t="str">
            <v>0006934</v>
          </cell>
          <cell r="B1054" t="str">
            <v>TOYOFUKU HOSHI PATRICIA ESTHER</v>
          </cell>
          <cell r="C1054">
            <v>2017</v>
          </cell>
          <cell r="D1054">
            <v>1300009</v>
          </cell>
          <cell r="E1054" t="str">
            <v>POR</v>
          </cell>
          <cell r="F1054" t="str">
            <v>CNN</v>
          </cell>
          <cell r="G1054" t="str">
            <v>NOR</v>
          </cell>
          <cell r="H1054">
            <v>5885.71</v>
          </cell>
          <cell r="I1054">
            <v>58.86</v>
          </cell>
          <cell r="J1054">
            <v>74.599999999999994</v>
          </cell>
          <cell r="K1054">
            <v>0</v>
          </cell>
          <cell r="L1054" t="str">
            <v>CNN</v>
          </cell>
          <cell r="M1054" t="str">
            <v>NOR</v>
          </cell>
          <cell r="N1054">
            <v>5885.71</v>
          </cell>
          <cell r="O1054">
            <v>58.86</v>
          </cell>
          <cell r="P1054">
            <v>131.19999999999999</v>
          </cell>
        </row>
        <row r="1055">
          <cell r="A1055" t="str">
            <v>0023288</v>
          </cell>
          <cell r="B1055" t="str">
            <v>AVELLANEDA PURI DE VELIZ ANA MARIA</v>
          </cell>
          <cell r="C1055">
            <v>2018</v>
          </cell>
          <cell r="D1055">
            <v>173977</v>
          </cell>
          <cell r="E1055" t="str">
            <v>PEX</v>
          </cell>
          <cell r="F1055" t="str">
            <v>HIP</v>
          </cell>
          <cell r="G1055" t="str">
            <v>NOR</v>
          </cell>
          <cell r="H1055">
            <v>94458.92</v>
          </cell>
          <cell r="I1055">
            <v>661.21</v>
          </cell>
          <cell r="J1055">
            <v>1386.6</v>
          </cell>
          <cell r="K1055">
            <v>0</v>
          </cell>
          <cell r="L1055" t="str">
            <v>HIP</v>
          </cell>
          <cell r="M1055" t="str">
            <v>NOR</v>
          </cell>
          <cell r="N1055">
            <v>90111.07</v>
          </cell>
          <cell r="O1055">
            <v>630.78</v>
          </cell>
          <cell r="P1055">
            <v>329.8</v>
          </cell>
        </row>
        <row r="1056">
          <cell r="A1056" t="str">
            <v>0150752</v>
          </cell>
          <cell r="B1056" t="str">
            <v>LA CASA SOÑADA S.A.C.</v>
          </cell>
          <cell r="C1056">
            <v>2019</v>
          </cell>
          <cell r="D1056">
            <v>177834</v>
          </cell>
          <cell r="E1056" t="str">
            <v>PCO</v>
          </cell>
          <cell r="F1056" t="str">
            <v>CMM</v>
          </cell>
          <cell r="G1056" t="str">
            <v>NOR</v>
          </cell>
          <cell r="H1056">
            <v>4663131.8</v>
          </cell>
          <cell r="I1056">
            <v>46631.32</v>
          </cell>
          <cell r="J1056">
            <v>31191.7</v>
          </cell>
          <cell r="K1056">
            <v>0</v>
          </cell>
          <cell r="L1056" t="str">
            <v>CMM</v>
          </cell>
          <cell r="M1056" t="str">
            <v>NOR</v>
          </cell>
          <cell r="N1056">
            <v>4663131.8</v>
          </cell>
          <cell r="O1056">
            <v>46631.32</v>
          </cell>
          <cell r="P1056">
            <v>0</v>
          </cell>
        </row>
        <row r="1057">
          <cell r="A1057" t="str">
            <v>0011576</v>
          </cell>
          <cell r="B1057" t="str">
            <v>EQUIPOS MECANICOS ESTRUCTURALES S.A.C.</v>
          </cell>
          <cell r="C1057">
            <v>2019</v>
          </cell>
          <cell r="D1057">
            <v>177836</v>
          </cell>
          <cell r="E1057" t="str">
            <v>PSF</v>
          </cell>
          <cell r="F1057" t="str">
            <v>CMM</v>
          </cell>
          <cell r="G1057" t="str">
            <v>NOR</v>
          </cell>
          <cell r="H1057">
            <v>50000</v>
          </cell>
          <cell r="I1057">
            <v>500</v>
          </cell>
          <cell r="J1057">
            <v>1842.57</v>
          </cell>
          <cell r="K1057">
            <v>0</v>
          </cell>
          <cell r="L1057" t="str">
            <v>CMM</v>
          </cell>
          <cell r="M1057" t="str">
            <v>NOR</v>
          </cell>
          <cell r="N1057">
            <v>50000</v>
          </cell>
          <cell r="O1057">
            <v>500</v>
          </cell>
          <cell r="P1057">
            <v>2053.6799999999998</v>
          </cell>
        </row>
        <row r="1058">
          <cell r="A1058" t="str">
            <v>0004064</v>
          </cell>
          <cell r="B1058" t="str">
            <v>FUKUDA YOSHIKAY NAOMI</v>
          </cell>
          <cell r="C1058">
            <v>2019</v>
          </cell>
          <cell r="D1058">
            <v>177869</v>
          </cell>
          <cell r="E1058" t="str">
            <v>PEX</v>
          </cell>
          <cell r="F1058" t="str">
            <v>CMM</v>
          </cell>
          <cell r="G1058" t="str">
            <v>NOR</v>
          </cell>
          <cell r="H1058">
            <v>306950.38</v>
          </cell>
          <cell r="I1058">
            <v>3069.5</v>
          </cell>
          <cell r="J1058">
            <v>804.33</v>
          </cell>
          <cell r="K1058">
            <v>0</v>
          </cell>
          <cell r="L1058" t="str">
            <v>CMM</v>
          </cell>
          <cell r="M1058" t="str">
            <v>NOR</v>
          </cell>
          <cell r="N1058">
            <v>306950.38</v>
          </cell>
          <cell r="O1058">
            <v>3069.5</v>
          </cell>
          <cell r="P1058">
            <v>3492.45</v>
          </cell>
        </row>
        <row r="1059">
          <cell r="A1059" t="str">
            <v>0150629</v>
          </cell>
          <cell r="B1059" t="str">
            <v>DELCORP PERU S.A.C.</v>
          </cell>
          <cell r="C1059">
            <v>2018</v>
          </cell>
          <cell r="D1059">
            <v>176290</v>
          </cell>
          <cell r="E1059" t="str">
            <v>PCO</v>
          </cell>
          <cell r="F1059" t="str">
            <v>CMM</v>
          </cell>
          <cell r="G1059" t="str">
            <v>DUD</v>
          </cell>
          <cell r="H1059">
            <v>115612.55</v>
          </cell>
          <cell r="I1059">
            <v>34683.769999999997</v>
          </cell>
          <cell r="J1059">
            <v>0</v>
          </cell>
          <cell r="K1059">
            <v>12754.36</v>
          </cell>
          <cell r="L1059" t="str">
            <v>CMM</v>
          </cell>
          <cell r="M1059" t="str">
            <v>DUD</v>
          </cell>
          <cell r="N1059">
            <v>115612.55</v>
          </cell>
          <cell r="O1059">
            <v>34683.769999999997</v>
          </cell>
          <cell r="P1059">
            <v>0</v>
          </cell>
        </row>
        <row r="1060">
          <cell r="A1060" t="str">
            <v>0034470</v>
          </cell>
          <cell r="B1060" t="str">
            <v>INVERSIONES PRISCO S.A.C.</v>
          </cell>
          <cell r="C1060">
            <v>2018</v>
          </cell>
          <cell r="D1060">
            <v>176293</v>
          </cell>
          <cell r="E1060" t="str">
            <v>PCO</v>
          </cell>
          <cell r="F1060" t="str">
            <v>CMG</v>
          </cell>
          <cell r="G1060" t="str">
            <v>NOR</v>
          </cell>
          <cell r="H1060">
            <v>961986.95</v>
          </cell>
          <cell r="I1060">
            <v>6733.91</v>
          </cell>
          <cell r="J1060">
            <v>18870.52</v>
          </cell>
          <cell r="K1060">
            <v>0</v>
          </cell>
          <cell r="L1060" t="str">
            <v>CMG</v>
          </cell>
          <cell r="M1060" t="str">
            <v>NOR</v>
          </cell>
          <cell r="N1060">
            <v>961986.95</v>
          </cell>
          <cell r="O1060">
            <v>6733.91</v>
          </cell>
          <cell r="P1060">
            <v>0</v>
          </cell>
        </row>
        <row r="1061">
          <cell r="A1061" t="str">
            <v>0151065</v>
          </cell>
          <cell r="B1061" t="str">
            <v>SEA FOOD TRADING S.A</v>
          </cell>
          <cell r="C1061">
            <v>2018</v>
          </cell>
          <cell r="D1061">
            <v>176295</v>
          </cell>
          <cell r="E1061" t="str">
            <v>PCO</v>
          </cell>
          <cell r="F1061" t="str">
            <v>CMM</v>
          </cell>
          <cell r="G1061" t="str">
            <v>NOR</v>
          </cell>
          <cell r="H1061">
            <v>4481315.41</v>
          </cell>
          <cell r="I1061">
            <v>44813.15</v>
          </cell>
          <cell r="J1061">
            <v>90768.04</v>
          </cell>
          <cell r="K1061">
            <v>0</v>
          </cell>
          <cell r="L1061" t="str">
            <v>CMM</v>
          </cell>
          <cell r="M1061" t="str">
            <v>NOR</v>
          </cell>
          <cell r="N1061">
            <v>4481315.41</v>
          </cell>
          <cell r="O1061">
            <v>44813.15</v>
          </cell>
          <cell r="P1061">
            <v>88336.98</v>
          </cell>
        </row>
        <row r="1062">
          <cell r="A1062" t="str">
            <v>0029757</v>
          </cell>
          <cell r="B1062" t="str">
            <v>MADERERA RIO ACRE SAC</v>
          </cell>
          <cell r="C1062">
            <v>2018</v>
          </cell>
          <cell r="D1062">
            <v>176296</v>
          </cell>
          <cell r="E1062" t="str">
            <v>PCO</v>
          </cell>
          <cell r="F1062" t="str">
            <v>CMM</v>
          </cell>
          <cell r="G1062" t="str">
            <v>NOR</v>
          </cell>
          <cell r="H1062">
            <v>4433051.3899999997</v>
          </cell>
          <cell r="I1062">
            <v>44330.51</v>
          </cell>
          <cell r="J1062">
            <v>89790.2</v>
          </cell>
          <cell r="K1062">
            <v>0</v>
          </cell>
          <cell r="L1062" t="str">
            <v>CMM</v>
          </cell>
          <cell r="M1062" t="str">
            <v>NOR</v>
          </cell>
          <cell r="N1062">
            <v>4433051.3899999997</v>
          </cell>
          <cell r="O1062">
            <v>44330.51</v>
          </cell>
          <cell r="P1062">
            <v>87385.46</v>
          </cell>
        </row>
        <row r="1063">
          <cell r="A1063" t="str">
            <v>0029756</v>
          </cell>
          <cell r="B1063" t="str">
            <v>INMOBILIARIA LEBLON SAC</v>
          </cell>
          <cell r="C1063">
            <v>2018</v>
          </cell>
          <cell r="D1063">
            <v>176300</v>
          </cell>
          <cell r="E1063" t="str">
            <v>PCO</v>
          </cell>
          <cell r="F1063" t="str">
            <v>CMM</v>
          </cell>
          <cell r="G1063" t="str">
            <v>NOR</v>
          </cell>
          <cell r="H1063">
            <v>4433051.3899999997</v>
          </cell>
          <cell r="I1063">
            <v>44330.51</v>
          </cell>
          <cell r="J1063">
            <v>89790.2</v>
          </cell>
          <cell r="K1063">
            <v>0</v>
          </cell>
          <cell r="L1063" t="str">
            <v>CMM</v>
          </cell>
          <cell r="M1063" t="str">
            <v>NOR</v>
          </cell>
          <cell r="N1063">
            <v>4433051.3899999997</v>
          </cell>
          <cell r="O1063">
            <v>44330.51</v>
          </cell>
          <cell r="P1063">
            <v>87385.46</v>
          </cell>
        </row>
        <row r="1064">
          <cell r="A1064" t="str">
            <v>0038549</v>
          </cell>
          <cell r="B1064" t="str">
            <v>I.T.N. S.A.</v>
          </cell>
          <cell r="C1064">
            <v>2018</v>
          </cell>
          <cell r="D1064">
            <v>176303</v>
          </cell>
          <cell r="E1064" t="str">
            <v>PCO</v>
          </cell>
          <cell r="F1064" t="str">
            <v>CMM</v>
          </cell>
          <cell r="G1064" t="str">
            <v>NOR</v>
          </cell>
          <cell r="H1064">
            <v>3095666.01</v>
          </cell>
          <cell r="I1064">
            <v>30956.66</v>
          </cell>
          <cell r="J1064">
            <v>60725.26</v>
          </cell>
          <cell r="K1064">
            <v>0</v>
          </cell>
          <cell r="L1064" t="str">
            <v>CMM</v>
          </cell>
          <cell r="M1064" t="str">
            <v>NOR</v>
          </cell>
          <cell r="N1064">
            <v>3095666.01</v>
          </cell>
          <cell r="O1064">
            <v>30956.66</v>
          </cell>
          <cell r="P1064">
            <v>0</v>
          </cell>
        </row>
        <row r="1065">
          <cell r="A1065" t="str">
            <v>0036091</v>
          </cell>
          <cell r="B1065" t="str">
            <v>ID CONSULTORES S.A.C.</v>
          </cell>
          <cell r="C1065">
            <v>2018</v>
          </cell>
          <cell r="D1065">
            <v>176305</v>
          </cell>
          <cell r="E1065" t="str">
            <v>PSF</v>
          </cell>
          <cell r="F1065" t="str">
            <v>CMM</v>
          </cell>
          <cell r="G1065" t="str">
            <v>NOR</v>
          </cell>
          <cell r="H1065">
            <v>112026.85</v>
          </cell>
          <cell r="I1065">
            <v>1120.27</v>
          </cell>
          <cell r="J1065">
            <v>384.48</v>
          </cell>
          <cell r="K1065">
            <v>0</v>
          </cell>
          <cell r="L1065" t="str">
            <v>CMM</v>
          </cell>
          <cell r="M1065" t="str">
            <v>NOR</v>
          </cell>
          <cell r="N1065">
            <v>110771.93</v>
          </cell>
          <cell r="O1065">
            <v>1107.72</v>
          </cell>
          <cell r="P1065">
            <v>356.4</v>
          </cell>
        </row>
        <row r="1066">
          <cell r="A1066" t="str">
            <v>0150807</v>
          </cell>
          <cell r="B1066" t="str">
            <v>SURQUILLO EDIFICACIONES S.A.C.</v>
          </cell>
          <cell r="C1066">
            <v>2018</v>
          </cell>
          <cell r="D1066">
            <v>176318</v>
          </cell>
          <cell r="E1066" t="str">
            <v>PCO</v>
          </cell>
          <cell r="F1066" t="str">
            <v>CMM</v>
          </cell>
          <cell r="G1066" t="str">
            <v>NOR</v>
          </cell>
          <cell r="H1066">
            <v>2270000</v>
          </cell>
          <cell r="I1066">
            <v>22700</v>
          </cell>
          <cell r="J1066">
            <v>28787.7</v>
          </cell>
          <cell r="K1066">
            <v>0</v>
          </cell>
          <cell r="L1066" t="str">
            <v>CMM</v>
          </cell>
          <cell r="M1066" t="str">
            <v>NOR</v>
          </cell>
          <cell r="N1066">
            <v>2270000</v>
          </cell>
          <cell r="O1066">
            <v>22700</v>
          </cell>
          <cell r="P1066">
            <v>0</v>
          </cell>
        </row>
        <row r="1067">
          <cell r="A1067" t="str">
            <v>0151131</v>
          </cell>
          <cell r="B1067" t="str">
            <v>LLOSA EDIFICACIONES S.A.C.</v>
          </cell>
          <cell r="C1067">
            <v>2018</v>
          </cell>
          <cell r="D1067">
            <v>176345</v>
          </cell>
          <cell r="E1067" t="str">
            <v>PCO</v>
          </cell>
          <cell r="F1067" t="str">
            <v>CMM</v>
          </cell>
          <cell r="G1067" t="str">
            <v>NOR</v>
          </cell>
          <cell r="H1067">
            <v>670000</v>
          </cell>
          <cell r="I1067">
            <v>6700</v>
          </cell>
          <cell r="J1067">
            <v>8496.9</v>
          </cell>
          <cell r="K1067">
            <v>0</v>
          </cell>
          <cell r="L1067" t="str">
            <v>CMM</v>
          </cell>
          <cell r="M1067" t="str">
            <v>NOR</v>
          </cell>
          <cell r="N1067">
            <v>670000</v>
          </cell>
          <cell r="O1067">
            <v>6700</v>
          </cell>
          <cell r="P1067">
            <v>14935.1</v>
          </cell>
        </row>
        <row r="1068">
          <cell r="A1068" t="str">
            <v>0150683</v>
          </cell>
          <cell r="B1068" t="str">
            <v>VELEBIT GROUP S.A.C.</v>
          </cell>
          <cell r="C1068">
            <v>2018</v>
          </cell>
          <cell r="D1068">
            <v>176350</v>
          </cell>
          <cell r="E1068" t="str">
            <v>PCO</v>
          </cell>
          <cell r="F1068" t="str">
            <v>CMG</v>
          </cell>
          <cell r="G1068" t="str">
            <v>NOR</v>
          </cell>
          <cell r="H1068">
            <v>1371778.2</v>
          </cell>
          <cell r="I1068">
            <v>9602.4500000000007</v>
          </cell>
          <cell r="J1068">
            <v>0</v>
          </cell>
          <cell r="K1068">
            <v>0</v>
          </cell>
          <cell r="L1068" t="str">
            <v>CMG</v>
          </cell>
          <cell r="M1068" t="str">
            <v>NOR</v>
          </cell>
          <cell r="N1068">
            <v>1358320.9</v>
          </cell>
          <cell r="O1068">
            <v>9508.25</v>
          </cell>
          <cell r="P1068">
            <v>0</v>
          </cell>
        </row>
        <row r="1069">
          <cell r="A1069" t="str">
            <v>0036565</v>
          </cell>
          <cell r="B1069" t="str">
            <v>T-COPIA S.A.C.</v>
          </cell>
          <cell r="C1069">
            <v>2018</v>
          </cell>
          <cell r="D1069">
            <v>174426</v>
          </cell>
          <cell r="E1069" t="str">
            <v>PCO</v>
          </cell>
          <cell r="F1069" t="str">
            <v>CMM</v>
          </cell>
          <cell r="G1069" t="str">
            <v>CPP</v>
          </cell>
          <cell r="H1069">
            <v>2439548.5699999998</v>
          </cell>
          <cell r="I1069">
            <v>60988.71</v>
          </cell>
          <cell r="J1069">
            <v>24706.16</v>
          </cell>
          <cell r="K1069">
            <v>0</v>
          </cell>
          <cell r="L1069" t="str">
            <v>CMM</v>
          </cell>
          <cell r="M1069" t="str">
            <v>CPP</v>
          </cell>
          <cell r="N1069">
            <v>2439548.5699999998</v>
          </cell>
          <cell r="O1069">
            <v>60988.71</v>
          </cell>
          <cell r="P1069">
            <v>0</v>
          </cell>
        </row>
        <row r="1070">
          <cell r="A1070" t="str">
            <v>0044399</v>
          </cell>
          <cell r="B1070" t="str">
            <v>VASQUEZ TOKUCHI CAROLINA HIROMI</v>
          </cell>
          <cell r="C1070">
            <v>2019</v>
          </cell>
          <cell r="D1070">
            <v>177054</v>
          </cell>
          <cell r="E1070" t="str">
            <v>PEX</v>
          </cell>
          <cell r="F1070" t="str">
            <v>CNN</v>
          </cell>
          <cell r="G1070" t="str">
            <v>DUD</v>
          </cell>
          <cell r="H1070">
            <v>2217.6799999999998</v>
          </cell>
          <cell r="I1070">
            <v>1330.61</v>
          </cell>
          <cell r="J1070">
            <v>0</v>
          </cell>
          <cell r="K1070">
            <v>139.12</v>
          </cell>
          <cell r="L1070" t="str">
            <v>CNN</v>
          </cell>
          <cell r="M1070" t="str">
            <v>DUD</v>
          </cell>
          <cell r="N1070">
            <v>2217.6799999999998</v>
          </cell>
          <cell r="O1070">
            <v>1330.61</v>
          </cell>
          <cell r="P1070">
            <v>0</v>
          </cell>
        </row>
        <row r="1071">
          <cell r="A1071" t="str">
            <v>0005954</v>
          </cell>
          <cell r="B1071" t="str">
            <v>ISAYAMA NISHIMURA PEDRO LUIS</v>
          </cell>
          <cell r="C1071">
            <v>2019</v>
          </cell>
          <cell r="D1071">
            <v>177072</v>
          </cell>
          <cell r="E1071" t="str">
            <v>PSF</v>
          </cell>
          <cell r="F1071" t="str">
            <v>CNN</v>
          </cell>
          <cell r="G1071" t="str">
            <v>NOR</v>
          </cell>
          <cell r="H1071">
            <v>4447.57</v>
          </cell>
          <cell r="I1071">
            <v>44.48</v>
          </cell>
          <cell r="J1071">
            <v>2.86</v>
          </cell>
          <cell r="K1071">
            <v>0</v>
          </cell>
          <cell r="L1071" t="str">
            <v>CNN</v>
          </cell>
          <cell r="M1071" t="str">
            <v>NOR</v>
          </cell>
          <cell r="N1071">
            <v>4447.57</v>
          </cell>
          <cell r="O1071">
            <v>44.48</v>
          </cell>
          <cell r="P1071">
            <v>2.6</v>
          </cell>
        </row>
        <row r="1072">
          <cell r="A1072" t="str">
            <v>0005954</v>
          </cell>
          <cell r="B1072" t="str">
            <v>ISAYAMA NISHIMURA PEDRO LUIS</v>
          </cell>
          <cell r="C1072">
            <v>2019</v>
          </cell>
          <cell r="D1072">
            <v>177073</v>
          </cell>
          <cell r="E1072" t="str">
            <v>PSF</v>
          </cell>
          <cell r="F1072" t="str">
            <v>CNN</v>
          </cell>
          <cell r="G1072" t="str">
            <v>NOR</v>
          </cell>
          <cell r="H1072">
            <v>1535.44</v>
          </cell>
          <cell r="I1072">
            <v>15.35</v>
          </cell>
          <cell r="J1072">
            <v>4.51</v>
          </cell>
          <cell r="K1072">
            <v>0</v>
          </cell>
          <cell r="L1072" t="str">
            <v>CNN</v>
          </cell>
          <cell r="M1072" t="str">
            <v>NOR</v>
          </cell>
          <cell r="N1072">
            <v>1535.44</v>
          </cell>
          <cell r="O1072">
            <v>15.35</v>
          </cell>
          <cell r="P1072">
            <v>4.0999999999999996</v>
          </cell>
        </row>
        <row r="1073">
          <cell r="A1073" t="str">
            <v>0000033</v>
          </cell>
          <cell r="B1073" t="str">
            <v>KAWASHITA SHIGIYAMA FRANCISCO JAVIER</v>
          </cell>
          <cell r="C1073">
            <v>2019</v>
          </cell>
          <cell r="D1073">
            <v>177084</v>
          </cell>
          <cell r="E1073" t="str">
            <v>PSF</v>
          </cell>
          <cell r="F1073" t="str">
            <v>CNN</v>
          </cell>
          <cell r="G1073" t="str">
            <v>NOR</v>
          </cell>
          <cell r="H1073">
            <v>11502.37</v>
          </cell>
          <cell r="I1073">
            <v>115.02</v>
          </cell>
          <cell r="J1073">
            <v>48.96</v>
          </cell>
          <cell r="K1073">
            <v>0</v>
          </cell>
          <cell r="L1073" t="str">
            <v>CNN</v>
          </cell>
          <cell r="M1073" t="str">
            <v>NOR</v>
          </cell>
          <cell r="N1073">
            <v>11067.87</v>
          </cell>
          <cell r="O1073">
            <v>110.68</v>
          </cell>
          <cell r="P1073">
            <v>45.72</v>
          </cell>
        </row>
        <row r="1074">
          <cell r="A1074" t="str">
            <v>0151792</v>
          </cell>
          <cell r="B1074" t="str">
            <v>SANCHO ACHA LUZ MARINA</v>
          </cell>
          <cell r="C1074">
            <v>2019</v>
          </cell>
          <cell r="D1074">
            <v>177090</v>
          </cell>
          <cell r="E1074" t="str">
            <v>PSF</v>
          </cell>
          <cell r="F1074" t="str">
            <v>CNN</v>
          </cell>
          <cell r="G1074" t="str">
            <v>NOR</v>
          </cell>
          <cell r="H1074">
            <v>3043.38</v>
          </cell>
          <cell r="I1074">
            <v>30.43</v>
          </cell>
          <cell r="J1074">
            <v>44.8</v>
          </cell>
          <cell r="K1074">
            <v>0</v>
          </cell>
          <cell r="L1074" t="str">
            <v>CNN</v>
          </cell>
          <cell r="M1074" t="str">
            <v>NOR</v>
          </cell>
          <cell r="N1074">
            <v>3043.38</v>
          </cell>
          <cell r="O1074">
            <v>30.43</v>
          </cell>
          <cell r="P1074">
            <v>69.400000000000006</v>
          </cell>
        </row>
        <row r="1075">
          <cell r="A1075" t="str">
            <v>0013582</v>
          </cell>
          <cell r="B1075" t="str">
            <v>MATAYOSHI SIMABUKO ALBERTO</v>
          </cell>
          <cell r="C1075">
            <v>2011</v>
          </cell>
          <cell r="D1075">
            <v>132911</v>
          </cell>
          <cell r="E1075" t="str">
            <v>PEX</v>
          </cell>
          <cell r="F1075" t="str">
            <v>HIP</v>
          </cell>
          <cell r="G1075" t="str">
            <v>NOR</v>
          </cell>
          <cell r="H1075">
            <v>77525.97</v>
          </cell>
          <cell r="I1075">
            <v>542.67999999999995</v>
          </cell>
          <cell r="J1075">
            <v>722.64</v>
          </cell>
          <cell r="K1075">
            <v>0</v>
          </cell>
          <cell r="L1075" t="str">
            <v>HIP</v>
          </cell>
          <cell r="M1075" t="str">
            <v>NOR</v>
          </cell>
          <cell r="N1075">
            <v>77525.97</v>
          </cell>
          <cell r="O1075">
            <v>542.67999999999995</v>
          </cell>
          <cell r="P1075">
            <v>1406.14</v>
          </cell>
        </row>
        <row r="1076">
          <cell r="A1076" t="str">
            <v>0020405</v>
          </cell>
          <cell r="B1076" t="str">
            <v>LHK S.A.C.</v>
          </cell>
          <cell r="C1076">
            <v>2011</v>
          </cell>
          <cell r="D1076">
            <v>140409</v>
          </cell>
          <cell r="E1076" t="str">
            <v>PLC</v>
          </cell>
          <cell r="F1076" t="str">
            <v>CMM</v>
          </cell>
          <cell r="G1076" t="str">
            <v>NOR</v>
          </cell>
          <cell r="H1076">
            <v>1364109.21</v>
          </cell>
          <cell r="I1076">
            <v>13641.09</v>
          </cell>
          <cell r="J1076">
            <v>432996.86</v>
          </cell>
          <cell r="K1076">
            <v>0</v>
          </cell>
          <cell r="L1076" t="str">
            <v>CMM</v>
          </cell>
          <cell r="M1076" t="str">
            <v>NOR</v>
          </cell>
          <cell r="N1076">
            <v>1328109.21</v>
          </cell>
          <cell r="O1076">
            <v>13281.09</v>
          </cell>
          <cell r="P1076">
            <v>433412.21</v>
          </cell>
        </row>
        <row r="1077">
          <cell r="A1077" t="str">
            <v>0012692</v>
          </cell>
          <cell r="B1077" t="str">
            <v>DISTRIBUIDORA CARTAGO E.I.R.L.</v>
          </cell>
          <cell r="C1077">
            <v>2006</v>
          </cell>
          <cell r="D1077">
            <v>131736</v>
          </cell>
          <cell r="E1077" t="str">
            <v>PEX</v>
          </cell>
          <cell r="F1077" t="str">
            <v>CMM</v>
          </cell>
          <cell r="G1077" t="str">
            <v>NOR</v>
          </cell>
          <cell r="H1077">
            <v>112357.85</v>
          </cell>
          <cell r="I1077">
            <v>1123.58</v>
          </cell>
          <cell r="J1077">
            <v>852.02</v>
          </cell>
          <cell r="K1077">
            <v>0</v>
          </cell>
          <cell r="L1077" t="str">
            <v>CMM</v>
          </cell>
          <cell r="M1077" t="str">
            <v>NOR</v>
          </cell>
          <cell r="N1077">
            <v>112357.85</v>
          </cell>
          <cell r="O1077">
            <v>1123.58</v>
          </cell>
          <cell r="P1077">
            <v>1131.3599999999999</v>
          </cell>
        </row>
        <row r="1078">
          <cell r="A1078" t="str">
            <v>0005028</v>
          </cell>
          <cell r="B1078" t="str">
            <v>MUÑIZ ZICHES JORGE EDGAR JOSE</v>
          </cell>
          <cell r="C1078">
            <v>2007</v>
          </cell>
          <cell r="D1078">
            <v>117135</v>
          </cell>
          <cell r="E1078" t="str">
            <v>PEX</v>
          </cell>
          <cell r="F1078" t="str">
            <v>CMM</v>
          </cell>
          <cell r="G1078" t="str">
            <v>NOR</v>
          </cell>
          <cell r="H1078">
            <v>9894.82</v>
          </cell>
          <cell r="I1078">
            <v>98.95</v>
          </cell>
          <cell r="J1078">
            <v>28.93</v>
          </cell>
          <cell r="K1078">
            <v>0</v>
          </cell>
          <cell r="L1078" t="str">
            <v>CMM</v>
          </cell>
          <cell r="M1078" t="str">
            <v>NOR</v>
          </cell>
          <cell r="N1078">
            <v>9894.82</v>
          </cell>
          <cell r="O1078">
            <v>98.95</v>
          </cell>
          <cell r="P1078">
            <v>26.3</v>
          </cell>
        </row>
        <row r="1079">
          <cell r="A1079" t="str">
            <v>0005028</v>
          </cell>
          <cell r="B1079" t="str">
            <v>MUÑIZ ZICHES JORGE EDGAR JOSE</v>
          </cell>
          <cell r="C1079">
            <v>2007</v>
          </cell>
          <cell r="D1079">
            <v>117160</v>
          </cell>
          <cell r="E1079" t="str">
            <v>PEX</v>
          </cell>
          <cell r="F1079" t="str">
            <v>HIP</v>
          </cell>
          <cell r="G1079" t="str">
            <v>NOR</v>
          </cell>
          <cell r="H1079">
            <v>39399.79</v>
          </cell>
          <cell r="I1079">
            <v>275.8</v>
          </cell>
          <cell r="J1079">
            <v>272.22000000000003</v>
          </cell>
          <cell r="K1079">
            <v>0</v>
          </cell>
          <cell r="L1079" t="str">
            <v>HIP</v>
          </cell>
          <cell r="M1079" t="str">
            <v>NOR</v>
          </cell>
          <cell r="N1079">
            <v>38037.25</v>
          </cell>
          <cell r="O1079">
            <v>266.26</v>
          </cell>
          <cell r="P1079">
            <v>252.75</v>
          </cell>
        </row>
        <row r="1080">
          <cell r="A1080" t="str">
            <v>0011797</v>
          </cell>
          <cell r="B1080" t="str">
            <v>DNM SERVICE S.A.C.</v>
          </cell>
          <cell r="C1080">
            <v>2007</v>
          </cell>
          <cell r="D1080">
            <v>130471</v>
          </cell>
          <cell r="E1080" t="str">
            <v>PLC</v>
          </cell>
          <cell r="F1080" t="str">
            <v>CMM</v>
          </cell>
          <cell r="G1080" t="str">
            <v>PRD</v>
          </cell>
          <cell r="H1080">
            <v>376506.93</v>
          </cell>
          <cell r="I1080">
            <v>376506.93</v>
          </cell>
          <cell r="J1080">
            <v>0</v>
          </cell>
          <cell r="K1080">
            <v>667202.64</v>
          </cell>
          <cell r="L1080" t="str">
            <v>CMM</v>
          </cell>
          <cell r="M1080" t="str">
            <v>PRD</v>
          </cell>
          <cell r="N1080">
            <v>376506.93</v>
          </cell>
          <cell r="O1080">
            <v>376506.93</v>
          </cell>
          <cell r="P1080">
            <v>0</v>
          </cell>
        </row>
        <row r="1081">
          <cell r="A1081" t="str">
            <v>0011858</v>
          </cell>
          <cell r="B1081" t="str">
            <v>INVERQUIPA S.A.C.</v>
          </cell>
          <cell r="C1081">
            <v>2007</v>
          </cell>
          <cell r="D1081">
            <v>130555</v>
          </cell>
          <cell r="E1081" t="str">
            <v>PEX</v>
          </cell>
          <cell r="F1081" t="str">
            <v>CMM</v>
          </cell>
          <cell r="G1081" t="str">
            <v>NOR</v>
          </cell>
          <cell r="H1081">
            <v>146461.51</v>
          </cell>
          <cell r="I1081">
            <v>1464.62</v>
          </cell>
          <cell r="J1081">
            <v>2428.14</v>
          </cell>
          <cell r="K1081">
            <v>0</v>
          </cell>
          <cell r="L1081" t="str">
            <v>CMM</v>
          </cell>
          <cell r="M1081" t="str">
            <v>NOR</v>
          </cell>
          <cell r="N1081">
            <v>142471.44</v>
          </cell>
          <cell r="O1081">
            <v>1424.71</v>
          </cell>
          <cell r="P1081">
            <v>791.57</v>
          </cell>
        </row>
        <row r="1082">
          <cell r="A1082" t="str">
            <v>0150946</v>
          </cell>
          <cell r="B1082" t="str">
            <v>SALCEDO MOLINA MANUEL ANTONIO</v>
          </cell>
          <cell r="C1082">
            <v>2018</v>
          </cell>
          <cell r="D1082">
            <v>174486</v>
          </cell>
          <cell r="E1082" t="str">
            <v>PSF</v>
          </cell>
          <cell r="F1082" t="str">
            <v>CNN</v>
          </cell>
          <cell r="G1082" t="str">
            <v>NOR</v>
          </cell>
          <cell r="H1082">
            <v>34920.1</v>
          </cell>
          <cell r="I1082">
            <v>349.2</v>
          </cell>
          <cell r="J1082">
            <v>114.3</v>
          </cell>
          <cell r="K1082">
            <v>0</v>
          </cell>
          <cell r="L1082" t="str">
            <v>CNN</v>
          </cell>
          <cell r="M1082" t="str">
            <v>NOR</v>
          </cell>
          <cell r="N1082">
            <v>34920.1</v>
          </cell>
          <cell r="O1082">
            <v>349.2</v>
          </cell>
          <cell r="P1082">
            <v>305.52</v>
          </cell>
        </row>
        <row r="1083">
          <cell r="A1083" t="str">
            <v>0047105</v>
          </cell>
          <cell r="B1083" t="str">
            <v>INVERSIONES TENERIFE S.A.C.</v>
          </cell>
          <cell r="C1083">
            <v>2018</v>
          </cell>
          <cell r="D1083">
            <v>174657</v>
          </cell>
          <cell r="E1083" t="str">
            <v>PSF</v>
          </cell>
          <cell r="F1083" t="str">
            <v>CMG</v>
          </cell>
          <cell r="G1083" t="str">
            <v>NOR</v>
          </cell>
          <cell r="H1083">
            <v>171464.2</v>
          </cell>
          <cell r="I1083">
            <v>1200.25</v>
          </cell>
          <cell r="J1083">
            <v>1551.16</v>
          </cell>
          <cell r="K1083">
            <v>0</v>
          </cell>
          <cell r="L1083" t="str">
            <v>CMG</v>
          </cell>
          <cell r="M1083" t="str">
            <v>NOR</v>
          </cell>
          <cell r="N1083">
            <v>171464.2</v>
          </cell>
          <cell r="O1083">
            <v>1200.25</v>
          </cell>
          <cell r="P1083">
            <v>2930.84</v>
          </cell>
        </row>
        <row r="1084">
          <cell r="A1084" t="str">
            <v>0043260</v>
          </cell>
          <cell r="B1084" t="str">
            <v>LORETO MOTOR E.I.R.L.</v>
          </cell>
          <cell r="C1084">
            <v>2018</v>
          </cell>
          <cell r="D1084">
            <v>174702</v>
          </cell>
          <cell r="E1084" t="str">
            <v>PLC</v>
          </cell>
          <cell r="F1084" t="str">
            <v>MEP</v>
          </cell>
          <cell r="G1084" t="str">
            <v>PRD</v>
          </cell>
          <cell r="H1084">
            <v>33196.080000000002</v>
          </cell>
          <cell r="I1084">
            <v>33196.080000000002</v>
          </cell>
          <cell r="J1084">
            <v>0</v>
          </cell>
          <cell r="K1084">
            <v>7704.36</v>
          </cell>
          <cell r="L1084" t="str">
            <v>MEP</v>
          </cell>
          <cell r="M1084" t="str">
            <v>PRD</v>
          </cell>
          <cell r="N1084">
            <v>33196.080000000002</v>
          </cell>
          <cell r="O1084">
            <v>33196.080000000002</v>
          </cell>
          <cell r="P1084">
            <v>0</v>
          </cell>
        </row>
        <row r="1085">
          <cell r="A1085" t="str">
            <v>0151264</v>
          </cell>
          <cell r="B1085" t="str">
            <v>BURLANDO NESTARES ROSELLA STEFANIA</v>
          </cell>
          <cell r="C1085">
            <v>2018</v>
          </cell>
          <cell r="D1085">
            <v>174753</v>
          </cell>
          <cell r="E1085" t="str">
            <v>PSF</v>
          </cell>
          <cell r="F1085" t="str">
            <v>CNN</v>
          </cell>
          <cell r="G1085" t="str">
            <v>NOR</v>
          </cell>
          <cell r="H1085">
            <v>2878.66</v>
          </cell>
          <cell r="I1085">
            <v>28.79</v>
          </cell>
          <cell r="J1085">
            <v>15</v>
          </cell>
          <cell r="K1085">
            <v>0</v>
          </cell>
          <cell r="L1085" t="str">
            <v>CNN</v>
          </cell>
          <cell r="M1085" t="str">
            <v>NOR</v>
          </cell>
          <cell r="N1085">
            <v>2680.13</v>
          </cell>
          <cell r="O1085">
            <v>26.8</v>
          </cell>
          <cell r="P1085">
            <v>13.63</v>
          </cell>
        </row>
        <row r="1086">
          <cell r="A1086" t="str">
            <v>0011841</v>
          </cell>
          <cell r="B1086" t="str">
            <v>OKUMA MARUY DE NOMURA LUIZA HIFUMI</v>
          </cell>
          <cell r="C1086">
            <v>2017</v>
          </cell>
          <cell r="D1086">
            <v>173488</v>
          </cell>
          <cell r="E1086" t="str">
            <v>PSF</v>
          </cell>
          <cell r="F1086" t="str">
            <v>CMM</v>
          </cell>
          <cell r="G1086" t="str">
            <v>NOR</v>
          </cell>
          <cell r="H1086">
            <v>250000</v>
          </cell>
          <cell r="I1086">
            <v>2500</v>
          </cell>
          <cell r="J1086">
            <v>59898.34</v>
          </cell>
          <cell r="K1086">
            <v>0</v>
          </cell>
          <cell r="L1086" t="str">
            <v>CMM</v>
          </cell>
          <cell r="M1086" t="str">
            <v>NOR</v>
          </cell>
          <cell r="N1086">
            <v>250000</v>
          </cell>
          <cell r="O1086">
            <v>2500</v>
          </cell>
          <cell r="P1086">
            <v>62191.42</v>
          </cell>
        </row>
        <row r="1087">
          <cell r="A1087" t="str">
            <v>0003611</v>
          </cell>
          <cell r="B1087" t="str">
            <v>MATSUMURA KATAYAMA CESAR AUGUSTO</v>
          </cell>
          <cell r="C1087">
            <v>2017</v>
          </cell>
          <cell r="D1087">
            <v>173515</v>
          </cell>
          <cell r="E1087" t="str">
            <v>PSF</v>
          </cell>
          <cell r="F1087" t="str">
            <v>CNN</v>
          </cell>
          <cell r="G1087" t="str">
            <v>NOR</v>
          </cell>
          <cell r="H1087">
            <v>9289.4500000000007</v>
          </cell>
          <cell r="I1087">
            <v>92.89</v>
          </cell>
          <cell r="J1087">
            <v>39.520000000000003</v>
          </cell>
          <cell r="K1087">
            <v>0</v>
          </cell>
          <cell r="L1087" t="str">
            <v>CNN</v>
          </cell>
          <cell r="M1087" t="str">
            <v>NOR</v>
          </cell>
          <cell r="N1087">
            <v>8860.9599999999991</v>
          </cell>
          <cell r="O1087">
            <v>88.61</v>
          </cell>
          <cell r="P1087">
            <v>35.4</v>
          </cell>
        </row>
        <row r="1088">
          <cell r="A1088" t="str">
            <v>0013209</v>
          </cell>
          <cell r="B1088" t="str">
            <v>SHICHI - FUKU CORPORATION S.A.C.</v>
          </cell>
          <cell r="C1088">
            <v>2017</v>
          </cell>
          <cell r="D1088">
            <v>173548</v>
          </cell>
          <cell r="E1088" t="str">
            <v>PCO</v>
          </cell>
          <cell r="F1088" t="str">
            <v>CMM</v>
          </cell>
          <cell r="G1088" t="str">
            <v>NOR</v>
          </cell>
          <cell r="H1088">
            <v>25791.21</v>
          </cell>
          <cell r="I1088">
            <v>257.91000000000003</v>
          </cell>
          <cell r="J1088">
            <v>228.8</v>
          </cell>
          <cell r="K1088">
            <v>0</v>
          </cell>
          <cell r="L1088" t="str">
            <v>CMM</v>
          </cell>
          <cell r="M1088" t="str">
            <v>NOR</v>
          </cell>
          <cell r="N1088">
            <v>25791.21</v>
          </cell>
          <cell r="O1088">
            <v>257.91000000000003</v>
          </cell>
          <cell r="P1088">
            <v>426.45</v>
          </cell>
        </row>
        <row r="1089">
          <cell r="A1089" t="str">
            <v>0003251</v>
          </cell>
          <cell r="B1089" t="str">
            <v>TOGUCHI KANASHIRO NANCY MERCEDES</v>
          </cell>
          <cell r="C1089">
            <v>2017</v>
          </cell>
          <cell r="D1089">
            <v>173603</v>
          </cell>
          <cell r="E1089" t="str">
            <v>POR</v>
          </cell>
          <cell r="F1089" t="str">
            <v>CNN</v>
          </cell>
          <cell r="G1089" t="str">
            <v>NOR</v>
          </cell>
          <cell r="H1089">
            <v>8404.25</v>
          </cell>
          <cell r="I1089">
            <v>84.04</v>
          </cell>
          <cell r="J1089">
            <v>69.16</v>
          </cell>
          <cell r="K1089">
            <v>0</v>
          </cell>
          <cell r="L1089" t="str">
            <v>CNN</v>
          </cell>
          <cell r="M1089" t="str">
            <v>NOR</v>
          </cell>
          <cell r="N1089">
            <v>8042.64</v>
          </cell>
          <cell r="O1089">
            <v>80.430000000000007</v>
          </cell>
          <cell r="P1089">
            <v>63.5</v>
          </cell>
        </row>
        <row r="1090">
          <cell r="A1090" t="str">
            <v>0150889</v>
          </cell>
          <cell r="B1090" t="str">
            <v>ECOCLIMATIC SRL</v>
          </cell>
          <cell r="C1090">
            <v>2017</v>
          </cell>
          <cell r="D1090">
            <v>173605</v>
          </cell>
          <cell r="E1090" t="str">
            <v>PSF</v>
          </cell>
          <cell r="F1090" t="str">
            <v>MEP</v>
          </cell>
          <cell r="G1090" t="str">
            <v>NOR</v>
          </cell>
          <cell r="H1090">
            <v>1575.04</v>
          </cell>
          <cell r="I1090">
            <v>15.75</v>
          </cell>
          <cell r="J1090">
            <v>8.32</v>
          </cell>
          <cell r="K1090">
            <v>0</v>
          </cell>
          <cell r="L1090" t="str">
            <v/>
          </cell>
          <cell r="M1090" t="str">
            <v/>
          </cell>
          <cell r="N1090">
            <v>0</v>
          </cell>
          <cell r="O1090">
            <v>0</v>
          </cell>
          <cell r="P1090">
            <v>0</v>
          </cell>
        </row>
        <row r="1091">
          <cell r="A1091" t="str">
            <v>0151481</v>
          </cell>
          <cell r="B1091" t="str">
            <v>GRUPO REHAB SAC</v>
          </cell>
          <cell r="C1091">
            <v>2019</v>
          </cell>
          <cell r="D1091">
            <v>177482</v>
          </cell>
          <cell r="E1091" t="str">
            <v>PSF</v>
          </cell>
          <cell r="F1091" t="str">
            <v>MEP</v>
          </cell>
          <cell r="G1091" t="str">
            <v>NOR</v>
          </cell>
          <cell r="H1091">
            <v>2436.5700000000002</v>
          </cell>
          <cell r="I1091">
            <v>24.37</v>
          </cell>
          <cell r="J1091">
            <v>13.52</v>
          </cell>
          <cell r="K1091">
            <v>0</v>
          </cell>
          <cell r="L1091" t="str">
            <v>MEP</v>
          </cell>
          <cell r="M1091" t="str">
            <v>NOR</v>
          </cell>
          <cell r="N1091">
            <v>2436.5700000000002</v>
          </cell>
          <cell r="O1091">
            <v>24.37</v>
          </cell>
          <cell r="P1091">
            <v>29.38</v>
          </cell>
        </row>
        <row r="1092">
          <cell r="A1092" t="str">
            <v>0005786</v>
          </cell>
          <cell r="B1092" t="str">
            <v>MACHADO ORTEGA HAYDEE GLADYS</v>
          </cell>
          <cell r="C1092">
            <v>2019</v>
          </cell>
          <cell r="D1092">
            <v>177495</v>
          </cell>
          <cell r="E1092" t="str">
            <v>PSF</v>
          </cell>
          <cell r="F1092" t="str">
            <v>CNN</v>
          </cell>
          <cell r="G1092" t="str">
            <v>NOR</v>
          </cell>
          <cell r="H1092">
            <v>2828.6</v>
          </cell>
          <cell r="I1092">
            <v>28.29</v>
          </cell>
          <cell r="J1092">
            <v>6.8</v>
          </cell>
          <cell r="K1092">
            <v>0</v>
          </cell>
          <cell r="L1092" t="str">
            <v>CNN</v>
          </cell>
          <cell r="M1092" t="str">
            <v>NOR</v>
          </cell>
          <cell r="N1092">
            <v>2828.6</v>
          </cell>
          <cell r="O1092">
            <v>28.29</v>
          </cell>
          <cell r="P1092">
            <v>11.9</v>
          </cell>
        </row>
        <row r="1093">
          <cell r="A1093" t="str">
            <v>0005786</v>
          </cell>
          <cell r="B1093" t="str">
            <v>MACHADO ORTEGA HAYDEE GLADYS</v>
          </cell>
          <cell r="C1093">
            <v>2019</v>
          </cell>
          <cell r="D1093">
            <v>177496</v>
          </cell>
          <cell r="E1093" t="str">
            <v>PSF</v>
          </cell>
          <cell r="F1093" t="str">
            <v>CNN</v>
          </cell>
          <cell r="G1093" t="str">
            <v>NOR</v>
          </cell>
          <cell r="H1093">
            <v>10041.48</v>
          </cell>
          <cell r="I1093">
            <v>100.41</v>
          </cell>
          <cell r="J1093">
            <v>107</v>
          </cell>
          <cell r="K1093">
            <v>0</v>
          </cell>
          <cell r="L1093" t="str">
            <v>CNN</v>
          </cell>
          <cell r="M1093" t="str">
            <v>NOR</v>
          </cell>
          <cell r="N1093">
            <v>10041.48</v>
          </cell>
          <cell r="O1093">
            <v>100.41</v>
          </cell>
          <cell r="P1093">
            <v>187.9</v>
          </cell>
        </row>
        <row r="1094">
          <cell r="A1094" t="str">
            <v>0012724</v>
          </cell>
          <cell r="B1094" t="str">
            <v>GUTIERREZ HURTADO, MARYURI ISABEL</v>
          </cell>
          <cell r="C1094">
            <v>2018</v>
          </cell>
          <cell r="D1094">
            <v>214212</v>
          </cell>
          <cell r="E1094" t="str">
            <v>PSF</v>
          </cell>
          <cell r="F1094" t="str">
            <v>CMM</v>
          </cell>
          <cell r="G1094" t="str">
            <v>NOR</v>
          </cell>
          <cell r="H1094">
            <v>557667.04</v>
          </cell>
          <cell r="I1094">
            <v>5576.67</v>
          </cell>
          <cell r="J1094">
            <v>2097.7600000000002</v>
          </cell>
          <cell r="K1094">
            <v>0</v>
          </cell>
          <cell r="L1094" t="str">
            <v>CMM</v>
          </cell>
          <cell r="M1094" t="str">
            <v>NOR</v>
          </cell>
          <cell r="N1094">
            <v>551461.27</v>
          </cell>
          <cell r="O1094">
            <v>5514.61</v>
          </cell>
          <cell r="P1094">
            <v>1944.75</v>
          </cell>
        </row>
        <row r="1095">
          <cell r="A1095" t="str">
            <v>0003864</v>
          </cell>
          <cell r="B1095" t="str">
            <v>CHUNG TONG JIMMY JORGE</v>
          </cell>
          <cell r="C1095">
            <v>2019</v>
          </cell>
          <cell r="D1095">
            <v>179149</v>
          </cell>
          <cell r="E1095" t="str">
            <v>PSF</v>
          </cell>
          <cell r="F1095" t="str">
            <v>CNN</v>
          </cell>
          <cell r="G1095" t="str">
            <v>NOR</v>
          </cell>
          <cell r="H1095">
            <v>1261.42</v>
          </cell>
          <cell r="I1095">
            <v>12.61</v>
          </cell>
          <cell r="J1095">
            <v>1.33</v>
          </cell>
          <cell r="K1095">
            <v>0</v>
          </cell>
          <cell r="L1095" t="str">
            <v>CNN</v>
          </cell>
          <cell r="M1095" t="str">
            <v>NOR</v>
          </cell>
          <cell r="N1095">
            <v>1261.42</v>
          </cell>
          <cell r="O1095">
            <v>12.61</v>
          </cell>
          <cell r="P1095">
            <v>3.43</v>
          </cell>
        </row>
        <row r="1096">
          <cell r="A1096" t="str">
            <v>0008555</v>
          </cell>
          <cell r="B1096" t="str">
            <v>EDA YAMASATO RAFAEL DANTE</v>
          </cell>
          <cell r="C1096">
            <v>2019</v>
          </cell>
          <cell r="D1096">
            <v>179160</v>
          </cell>
          <cell r="E1096" t="str">
            <v>PSF</v>
          </cell>
          <cell r="F1096" t="str">
            <v>CNN</v>
          </cell>
          <cell r="G1096" t="str">
            <v>NOR</v>
          </cell>
          <cell r="H1096">
            <v>14985.24</v>
          </cell>
          <cell r="I1096">
            <v>149.85</v>
          </cell>
          <cell r="J1096">
            <v>90.6</v>
          </cell>
          <cell r="K1096">
            <v>0</v>
          </cell>
          <cell r="L1096" t="str">
            <v>CNN</v>
          </cell>
          <cell r="M1096" t="str">
            <v>NOR</v>
          </cell>
          <cell r="N1096">
            <v>14985.24</v>
          </cell>
          <cell r="O1096">
            <v>149.85</v>
          </cell>
          <cell r="P1096">
            <v>181.8</v>
          </cell>
        </row>
        <row r="1097">
          <cell r="A1097" t="str">
            <v>0011402</v>
          </cell>
          <cell r="B1097" t="str">
            <v>COSMO ESTHETIC S.A.C.</v>
          </cell>
          <cell r="C1097">
            <v>2019</v>
          </cell>
          <cell r="D1097">
            <v>179161</v>
          </cell>
          <cell r="E1097" t="str">
            <v>PSF</v>
          </cell>
          <cell r="F1097" t="str">
            <v>MEM</v>
          </cell>
          <cell r="G1097" t="str">
            <v>NOR</v>
          </cell>
          <cell r="H1097">
            <v>2700</v>
          </cell>
          <cell r="I1097">
            <v>27</v>
          </cell>
          <cell r="J1097">
            <v>20.32</v>
          </cell>
          <cell r="K1097">
            <v>0</v>
          </cell>
          <cell r="L1097" t="str">
            <v>MEM</v>
          </cell>
          <cell r="M1097" t="str">
            <v>NOR</v>
          </cell>
          <cell r="N1097">
            <v>2700</v>
          </cell>
          <cell r="O1097">
            <v>27</v>
          </cell>
          <cell r="P1097">
            <v>25.12</v>
          </cell>
        </row>
        <row r="1098">
          <cell r="A1098" t="str">
            <v>0011858</v>
          </cell>
          <cell r="B1098" t="str">
            <v>INVERQUIPA S.A.C.</v>
          </cell>
          <cell r="C1098">
            <v>2007</v>
          </cell>
          <cell r="D1098">
            <v>130558</v>
          </cell>
          <cell r="E1098" t="str">
            <v>PEX</v>
          </cell>
          <cell r="F1098" t="str">
            <v>CMM</v>
          </cell>
          <cell r="G1098" t="str">
            <v>NOR</v>
          </cell>
          <cell r="H1098">
            <v>173661.02</v>
          </cell>
          <cell r="I1098">
            <v>1736.61</v>
          </cell>
          <cell r="J1098">
            <v>3029.68</v>
          </cell>
          <cell r="K1098">
            <v>0</v>
          </cell>
          <cell r="L1098" t="str">
            <v>CMM</v>
          </cell>
          <cell r="M1098" t="str">
            <v>NOR</v>
          </cell>
          <cell r="N1098">
            <v>168989.69</v>
          </cell>
          <cell r="O1098">
            <v>1689.9</v>
          </cell>
          <cell r="P1098">
            <v>987.84</v>
          </cell>
        </row>
        <row r="1099">
          <cell r="A1099" t="str">
            <v>0011966</v>
          </cell>
          <cell r="B1099" t="str">
            <v>SENSE CHOQQUETINCO, ANGELICA</v>
          </cell>
          <cell r="C1099">
            <v>2007</v>
          </cell>
          <cell r="D1099">
            <v>130752</v>
          </cell>
          <cell r="E1099" t="str">
            <v>PEX</v>
          </cell>
          <cell r="F1099" t="str">
            <v>CMM</v>
          </cell>
          <cell r="G1099" t="str">
            <v>DUD</v>
          </cell>
          <cell r="H1099">
            <v>129184.26</v>
          </cell>
          <cell r="I1099">
            <v>38755.279999999999</v>
          </cell>
          <cell r="J1099">
            <v>0</v>
          </cell>
          <cell r="K1099">
            <v>10886.46</v>
          </cell>
          <cell r="L1099" t="str">
            <v>CMM</v>
          </cell>
          <cell r="M1099" t="str">
            <v>DUD</v>
          </cell>
          <cell r="N1099">
            <v>129184.26</v>
          </cell>
          <cell r="O1099">
            <v>38755.279999999999</v>
          </cell>
          <cell r="P1099">
            <v>0</v>
          </cell>
        </row>
        <row r="1100">
          <cell r="A1100" t="str">
            <v>0012411</v>
          </cell>
          <cell r="B1100" t="str">
            <v>TRADENS CONSULTORES S.A.C.</v>
          </cell>
          <cell r="C1100">
            <v>2007</v>
          </cell>
          <cell r="D1100">
            <v>131369</v>
          </cell>
          <cell r="E1100" t="str">
            <v>PEX</v>
          </cell>
          <cell r="F1100" t="str">
            <v>CMM</v>
          </cell>
          <cell r="G1100" t="str">
            <v>NOR</v>
          </cell>
          <cell r="H1100">
            <v>65993.02</v>
          </cell>
          <cell r="I1100">
            <v>659.93</v>
          </cell>
          <cell r="J1100">
            <v>1231.28</v>
          </cell>
          <cell r="K1100">
            <v>0</v>
          </cell>
          <cell r="L1100" t="str">
            <v>CMM</v>
          </cell>
          <cell r="M1100" t="str">
            <v>NOR</v>
          </cell>
          <cell r="N1100">
            <v>65993.02</v>
          </cell>
          <cell r="O1100">
            <v>659.93</v>
          </cell>
          <cell r="P1100">
            <v>1637.64</v>
          </cell>
        </row>
        <row r="1101">
          <cell r="A1101" t="str">
            <v>0000308</v>
          </cell>
          <cell r="B1101" t="str">
            <v>KUTSUMA NODA DE MORITANI MABY MARTHA</v>
          </cell>
          <cell r="C1101">
            <v>2019</v>
          </cell>
          <cell r="D1101">
            <v>1515833</v>
          </cell>
          <cell r="E1101" t="str">
            <v>PSF</v>
          </cell>
          <cell r="F1101" t="str">
            <v>CNN</v>
          </cell>
          <cell r="G1101" t="str">
            <v>NOR</v>
          </cell>
          <cell r="H1101">
            <v>700</v>
          </cell>
          <cell r="I1101">
            <v>7</v>
          </cell>
          <cell r="J1101">
            <v>8</v>
          </cell>
          <cell r="K1101">
            <v>0</v>
          </cell>
          <cell r="L1101" t="str">
            <v>CNN</v>
          </cell>
          <cell r="M1101" t="str">
            <v>NOR</v>
          </cell>
          <cell r="N1101">
            <v>700</v>
          </cell>
          <cell r="O1101">
            <v>7</v>
          </cell>
          <cell r="P1101">
            <v>9.1999999999999993</v>
          </cell>
        </row>
        <row r="1102">
          <cell r="A1102" t="str">
            <v>0020366</v>
          </cell>
          <cell r="B1102" t="str">
            <v>TOKUMARU CHINCHAY MIGUEL ANGEL</v>
          </cell>
          <cell r="C1102">
            <v>2019</v>
          </cell>
          <cell r="D1102">
            <v>215741</v>
          </cell>
          <cell r="E1102" t="str">
            <v>PRS</v>
          </cell>
          <cell r="F1102" t="str">
            <v>CNN</v>
          </cell>
          <cell r="G1102" t="str">
            <v>NOR</v>
          </cell>
          <cell r="H1102">
            <v>274.58999999999997</v>
          </cell>
          <cell r="I1102">
            <v>2.75</v>
          </cell>
          <cell r="J1102">
            <v>1.28</v>
          </cell>
          <cell r="K1102">
            <v>0</v>
          </cell>
          <cell r="L1102" t="str">
            <v>CNN</v>
          </cell>
          <cell r="M1102" t="str">
            <v>NOR</v>
          </cell>
          <cell r="N1102">
            <v>220.5</v>
          </cell>
          <cell r="O1102">
            <v>2.21</v>
          </cell>
          <cell r="P1102">
            <v>0.9</v>
          </cell>
        </row>
        <row r="1103">
          <cell r="A1103" t="str">
            <v>0002605</v>
          </cell>
          <cell r="B1103" t="str">
            <v>YNOUE ZUIKO, MARITZA</v>
          </cell>
          <cell r="C1103">
            <v>2019</v>
          </cell>
          <cell r="D1103">
            <v>215744</v>
          </cell>
          <cell r="E1103" t="str">
            <v>PSF</v>
          </cell>
          <cell r="F1103" t="str">
            <v>CNN</v>
          </cell>
          <cell r="G1103" t="str">
            <v>NOR</v>
          </cell>
          <cell r="H1103">
            <v>10836.7</v>
          </cell>
          <cell r="I1103">
            <v>108.37</v>
          </cell>
          <cell r="J1103">
            <v>31.68</v>
          </cell>
          <cell r="K1103">
            <v>0</v>
          </cell>
          <cell r="L1103" t="str">
            <v>CNN</v>
          </cell>
          <cell r="M1103" t="str">
            <v>NOR</v>
          </cell>
          <cell r="N1103">
            <v>10673.72</v>
          </cell>
          <cell r="O1103">
            <v>106.74</v>
          </cell>
          <cell r="P1103">
            <v>28.4</v>
          </cell>
        </row>
        <row r="1104">
          <cell r="A1104" t="str">
            <v>0003288</v>
          </cell>
          <cell r="B1104" t="str">
            <v>YNOUE TANAKA BEATRIZ SACHIE</v>
          </cell>
          <cell r="C1104">
            <v>2019</v>
          </cell>
          <cell r="D1104">
            <v>215745</v>
          </cell>
          <cell r="E1104" t="str">
            <v>PSF</v>
          </cell>
          <cell r="F1104" t="str">
            <v>CNN</v>
          </cell>
          <cell r="G1104" t="str">
            <v>NOR</v>
          </cell>
          <cell r="H1104">
            <v>219.75</v>
          </cell>
          <cell r="I1104">
            <v>2.2000000000000002</v>
          </cell>
          <cell r="J1104">
            <v>0.11</v>
          </cell>
          <cell r="K1104">
            <v>0</v>
          </cell>
          <cell r="L1104" t="str">
            <v>CNN</v>
          </cell>
          <cell r="M1104" t="str">
            <v>NOR</v>
          </cell>
          <cell r="N1104">
            <v>219.75</v>
          </cell>
          <cell r="O1104">
            <v>2.2000000000000002</v>
          </cell>
          <cell r="P1104">
            <v>0.41</v>
          </cell>
        </row>
        <row r="1105">
          <cell r="A1105" t="str">
            <v>0002288</v>
          </cell>
          <cell r="B1105" t="str">
            <v>HIGA KUWAE, NELLY AIDA</v>
          </cell>
          <cell r="C1105">
            <v>2019</v>
          </cell>
          <cell r="D1105">
            <v>215749</v>
          </cell>
          <cell r="E1105" t="str">
            <v>PSF</v>
          </cell>
          <cell r="F1105" t="str">
            <v>CNN</v>
          </cell>
          <cell r="G1105" t="str">
            <v>NOR</v>
          </cell>
          <cell r="H1105">
            <v>3079.78</v>
          </cell>
          <cell r="I1105">
            <v>30.8</v>
          </cell>
          <cell r="J1105">
            <v>13.12</v>
          </cell>
          <cell r="K1105">
            <v>0</v>
          </cell>
          <cell r="L1105" t="str">
            <v>CNN</v>
          </cell>
          <cell r="M1105" t="str">
            <v>NOR</v>
          </cell>
          <cell r="N1105">
            <v>3079.78</v>
          </cell>
          <cell r="O1105">
            <v>30.8</v>
          </cell>
          <cell r="P1105">
            <v>37.880000000000003</v>
          </cell>
        </row>
        <row r="1106">
          <cell r="A1106" t="str">
            <v>0150945</v>
          </cell>
          <cell r="B1106" t="str">
            <v>NAKASONE YAMAKAWA SERGIO DANIEL</v>
          </cell>
          <cell r="C1106">
            <v>2019</v>
          </cell>
          <cell r="D1106">
            <v>215780</v>
          </cell>
          <cell r="E1106" t="str">
            <v>PSF</v>
          </cell>
          <cell r="F1106" t="str">
            <v>CNN</v>
          </cell>
          <cell r="G1106" t="str">
            <v>NOR</v>
          </cell>
          <cell r="H1106">
            <v>7675.94</v>
          </cell>
          <cell r="I1106">
            <v>76.760000000000005</v>
          </cell>
          <cell r="J1106">
            <v>53.04</v>
          </cell>
          <cell r="K1106">
            <v>0</v>
          </cell>
          <cell r="L1106" t="str">
            <v>CNN</v>
          </cell>
          <cell r="M1106" t="str">
            <v>NOR</v>
          </cell>
          <cell r="N1106">
            <v>6423.17</v>
          </cell>
          <cell r="O1106">
            <v>64.23</v>
          </cell>
          <cell r="P1106">
            <v>42.75</v>
          </cell>
        </row>
        <row r="1107">
          <cell r="A1107" t="str">
            <v>0152855</v>
          </cell>
          <cell r="B1107" t="str">
            <v>BELANELA S.A.C</v>
          </cell>
          <cell r="C1107">
            <v>2020</v>
          </cell>
          <cell r="D1107">
            <v>179893</v>
          </cell>
          <cell r="E1107" t="str">
            <v>PDD</v>
          </cell>
          <cell r="F1107" t="str">
            <v>MEM</v>
          </cell>
          <cell r="G1107" t="str">
            <v>NOR</v>
          </cell>
          <cell r="H1107">
            <v>4262.3900000000003</v>
          </cell>
          <cell r="I1107">
            <v>42.62</v>
          </cell>
          <cell r="J1107">
            <v>0</v>
          </cell>
          <cell r="K1107">
            <v>0</v>
          </cell>
          <cell r="L1107" t="str">
            <v>MEM</v>
          </cell>
          <cell r="M1107" t="str">
            <v>NOR</v>
          </cell>
          <cell r="N1107">
            <v>4262.3900000000003</v>
          </cell>
          <cell r="O1107">
            <v>42.62</v>
          </cell>
          <cell r="P1107">
            <v>0</v>
          </cell>
        </row>
        <row r="1108">
          <cell r="A1108" t="str">
            <v>0151539</v>
          </cell>
          <cell r="B1108" t="str">
            <v>CHEPOTE MALATESTA FERNANDO LUIS RAFAEL</v>
          </cell>
          <cell r="C1108">
            <v>2020</v>
          </cell>
          <cell r="D1108">
            <v>179911</v>
          </cell>
          <cell r="E1108" t="str">
            <v>PSF</v>
          </cell>
          <cell r="F1108" t="str">
            <v>CNN</v>
          </cell>
          <cell r="G1108" t="str">
            <v>NOR</v>
          </cell>
          <cell r="H1108">
            <v>47300</v>
          </cell>
          <cell r="I1108">
            <v>473</v>
          </cell>
          <cell r="J1108">
            <v>593.54999999999995</v>
          </cell>
          <cell r="K1108">
            <v>0</v>
          </cell>
          <cell r="L1108" t="str">
            <v/>
          </cell>
          <cell r="M1108" t="str">
            <v/>
          </cell>
          <cell r="N1108">
            <v>0</v>
          </cell>
          <cell r="O1108">
            <v>0</v>
          </cell>
          <cell r="P1108">
            <v>0</v>
          </cell>
        </row>
        <row r="1109">
          <cell r="A1109" t="str">
            <v>0151711</v>
          </cell>
          <cell r="B1109" t="str">
            <v>ARTE Y SUELAS S.A.C.</v>
          </cell>
          <cell r="C1109">
            <v>2020</v>
          </cell>
          <cell r="D1109">
            <v>179922</v>
          </cell>
          <cell r="E1109" t="str">
            <v>PDD</v>
          </cell>
          <cell r="F1109" t="str">
            <v>MEM</v>
          </cell>
          <cell r="G1109" t="str">
            <v>NOR</v>
          </cell>
          <cell r="H1109">
            <v>2883.3</v>
          </cell>
          <cell r="I1109">
            <v>28.83</v>
          </cell>
          <cell r="J1109">
            <v>0</v>
          </cell>
          <cell r="K1109">
            <v>0</v>
          </cell>
          <cell r="L1109" t="str">
            <v>MEM</v>
          </cell>
          <cell r="M1109" t="str">
            <v>NOR</v>
          </cell>
          <cell r="N1109">
            <v>2883.3</v>
          </cell>
          <cell r="O1109">
            <v>28.83</v>
          </cell>
          <cell r="P1109">
            <v>0</v>
          </cell>
        </row>
        <row r="1110">
          <cell r="A1110" t="str">
            <v>0013730</v>
          </cell>
          <cell r="B1110" t="str">
            <v>NAKAI NAKASONE MISHELL CHIYO</v>
          </cell>
          <cell r="C1110">
            <v>2020</v>
          </cell>
          <cell r="D1110">
            <v>179926</v>
          </cell>
          <cell r="E1110" t="str">
            <v>PSF</v>
          </cell>
          <cell r="F1110" t="str">
            <v>CNN</v>
          </cell>
          <cell r="G1110" t="str">
            <v>NOR</v>
          </cell>
          <cell r="H1110">
            <v>125120.91</v>
          </cell>
          <cell r="I1110">
            <v>1251.21</v>
          </cell>
          <cell r="J1110">
            <v>614.32000000000005</v>
          </cell>
          <cell r="K1110">
            <v>0</v>
          </cell>
          <cell r="L1110" t="str">
            <v>CNN</v>
          </cell>
          <cell r="M1110" t="str">
            <v>NOR</v>
          </cell>
          <cell r="N1110">
            <v>124752.86</v>
          </cell>
          <cell r="O1110">
            <v>1247.53</v>
          </cell>
          <cell r="P1110">
            <v>634.52</v>
          </cell>
        </row>
        <row r="1111">
          <cell r="A1111" t="str">
            <v>0001736</v>
          </cell>
          <cell r="B1111" t="str">
            <v>HONDA OGA OSCAR GUILLERMO</v>
          </cell>
          <cell r="C1111">
            <v>2017</v>
          </cell>
          <cell r="D1111">
            <v>173644</v>
          </cell>
          <cell r="E1111" t="str">
            <v>PSF</v>
          </cell>
          <cell r="F1111" t="str">
            <v>CNN</v>
          </cell>
          <cell r="G1111" t="str">
            <v>NOR</v>
          </cell>
          <cell r="H1111">
            <v>18425.169999999998</v>
          </cell>
          <cell r="I1111">
            <v>184.25</v>
          </cell>
          <cell r="J1111">
            <v>83.98</v>
          </cell>
          <cell r="K1111">
            <v>0</v>
          </cell>
          <cell r="L1111" t="str">
            <v>CNN</v>
          </cell>
          <cell r="M1111" t="str">
            <v>NOR</v>
          </cell>
          <cell r="N1111">
            <v>17914.78</v>
          </cell>
          <cell r="O1111">
            <v>179.15</v>
          </cell>
          <cell r="P1111">
            <v>78.5</v>
          </cell>
        </row>
        <row r="1112">
          <cell r="A1112" t="str">
            <v>0008887</v>
          </cell>
          <cell r="B1112" t="str">
            <v>MORALES CORRALES, SILVIA ABIGAIL MERCEDES</v>
          </cell>
          <cell r="C1112">
            <v>2017</v>
          </cell>
          <cell r="D1112">
            <v>173651</v>
          </cell>
          <cell r="E1112" t="str">
            <v>PEX</v>
          </cell>
          <cell r="F1112" t="str">
            <v>CMM</v>
          </cell>
          <cell r="G1112" t="str">
            <v>NOR</v>
          </cell>
          <cell r="H1112">
            <v>289316.15999999997</v>
          </cell>
          <cell r="I1112">
            <v>2893.16</v>
          </cell>
          <cell r="J1112">
            <v>3998.8</v>
          </cell>
          <cell r="K1112">
            <v>0</v>
          </cell>
          <cell r="L1112" t="str">
            <v>CMM</v>
          </cell>
          <cell r="M1112" t="str">
            <v>NOR</v>
          </cell>
          <cell r="N1112">
            <v>289316.15999999997</v>
          </cell>
          <cell r="O1112">
            <v>2893.16</v>
          </cell>
          <cell r="P1112">
            <v>0</v>
          </cell>
        </row>
        <row r="1113">
          <cell r="A1113" t="str">
            <v>0008886</v>
          </cell>
          <cell r="B1113" t="str">
            <v>TORRES MORALES CARLOS VICTOR GUILLERMO</v>
          </cell>
          <cell r="C1113">
            <v>2017</v>
          </cell>
          <cell r="D1113">
            <v>173652</v>
          </cell>
          <cell r="E1113" t="str">
            <v>PEX</v>
          </cell>
          <cell r="F1113" t="str">
            <v>CNN</v>
          </cell>
          <cell r="G1113" t="str">
            <v>NOR</v>
          </cell>
          <cell r="H1113">
            <v>184054.61</v>
          </cell>
          <cell r="I1113">
            <v>1840.55</v>
          </cell>
          <cell r="J1113">
            <v>1271.92</v>
          </cell>
          <cell r="K1113">
            <v>0</v>
          </cell>
          <cell r="L1113" t="str">
            <v>CNN</v>
          </cell>
          <cell r="M1113" t="str">
            <v>NOR</v>
          </cell>
          <cell r="N1113">
            <v>184054.61</v>
          </cell>
          <cell r="O1113">
            <v>1840.55</v>
          </cell>
          <cell r="P1113">
            <v>2749.66</v>
          </cell>
        </row>
        <row r="1114">
          <cell r="A1114" t="str">
            <v>0014827</v>
          </cell>
          <cell r="B1114" t="str">
            <v>MORALES ACOSTA ALONSO VICTOR MANUEL</v>
          </cell>
          <cell r="C1114">
            <v>2017</v>
          </cell>
          <cell r="D1114">
            <v>173653</v>
          </cell>
          <cell r="E1114" t="str">
            <v>PEX</v>
          </cell>
          <cell r="F1114" t="str">
            <v>MEP</v>
          </cell>
          <cell r="G1114" t="str">
            <v>NOR</v>
          </cell>
          <cell r="H1114">
            <v>78880.399999999994</v>
          </cell>
          <cell r="I1114">
            <v>788.8</v>
          </cell>
          <cell r="J1114">
            <v>545.22</v>
          </cell>
          <cell r="K1114">
            <v>0</v>
          </cell>
          <cell r="L1114" t="str">
            <v>MEP</v>
          </cell>
          <cell r="M1114" t="str">
            <v>NOR</v>
          </cell>
          <cell r="N1114">
            <v>78880.399999999994</v>
          </cell>
          <cell r="O1114">
            <v>788.8</v>
          </cell>
          <cell r="P1114">
            <v>1178.48</v>
          </cell>
        </row>
        <row r="1115">
          <cell r="A1115" t="str">
            <v>0150949</v>
          </cell>
          <cell r="B1115" t="str">
            <v>TORRES MORALES RAFAEL ANTONIO</v>
          </cell>
          <cell r="C1115">
            <v>2017</v>
          </cell>
          <cell r="D1115">
            <v>173654</v>
          </cell>
          <cell r="E1115" t="str">
            <v>PEX</v>
          </cell>
          <cell r="F1115" t="str">
            <v>CNN</v>
          </cell>
          <cell r="G1115" t="str">
            <v>NOR</v>
          </cell>
          <cell r="H1115">
            <v>262936.18</v>
          </cell>
          <cell r="I1115">
            <v>2629.36</v>
          </cell>
          <cell r="J1115">
            <v>1817.14</v>
          </cell>
          <cell r="K1115">
            <v>0</v>
          </cell>
          <cell r="L1115" t="str">
            <v>CNN</v>
          </cell>
          <cell r="M1115" t="str">
            <v>NOR</v>
          </cell>
          <cell r="N1115">
            <v>262936.18</v>
          </cell>
          <cell r="O1115">
            <v>2629.36</v>
          </cell>
          <cell r="P1115">
            <v>3928.4</v>
          </cell>
        </row>
        <row r="1116">
          <cell r="A1116" t="str">
            <v>0150998</v>
          </cell>
          <cell r="B1116" t="str">
            <v>NAVARRO PALACIOS INDIRA</v>
          </cell>
          <cell r="C1116">
            <v>2017</v>
          </cell>
          <cell r="D1116">
            <v>173655</v>
          </cell>
          <cell r="E1116" t="str">
            <v>PEX</v>
          </cell>
          <cell r="F1116" t="str">
            <v>MEP</v>
          </cell>
          <cell r="G1116" t="str">
            <v>NOR</v>
          </cell>
          <cell r="H1116">
            <v>52587.54</v>
          </cell>
          <cell r="I1116">
            <v>525.88</v>
          </cell>
          <cell r="J1116">
            <v>363.48</v>
          </cell>
          <cell r="K1116">
            <v>0</v>
          </cell>
          <cell r="L1116" t="str">
            <v>MEP</v>
          </cell>
          <cell r="M1116" t="str">
            <v>NOR</v>
          </cell>
          <cell r="N1116">
            <v>52587.54</v>
          </cell>
          <cell r="O1116">
            <v>525.88</v>
          </cell>
          <cell r="P1116">
            <v>785.74</v>
          </cell>
        </row>
        <row r="1117">
          <cell r="A1117" t="str">
            <v>0012201</v>
          </cell>
          <cell r="B1117" t="str">
            <v>CALDERON HUERTAS CARLOS ALFREDO</v>
          </cell>
          <cell r="C1117">
            <v>2017</v>
          </cell>
          <cell r="D1117">
            <v>173663</v>
          </cell>
          <cell r="E1117" t="str">
            <v>PSF</v>
          </cell>
          <cell r="F1117" t="str">
            <v>CNN</v>
          </cell>
          <cell r="G1117" t="str">
            <v>NOR</v>
          </cell>
          <cell r="H1117">
            <v>2333.19</v>
          </cell>
          <cell r="I1117">
            <v>23.33</v>
          </cell>
          <cell r="J1117">
            <v>12.22</v>
          </cell>
          <cell r="K1117">
            <v>0</v>
          </cell>
          <cell r="L1117" t="str">
            <v>CNN</v>
          </cell>
          <cell r="M1117" t="str">
            <v>NOR</v>
          </cell>
          <cell r="N1117">
            <v>2333.19</v>
          </cell>
          <cell r="O1117">
            <v>23.33</v>
          </cell>
          <cell r="P1117">
            <v>26.32</v>
          </cell>
        </row>
        <row r="1118">
          <cell r="A1118" t="str">
            <v>0001240</v>
          </cell>
          <cell r="B1118" t="str">
            <v>LECAROS DELGADO DE LA FLOR DE VALDIVIA, ROSA AMELIA</v>
          </cell>
          <cell r="C1118">
            <v>2017</v>
          </cell>
          <cell r="D1118">
            <v>173680</v>
          </cell>
          <cell r="E1118" t="str">
            <v>PSF</v>
          </cell>
          <cell r="F1118" t="str">
            <v>CNN</v>
          </cell>
          <cell r="G1118" t="str">
            <v>NOR</v>
          </cell>
          <cell r="H1118">
            <v>1037.4000000000001</v>
          </cell>
          <cell r="I1118">
            <v>10.37</v>
          </cell>
          <cell r="J1118">
            <v>4.4800000000000004</v>
          </cell>
          <cell r="K1118">
            <v>0</v>
          </cell>
          <cell r="L1118" t="str">
            <v>CNN</v>
          </cell>
          <cell r="M1118" t="str">
            <v>NOR</v>
          </cell>
          <cell r="N1118">
            <v>1037.4000000000001</v>
          </cell>
          <cell r="O1118">
            <v>10.37</v>
          </cell>
          <cell r="P1118">
            <v>12.88</v>
          </cell>
        </row>
        <row r="1119">
          <cell r="A1119" t="str">
            <v>0020392</v>
          </cell>
          <cell r="B1119" t="str">
            <v>CHINEN OSHIRO ROSARIO DEL PILAR</v>
          </cell>
          <cell r="C1119">
            <v>2019</v>
          </cell>
          <cell r="D1119">
            <v>214512</v>
          </cell>
          <cell r="E1119" t="str">
            <v>PSF</v>
          </cell>
          <cell r="F1119" t="str">
            <v>CNN</v>
          </cell>
          <cell r="G1119" t="str">
            <v>NOR</v>
          </cell>
          <cell r="H1119">
            <v>6493.52</v>
          </cell>
          <cell r="I1119">
            <v>64.94</v>
          </cell>
          <cell r="J1119">
            <v>44.98</v>
          </cell>
          <cell r="K1119">
            <v>0</v>
          </cell>
          <cell r="L1119" t="str">
            <v>CNN</v>
          </cell>
          <cell r="M1119" t="str">
            <v>NOR</v>
          </cell>
          <cell r="N1119">
            <v>6291.02</v>
          </cell>
          <cell r="O1119">
            <v>62.91</v>
          </cell>
          <cell r="P1119">
            <v>41.75</v>
          </cell>
        </row>
        <row r="1120">
          <cell r="A1120" t="str">
            <v>0004554</v>
          </cell>
          <cell r="B1120" t="str">
            <v>SAAVEDRA CANO JULIA AUSTRAGILDA</v>
          </cell>
          <cell r="C1120">
            <v>2019</v>
          </cell>
          <cell r="D1120">
            <v>214519</v>
          </cell>
          <cell r="E1120" t="str">
            <v>PSF</v>
          </cell>
          <cell r="F1120" t="str">
            <v>CNN</v>
          </cell>
          <cell r="G1120" t="str">
            <v>NOR</v>
          </cell>
          <cell r="H1120">
            <v>4549.3900000000003</v>
          </cell>
          <cell r="I1120">
            <v>45.49</v>
          </cell>
          <cell r="J1120">
            <v>7.02</v>
          </cell>
          <cell r="K1120">
            <v>0</v>
          </cell>
          <cell r="L1120" t="str">
            <v>CNN</v>
          </cell>
          <cell r="M1120" t="str">
            <v>NOR</v>
          </cell>
          <cell r="N1120">
            <v>4458.74</v>
          </cell>
          <cell r="O1120">
            <v>44.59</v>
          </cell>
          <cell r="P1120">
            <v>6.5</v>
          </cell>
        </row>
        <row r="1121">
          <cell r="A1121" t="str">
            <v>0035615</v>
          </cell>
          <cell r="B1121" t="str">
            <v>CACHAY ZAMORA ROMULO</v>
          </cell>
          <cell r="C1121">
            <v>2019</v>
          </cell>
          <cell r="D1121">
            <v>214535</v>
          </cell>
          <cell r="E1121" t="str">
            <v>PSF</v>
          </cell>
          <cell r="F1121" t="str">
            <v>CNN</v>
          </cell>
          <cell r="G1121" t="str">
            <v>NOR</v>
          </cell>
          <cell r="H1121">
            <v>958.06</v>
          </cell>
          <cell r="I1121">
            <v>9.58</v>
          </cell>
          <cell r="J1121">
            <v>2.99</v>
          </cell>
          <cell r="K1121">
            <v>0</v>
          </cell>
          <cell r="L1121" t="str">
            <v>CNN</v>
          </cell>
          <cell r="M1121" t="str">
            <v>NOR</v>
          </cell>
          <cell r="N1121">
            <v>874.41</v>
          </cell>
          <cell r="O1121">
            <v>8.74</v>
          </cell>
          <cell r="P1121">
            <v>1.68</v>
          </cell>
        </row>
        <row r="1122">
          <cell r="A1122" t="str">
            <v>0014048</v>
          </cell>
          <cell r="B1122" t="str">
            <v>MIYAMOTO AKAGUI, JUAN FEDERICO</v>
          </cell>
          <cell r="C1122">
            <v>2019</v>
          </cell>
          <cell r="D1122">
            <v>214553</v>
          </cell>
          <cell r="E1122" t="str">
            <v>PSF</v>
          </cell>
          <cell r="F1122" t="str">
            <v>CNN</v>
          </cell>
          <cell r="G1122" t="str">
            <v>NOR</v>
          </cell>
          <cell r="H1122">
            <v>1202.27</v>
          </cell>
          <cell r="I1122">
            <v>12.02</v>
          </cell>
          <cell r="J1122">
            <v>3.52</v>
          </cell>
          <cell r="K1122">
            <v>0</v>
          </cell>
          <cell r="L1122" t="str">
            <v>CNN</v>
          </cell>
          <cell r="M1122" t="str">
            <v>NOR</v>
          </cell>
          <cell r="N1122">
            <v>1202.27</v>
          </cell>
          <cell r="O1122">
            <v>12.02</v>
          </cell>
          <cell r="P1122">
            <v>13.12</v>
          </cell>
        </row>
        <row r="1123">
          <cell r="A1123" t="str">
            <v>0004778</v>
          </cell>
          <cell r="B1123" t="str">
            <v>KOMATSUDANI SAKUMA PEDRO AKIRA</v>
          </cell>
          <cell r="C1123">
            <v>2020</v>
          </cell>
          <cell r="D1123">
            <v>180175</v>
          </cell>
          <cell r="E1123" t="str">
            <v>PSF</v>
          </cell>
          <cell r="F1123" t="str">
            <v>CNN</v>
          </cell>
          <cell r="G1123" t="str">
            <v>NOR</v>
          </cell>
          <cell r="H1123">
            <v>104286.37</v>
          </cell>
          <cell r="I1123">
            <v>1042.8599999999999</v>
          </cell>
          <cell r="J1123">
            <v>759.04</v>
          </cell>
          <cell r="K1123">
            <v>0</v>
          </cell>
          <cell r="L1123" t="str">
            <v>CNN</v>
          </cell>
          <cell r="M1123" t="str">
            <v>NOR</v>
          </cell>
          <cell r="N1123">
            <v>104286.37</v>
          </cell>
          <cell r="O1123">
            <v>1042.8599999999999</v>
          </cell>
          <cell r="P1123">
            <v>1475.48</v>
          </cell>
        </row>
        <row r="1124">
          <cell r="A1124" t="str">
            <v>0000381</v>
          </cell>
          <cell r="B1124" t="str">
            <v>KIHARA TOMITA, ORLANDO</v>
          </cell>
          <cell r="C1124">
            <v>2020</v>
          </cell>
          <cell r="D1124">
            <v>180289</v>
          </cell>
          <cell r="E1124" t="str">
            <v>PSF</v>
          </cell>
          <cell r="F1124" t="str">
            <v>CNN</v>
          </cell>
          <cell r="G1124" t="str">
            <v>NOR</v>
          </cell>
          <cell r="H1124">
            <v>4800</v>
          </cell>
          <cell r="I1124">
            <v>48</v>
          </cell>
          <cell r="J1124">
            <v>6.16</v>
          </cell>
          <cell r="K1124">
            <v>0</v>
          </cell>
          <cell r="L1124" t="str">
            <v>CNN</v>
          </cell>
          <cell r="M1124" t="str">
            <v>NOR</v>
          </cell>
          <cell r="N1124">
            <v>4800</v>
          </cell>
          <cell r="O1124">
            <v>48</v>
          </cell>
          <cell r="P1124">
            <v>14.56</v>
          </cell>
        </row>
        <row r="1125">
          <cell r="A1125" t="str">
            <v>0033669</v>
          </cell>
          <cell r="B1125" t="str">
            <v>CHAVEZ AGUILAR OSCAR JAVIER</v>
          </cell>
          <cell r="C1125">
            <v>2020</v>
          </cell>
          <cell r="D1125">
            <v>180307</v>
          </cell>
          <cell r="E1125" t="str">
            <v>PSF</v>
          </cell>
          <cell r="F1125" t="str">
            <v>CNN</v>
          </cell>
          <cell r="G1125" t="str">
            <v>NOR</v>
          </cell>
          <cell r="H1125">
            <v>8357</v>
          </cell>
          <cell r="I1125">
            <v>83.57</v>
          </cell>
          <cell r="J1125">
            <v>48.84</v>
          </cell>
          <cell r="K1125">
            <v>0</v>
          </cell>
          <cell r="L1125" t="str">
            <v>CNN</v>
          </cell>
          <cell r="M1125" t="str">
            <v>NOR</v>
          </cell>
          <cell r="N1125">
            <v>8187.61</v>
          </cell>
          <cell r="O1125">
            <v>81.88</v>
          </cell>
          <cell r="P1125">
            <v>15.26</v>
          </cell>
        </row>
        <row r="1126">
          <cell r="A1126" t="str">
            <v>0011421</v>
          </cell>
          <cell r="B1126" t="str">
            <v>LLERENA TORRES, MIRIAM ELISA</v>
          </cell>
          <cell r="C1126">
            <v>2018</v>
          </cell>
          <cell r="D1126">
            <v>413389</v>
          </cell>
          <cell r="E1126" t="str">
            <v>PSF</v>
          </cell>
          <cell r="F1126" t="str">
            <v>CNN</v>
          </cell>
          <cell r="G1126" t="str">
            <v>NOR</v>
          </cell>
          <cell r="H1126">
            <v>381.27</v>
          </cell>
          <cell r="I1126">
            <v>3.81</v>
          </cell>
          <cell r="J1126">
            <v>0.52</v>
          </cell>
          <cell r="K1126">
            <v>0</v>
          </cell>
          <cell r="L1126" t="str">
            <v>CNN</v>
          </cell>
          <cell r="M1126" t="str">
            <v>NOR</v>
          </cell>
          <cell r="N1126">
            <v>356.05</v>
          </cell>
          <cell r="O1126">
            <v>3.56</v>
          </cell>
          <cell r="P1126">
            <v>0.5</v>
          </cell>
        </row>
        <row r="1127">
          <cell r="A1127" t="str">
            <v>0029406</v>
          </cell>
          <cell r="B1127" t="str">
            <v>GOYA DE HIGA, ANA ISABEL</v>
          </cell>
          <cell r="C1127">
            <v>2018</v>
          </cell>
          <cell r="D1127">
            <v>413746</v>
          </cell>
          <cell r="E1127" t="str">
            <v>PSF</v>
          </cell>
          <cell r="F1127" t="str">
            <v>CNN</v>
          </cell>
          <cell r="G1127" t="str">
            <v>NOR</v>
          </cell>
          <cell r="H1127">
            <v>4249.22</v>
          </cell>
          <cell r="I1127">
            <v>42.49</v>
          </cell>
          <cell r="J1127">
            <v>33.950000000000003</v>
          </cell>
          <cell r="K1127">
            <v>0</v>
          </cell>
          <cell r="L1127" t="str">
            <v>CNN</v>
          </cell>
          <cell r="M1127" t="str">
            <v>NOR</v>
          </cell>
          <cell r="N1127">
            <v>3551.93</v>
          </cell>
          <cell r="O1127">
            <v>35.520000000000003</v>
          </cell>
          <cell r="P1127">
            <v>29.16</v>
          </cell>
        </row>
        <row r="1128">
          <cell r="A1128" t="str">
            <v>0036091</v>
          </cell>
          <cell r="B1128" t="str">
            <v>ID CONSULTORES S.A.C.</v>
          </cell>
          <cell r="C1128">
            <v>2018</v>
          </cell>
          <cell r="D1128">
            <v>174568</v>
          </cell>
          <cell r="E1128" t="str">
            <v>PEX</v>
          </cell>
          <cell r="F1128" t="str">
            <v>CMM</v>
          </cell>
          <cell r="G1128" t="str">
            <v>NOR</v>
          </cell>
          <cell r="H1128">
            <v>9712.26</v>
          </cell>
          <cell r="I1128">
            <v>97.12</v>
          </cell>
          <cell r="J1128">
            <v>60.58</v>
          </cell>
          <cell r="K1128">
            <v>0</v>
          </cell>
          <cell r="L1128" t="str">
            <v>CMM</v>
          </cell>
          <cell r="M1128" t="str">
            <v>NOR</v>
          </cell>
          <cell r="N1128">
            <v>8665.25</v>
          </cell>
          <cell r="O1128">
            <v>86.65</v>
          </cell>
          <cell r="P1128">
            <v>52</v>
          </cell>
        </row>
        <row r="1129">
          <cell r="A1129" t="str">
            <v>0026281</v>
          </cell>
          <cell r="B1129" t="str">
            <v>WARTHON YAILE WILDER JONATHAN</v>
          </cell>
          <cell r="C1129">
            <v>2018</v>
          </cell>
          <cell r="D1129">
            <v>174571</v>
          </cell>
          <cell r="E1129" t="str">
            <v>PSF</v>
          </cell>
          <cell r="F1129" t="str">
            <v>CNN</v>
          </cell>
          <cell r="G1129" t="str">
            <v>CPP</v>
          </cell>
          <cell r="H1129">
            <v>2765.05</v>
          </cell>
          <cell r="I1129">
            <v>76.19</v>
          </cell>
          <cell r="J1129">
            <v>0</v>
          </cell>
          <cell r="K1129">
            <v>63.7</v>
          </cell>
          <cell r="L1129" t="str">
            <v>CNN</v>
          </cell>
          <cell r="M1129" t="str">
            <v>NOR</v>
          </cell>
          <cell r="N1129">
            <v>1865.47</v>
          </cell>
          <cell r="O1129">
            <v>18.649999999999999</v>
          </cell>
          <cell r="P1129">
            <v>12.5</v>
          </cell>
        </row>
        <row r="1130">
          <cell r="A1130" t="str">
            <v>0012692</v>
          </cell>
          <cell r="B1130" t="str">
            <v>DISTRIBUIDORA CARTAGO E.I.R.L.</v>
          </cell>
          <cell r="C1130">
            <v>2018</v>
          </cell>
          <cell r="D1130">
            <v>174589</v>
          </cell>
          <cell r="E1130" t="str">
            <v>PCO</v>
          </cell>
          <cell r="F1130" t="str">
            <v>CMM</v>
          </cell>
          <cell r="G1130" t="str">
            <v>NOR</v>
          </cell>
          <cell r="H1130">
            <v>871863.76</v>
          </cell>
          <cell r="I1130">
            <v>8718.64</v>
          </cell>
          <cell r="J1130">
            <v>5797.89</v>
          </cell>
          <cell r="K1130">
            <v>0</v>
          </cell>
          <cell r="L1130" t="str">
            <v>CMM</v>
          </cell>
          <cell r="M1130" t="str">
            <v>NOR</v>
          </cell>
          <cell r="N1130">
            <v>871863.76</v>
          </cell>
          <cell r="O1130">
            <v>8718.64</v>
          </cell>
          <cell r="P1130">
            <v>11444.8</v>
          </cell>
        </row>
        <row r="1131">
          <cell r="A1131" t="str">
            <v>0013209</v>
          </cell>
          <cell r="B1131" t="str">
            <v>SHICHI - FUKU CORPORATION S.A.C.</v>
          </cell>
          <cell r="C1131">
            <v>2019</v>
          </cell>
          <cell r="D1131">
            <v>176835</v>
          </cell>
          <cell r="E1131" t="str">
            <v>PCO</v>
          </cell>
          <cell r="F1131" t="str">
            <v>CMM</v>
          </cell>
          <cell r="G1131" t="str">
            <v>NOR</v>
          </cell>
          <cell r="H1131">
            <v>91738.15</v>
          </cell>
          <cell r="I1131">
            <v>917.38</v>
          </cell>
          <cell r="J1131">
            <v>813.25</v>
          </cell>
          <cell r="K1131">
            <v>0</v>
          </cell>
          <cell r="L1131" t="str">
            <v>CMM</v>
          </cell>
          <cell r="M1131" t="str">
            <v>NOR</v>
          </cell>
          <cell r="N1131">
            <v>91738.15</v>
          </cell>
          <cell r="O1131">
            <v>917.38</v>
          </cell>
          <cell r="P1131">
            <v>1515.85</v>
          </cell>
        </row>
        <row r="1132">
          <cell r="A1132" t="str">
            <v>0006499</v>
          </cell>
          <cell r="B1132" t="str">
            <v>KAWABATA HUEDA, DANTE ELIAS</v>
          </cell>
          <cell r="C1132">
            <v>2019</v>
          </cell>
          <cell r="D1132">
            <v>177571</v>
          </cell>
          <cell r="E1132" t="str">
            <v>PSF</v>
          </cell>
          <cell r="F1132" t="str">
            <v>CNN</v>
          </cell>
          <cell r="G1132" t="str">
            <v>NOR</v>
          </cell>
          <cell r="H1132">
            <v>1016.92</v>
          </cell>
          <cell r="I1132">
            <v>10.17</v>
          </cell>
          <cell r="J1132">
            <v>0.72</v>
          </cell>
          <cell r="K1132">
            <v>0</v>
          </cell>
          <cell r="L1132" t="str">
            <v>CNN</v>
          </cell>
          <cell r="M1132" t="str">
            <v>NOR</v>
          </cell>
          <cell r="N1132">
            <v>509.41</v>
          </cell>
          <cell r="O1132">
            <v>5.09</v>
          </cell>
          <cell r="P1132">
            <v>0.3</v>
          </cell>
        </row>
        <row r="1133">
          <cell r="A1133" t="str">
            <v>0033329</v>
          </cell>
          <cell r="B1133" t="str">
            <v>CHAPARRO DAZA, ABEL IGNACIO</v>
          </cell>
          <cell r="C1133">
            <v>2019</v>
          </cell>
          <cell r="D1133">
            <v>177582</v>
          </cell>
          <cell r="E1133" t="str">
            <v>PSF</v>
          </cell>
          <cell r="F1133" t="str">
            <v>CNN</v>
          </cell>
          <cell r="G1133" t="str">
            <v>NOR</v>
          </cell>
          <cell r="H1133">
            <v>144425.65</v>
          </cell>
          <cell r="I1133">
            <v>1444.26</v>
          </cell>
          <cell r="J1133">
            <v>465.6</v>
          </cell>
          <cell r="K1133">
            <v>0</v>
          </cell>
          <cell r="L1133" t="str">
            <v>CNN</v>
          </cell>
          <cell r="M1133" t="str">
            <v>NOR</v>
          </cell>
          <cell r="N1133">
            <v>139557.79</v>
          </cell>
          <cell r="O1133">
            <v>1395.58</v>
          </cell>
          <cell r="P1133">
            <v>421.8</v>
          </cell>
        </row>
        <row r="1134">
          <cell r="A1134" t="str">
            <v>0013477</v>
          </cell>
          <cell r="B1134" t="str">
            <v>NAKAMURA MORIYA ROSA MIYOKO</v>
          </cell>
          <cell r="C1134">
            <v>2019</v>
          </cell>
          <cell r="D1134">
            <v>177612</v>
          </cell>
          <cell r="E1134" t="str">
            <v>PSF</v>
          </cell>
          <cell r="F1134" t="str">
            <v>CNN</v>
          </cell>
          <cell r="G1134" t="str">
            <v>NOR</v>
          </cell>
          <cell r="H1134">
            <v>6473.14</v>
          </cell>
          <cell r="I1134">
            <v>64.73</v>
          </cell>
          <cell r="J1134">
            <v>44.72</v>
          </cell>
          <cell r="K1134">
            <v>0</v>
          </cell>
          <cell r="L1134" t="str">
            <v>CNN</v>
          </cell>
          <cell r="M1134" t="str">
            <v>NOR</v>
          </cell>
          <cell r="N1134">
            <v>6066.37</v>
          </cell>
          <cell r="O1134">
            <v>60.66</v>
          </cell>
          <cell r="P1134">
            <v>40.25</v>
          </cell>
        </row>
        <row r="1135">
          <cell r="A1135" t="str">
            <v>0151250</v>
          </cell>
          <cell r="B1135" t="str">
            <v>SAMBUCETI CANESSA EDUARDO LEONARDO</v>
          </cell>
          <cell r="C1135">
            <v>2019</v>
          </cell>
          <cell r="D1135">
            <v>177215</v>
          </cell>
          <cell r="E1135" t="str">
            <v>PSF</v>
          </cell>
          <cell r="F1135" t="str">
            <v>CNN</v>
          </cell>
          <cell r="G1135" t="str">
            <v>NOR</v>
          </cell>
          <cell r="H1135">
            <v>45000</v>
          </cell>
          <cell r="I1135">
            <v>450</v>
          </cell>
          <cell r="J1135">
            <v>3880.7</v>
          </cell>
          <cell r="K1135">
            <v>0</v>
          </cell>
          <cell r="L1135" t="str">
            <v>CNN</v>
          </cell>
          <cell r="M1135" t="str">
            <v>NOR</v>
          </cell>
          <cell r="N1135">
            <v>45000</v>
          </cell>
          <cell r="O1135">
            <v>450</v>
          </cell>
          <cell r="P1135">
            <v>4223.5</v>
          </cell>
        </row>
        <row r="1136">
          <cell r="A1136" t="str">
            <v>0015691</v>
          </cell>
          <cell r="B1136" t="str">
            <v>GUIBU MIYASHIRO ANA MARIA</v>
          </cell>
          <cell r="C1136">
            <v>2019</v>
          </cell>
          <cell r="D1136">
            <v>177230</v>
          </cell>
          <cell r="E1136" t="str">
            <v>PSF</v>
          </cell>
          <cell r="F1136" t="str">
            <v>CMM</v>
          </cell>
          <cell r="G1136" t="str">
            <v>NOR</v>
          </cell>
          <cell r="H1136">
            <v>110756.56</v>
          </cell>
          <cell r="I1136">
            <v>1107.57</v>
          </cell>
          <cell r="J1136">
            <v>1694.46</v>
          </cell>
          <cell r="K1136">
            <v>0</v>
          </cell>
          <cell r="L1136" t="str">
            <v>CMM</v>
          </cell>
          <cell r="M1136" t="str">
            <v>NOR</v>
          </cell>
          <cell r="N1136">
            <v>110756.56</v>
          </cell>
          <cell r="O1136">
            <v>1107.57</v>
          </cell>
          <cell r="P1136">
            <v>2418.02</v>
          </cell>
        </row>
        <row r="1137">
          <cell r="A1137" t="str">
            <v>0005028</v>
          </cell>
          <cell r="B1137" t="str">
            <v>MUÑIZ ZICHES JORGE EDGAR JOSE</v>
          </cell>
          <cell r="C1137">
            <v>2019</v>
          </cell>
          <cell r="D1137">
            <v>177233</v>
          </cell>
          <cell r="E1137" t="str">
            <v>PEX</v>
          </cell>
          <cell r="F1137" t="str">
            <v>CMM</v>
          </cell>
          <cell r="G1137" t="str">
            <v>NOR</v>
          </cell>
          <cell r="H1137">
            <v>48358.95</v>
          </cell>
          <cell r="I1137">
            <v>483.59</v>
          </cell>
          <cell r="J1137">
            <v>141.35</v>
          </cell>
          <cell r="K1137">
            <v>0</v>
          </cell>
          <cell r="L1137" t="str">
            <v>CMM</v>
          </cell>
          <cell r="M1137" t="str">
            <v>NOR</v>
          </cell>
          <cell r="N1137">
            <v>47596.14</v>
          </cell>
          <cell r="O1137">
            <v>475.96</v>
          </cell>
          <cell r="P1137">
            <v>126.5</v>
          </cell>
        </row>
        <row r="1138">
          <cell r="A1138" t="str">
            <v>0003907</v>
          </cell>
          <cell r="B1138" t="str">
            <v>TOMITA KUTSUMA, MIRYAM ANA</v>
          </cell>
          <cell r="C1138">
            <v>2019</v>
          </cell>
          <cell r="D1138">
            <v>177237</v>
          </cell>
          <cell r="E1138" t="str">
            <v>PSF</v>
          </cell>
          <cell r="F1138" t="str">
            <v>CNN</v>
          </cell>
          <cell r="G1138" t="str">
            <v>NOR</v>
          </cell>
          <cell r="H1138">
            <v>4060.94</v>
          </cell>
          <cell r="I1138">
            <v>40.61</v>
          </cell>
          <cell r="J1138">
            <v>6.24</v>
          </cell>
          <cell r="K1138">
            <v>0</v>
          </cell>
          <cell r="L1138" t="str">
            <v>CNN</v>
          </cell>
          <cell r="M1138" t="str">
            <v>NOR</v>
          </cell>
          <cell r="N1138">
            <v>3954.82</v>
          </cell>
          <cell r="O1138">
            <v>39.549999999999997</v>
          </cell>
          <cell r="P1138">
            <v>5.75</v>
          </cell>
        </row>
        <row r="1139">
          <cell r="A1139" t="str">
            <v>0011525</v>
          </cell>
          <cell r="B1139" t="str">
            <v>PANEZ ISHIDA &amp; FAESA CONSULTORES Y ASESORES S.A.</v>
          </cell>
          <cell r="C1139">
            <v>2019</v>
          </cell>
          <cell r="D1139">
            <v>177239</v>
          </cell>
          <cell r="E1139" t="str">
            <v>PSF</v>
          </cell>
          <cell r="F1139" t="str">
            <v>CMM</v>
          </cell>
          <cell r="G1139" t="str">
            <v>NOR</v>
          </cell>
          <cell r="H1139">
            <v>8618.85</v>
          </cell>
          <cell r="I1139">
            <v>86.19</v>
          </cell>
          <cell r="J1139">
            <v>0</v>
          </cell>
          <cell r="K1139">
            <v>44.4</v>
          </cell>
          <cell r="L1139" t="str">
            <v>CMM</v>
          </cell>
          <cell r="M1139" t="str">
            <v>NOR</v>
          </cell>
          <cell r="N1139">
            <v>8618.85</v>
          </cell>
          <cell r="O1139">
            <v>86.19</v>
          </cell>
          <cell r="P1139">
            <v>0</v>
          </cell>
        </row>
        <row r="1140">
          <cell r="A1140" t="str">
            <v>0019980</v>
          </cell>
          <cell r="B1140" t="str">
            <v>POLIMAT S.A.C.</v>
          </cell>
          <cell r="C1140">
            <v>2019</v>
          </cell>
          <cell r="D1140">
            <v>177245</v>
          </cell>
          <cell r="E1140" t="str">
            <v>PSF</v>
          </cell>
          <cell r="F1140" t="str">
            <v>CMM</v>
          </cell>
          <cell r="G1140" t="str">
            <v>NOR</v>
          </cell>
          <cell r="H1140">
            <v>600000</v>
          </cell>
          <cell r="I1140">
            <v>6000</v>
          </cell>
          <cell r="J1140">
            <v>1372.69</v>
          </cell>
          <cell r="K1140">
            <v>0</v>
          </cell>
          <cell r="L1140" t="str">
            <v>CMM</v>
          </cell>
          <cell r="M1140" t="str">
            <v>NOR</v>
          </cell>
          <cell r="N1140">
            <v>600000</v>
          </cell>
          <cell r="O1140">
            <v>6000</v>
          </cell>
          <cell r="P1140">
            <v>1247.9000000000001</v>
          </cell>
        </row>
        <row r="1141">
          <cell r="A1141" t="str">
            <v>0049126</v>
          </cell>
          <cell r="B1141" t="str">
            <v>YURI INGENIEROS S.A.C.</v>
          </cell>
          <cell r="C1141">
            <v>2018</v>
          </cell>
          <cell r="D1141">
            <v>1013551</v>
          </cell>
          <cell r="E1141" t="str">
            <v>PDD</v>
          </cell>
          <cell r="F1141" t="str">
            <v>CMM</v>
          </cell>
          <cell r="G1141" t="str">
            <v>NOR</v>
          </cell>
          <cell r="H1141">
            <v>400000</v>
          </cell>
          <cell r="I1141">
            <v>4000</v>
          </cell>
          <cell r="J1141">
            <v>0</v>
          </cell>
          <cell r="K1141">
            <v>0</v>
          </cell>
          <cell r="L1141" t="str">
            <v>CMM</v>
          </cell>
          <cell r="M1141" t="str">
            <v>NOR</v>
          </cell>
          <cell r="N1141">
            <v>400000</v>
          </cell>
          <cell r="O1141">
            <v>4000</v>
          </cell>
          <cell r="P1141">
            <v>0</v>
          </cell>
        </row>
        <row r="1142">
          <cell r="A1142" t="str">
            <v>1000019</v>
          </cell>
          <cell r="B1142" t="str">
            <v>EI ADVANTAGE S.A.C</v>
          </cell>
          <cell r="C1142">
            <v>2018</v>
          </cell>
          <cell r="D1142">
            <v>1013698</v>
          </cell>
          <cell r="E1142" t="str">
            <v>PCO</v>
          </cell>
          <cell r="F1142" t="str">
            <v>MEM</v>
          </cell>
          <cell r="G1142" t="str">
            <v>NOR</v>
          </cell>
          <cell r="H1142">
            <v>5664.19</v>
          </cell>
          <cell r="I1142">
            <v>56.64</v>
          </cell>
          <cell r="J1142">
            <v>28.82</v>
          </cell>
          <cell r="K1142">
            <v>0</v>
          </cell>
          <cell r="L1142" t="str">
            <v>MEM</v>
          </cell>
          <cell r="M1142" t="str">
            <v>NOR</v>
          </cell>
          <cell r="N1142">
            <v>5664.19</v>
          </cell>
          <cell r="O1142">
            <v>56.64</v>
          </cell>
          <cell r="P1142">
            <v>107.86</v>
          </cell>
        </row>
        <row r="1143">
          <cell r="A1143" t="str">
            <v>0006770</v>
          </cell>
          <cell r="B1143" t="str">
            <v>HIGA HIGA ALEJANDRO LUIS</v>
          </cell>
          <cell r="C1143">
            <v>2018</v>
          </cell>
          <cell r="D1143">
            <v>1013705</v>
          </cell>
          <cell r="E1143" t="str">
            <v>PSF</v>
          </cell>
          <cell r="F1143" t="str">
            <v>CNN</v>
          </cell>
          <cell r="G1143" t="str">
            <v>NOR</v>
          </cell>
          <cell r="H1143">
            <v>6468.33</v>
          </cell>
          <cell r="I1143">
            <v>64.680000000000007</v>
          </cell>
          <cell r="J1143">
            <v>44.72</v>
          </cell>
          <cell r="K1143">
            <v>0</v>
          </cell>
          <cell r="L1143" t="str">
            <v>CNN</v>
          </cell>
          <cell r="M1143" t="str">
            <v>NOR</v>
          </cell>
          <cell r="N1143">
            <v>6270.45</v>
          </cell>
          <cell r="O1143">
            <v>62.7</v>
          </cell>
          <cell r="P1143">
            <v>41.75</v>
          </cell>
        </row>
        <row r="1144">
          <cell r="A1144" t="str">
            <v>0049397</v>
          </cell>
          <cell r="B1144" t="str">
            <v>ARAKAKI TOYAMA VDA DE LOU ROSA MERCEDES</v>
          </cell>
          <cell r="C1144">
            <v>2018</v>
          </cell>
          <cell r="D1144">
            <v>1013763</v>
          </cell>
          <cell r="E1144" t="str">
            <v>PSF</v>
          </cell>
          <cell r="F1144" t="str">
            <v>CNN</v>
          </cell>
          <cell r="G1144" t="str">
            <v>NOR</v>
          </cell>
          <cell r="H1144">
            <v>246.97</v>
          </cell>
          <cell r="I1144">
            <v>2.4700000000000002</v>
          </cell>
          <cell r="J1144">
            <v>1.82</v>
          </cell>
          <cell r="K1144">
            <v>0</v>
          </cell>
          <cell r="L1144" t="str">
            <v>CNN</v>
          </cell>
          <cell r="M1144" t="str">
            <v>NOR</v>
          </cell>
          <cell r="N1144">
            <v>206.78</v>
          </cell>
          <cell r="O1144">
            <v>2.0699999999999998</v>
          </cell>
          <cell r="P1144">
            <v>1.25</v>
          </cell>
        </row>
        <row r="1145">
          <cell r="A1145" t="str">
            <v>0029431</v>
          </cell>
          <cell r="B1145" t="str">
            <v>INMOBILIARIA JVG S.A.C.</v>
          </cell>
          <cell r="C1145">
            <v>2018</v>
          </cell>
          <cell r="D1145">
            <v>176437</v>
          </cell>
          <cell r="E1145" t="str">
            <v>PCO</v>
          </cell>
          <cell r="F1145" t="str">
            <v>CMM</v>
          </cell>
          <cell r="G1145" t="str">
            <v>NOR</v>
          </cell>
          <cell r="H1145">
            <v>1080000</v>
          </cell>
          <cell r="I1145">
            <v>10800</v>
          </cell>
          <cell r="J1145">
            <v>104694.08</v>
          </cell>
          <cell r="K1145">
            <v>0</v>
          </cell>
          <cell r="L1145" t="str">
            <v>CMM</v>
          </cell>
          <cell r="M1145" t="str">
            <v>NOR</v>
          </cell>
          <cell r="N1145">
            <v>1080000</v>
          </cell>
          <cell r="O1145">
            <v>10800</v>
          </cell>
          <cell r="P1145">
            <v>59631.64</v>
          </cell>
        </row>
        <row r="1146">
          <cell r="A1146" t="str">
            <v>0005538</v>
          </cell>
          <cell r="B1146" t="str">
            <v>NEGOCIACIONES KEN SA</v>
          </cell>
          <cell r="C1146">
            <v>2018</v>
          </cell>
          <cell r="D1146">
            <v>176438</v>
          </cell>
          <cell r="E1146" t="str">
            <v>PCO</v>
          </cell>
          <cell r="F1146" t="str">
            <v>CMM</v>
          </cell>
          <cell r="G1146" t="str">
            <v>NOR</v>
          </cell>
          <cell r="H1146">
            <v>1292371.73</v>
          </cell>
          <cell r="I1146">
            <v>12923.72</v>
          </cell>
          <cell r="J1146">
            <v>8868.4500000000007</v>
          </cell>
          <cell r="K1146">
            <v>0</v>
          </cell>
          <cell r="L1146" t="str">
            <v>CMM</v>
          </cell>
          <cell r="M1146" t="str">
            <v>NOR</v>
          </cell>
          <cell r="N1146">
            <v>1292371.73</v>
          </cell>
          <cell r="O1146">
            <v>12923.72</v>
          </cell>
          <cell r="P1146">
            <v>17239.04</v>
          </cell>
        </row>
        <row r="1147">
          <cell r="A1147" t="str">
            <v>0151131</v>
          </cell>
          <cell r="B1147" t="str">
            <v>LLOSA EDIFICACIONES S.A.C.</v>
          </cell>
          <cell r="C1147">
            <v>2018</v>
          </cell>
          <cell r="D1147">
            <v>176439</v>
          </cell>
          <cell r="E1147" t="str">
            <v>PCO</v>
          </cell>
          <cell r="F1147" t="str">
            <v>CMM</v>
          </cell>
          <cell r="G1147" t="str">
            <v>NOR</v>
          </cell>
          <cell r="H1147">
            <v>2911000</v>
          </cell>
          <cell r="I1147">
            <v>29110</v>
          </cell>
          <cell r="J1147">
            <v>36916.6</v>
          </cell>
          <cell r="K1147">
            <v>0</v>
          </cell>
          <cell r="L1147" t="str">
            <v>CMM</v>
          </cell>
          <cell r="M1147" t="str">
            <v>NOR</v>
          </cell>
          <cell r="N1147">
            <v>2911000</v>
          </cell>
          <cell r="O1147">
            <v>29110</v>
          </cell>
          <cell r="P1147">
            <v>64888.9</v>
          </cell>
        </row>
        <row r="1148">
          <cell r="A1148" t="str">
            <v>0013383</v>
          </cell>
          <cell r="B1148" t="str">
            <v>CP PROYECTOS S.A.C.</v>
          </cell>
          <cell r="C1148">
            <v>2018</v>
          </cell>
          <cell r="D1148">
            <v>176440</v>
          </cell>
          <cell r="E1148" t="str">
            <v>PCO</v>
          </cell>
          <cell r="F1148" t="str">
            <v>CMM</v>
          </cell>
          <cell r="G1148" t="str">
            <v>NOR</v>
          </cell>
          <cell r="H1148">
            <v>709952.73</v>
          </cell>
          <cell r="I1148">
            <v>7099.53</v>
          </cell>
          <cell r="J1148">
            <v>456.78</v>
          </cell>
          <cell r="K1148">
            <v>0</v>
          </cell>
          <cell r="L1148" t="str">
            <v>CMM</v>
          </cell>
          <cell r="M1148" t="str">
            <v>NOR</v>
          </cell>
          <cell r="N1148">
            <v>705309.7</v>
          </cell>
          <cell r="O1148">
            <v>7053.1</v>
          </cell>
          <cell r="P1148">
            <v>302.54000000000002</v>
          </cell>
        </row>
        <row r="1149">
          <cell r="A1149" t="str">
            <v>0036671</v>
          </cell>
          <cell r="B1149" t="str">
            <v>1761 BENAVIDES S.A.C</v>
          </cell>
          <cell r="C1149">
            <v>2018</v>
          </cell>
          <cell r="D1149">
            <v>176441</v>
          </cell>
          <cell r="E1149" t="str">
            <v>PCO</v>
          </cell>
          <cell r="F1149" t="str">
            <v>CMM</v>
          </cell>
          <cell r="G1149" t="str">
            <v>NOR</v>
          </cell>
          <cell r="H1149">
            <v>8490000</v>
          </cell>
          <cell r="I1149">
            <v>84900</v>
          </cell>
          <cell r="J1149">
            <v>507973.11</v>
          </cell>
          <cell r="K1149">
            <v>0</v>
          </cell>
          <cell r="L1149" t="str">
            <v>CMM</v>
          </cell>
          <cell r="M1149" t="str">
            <v>NOR</v>
          </cell>
          <cell r="N1149">
            <v>8490000</v>
          </cell>
          <cell r="O1149">
            <v>84900</v>
          </cell>
          <cell r="P1149">
            <v>540848.57999999996</v>
          </cell>
        </row>
        <row r="1150">
          <cell r="A1150" t="str">
            <v>0032281</v>
          </cell>
          <cell r="B1150" t="str">
            <v>ATAKKAPU S.A.C.</v>
          </cell>
          <cell r="C1150">
            <v>2018</v>
          </cell>
          <cell r="D1150">
            <v>176445</v>
          </cell>
          <cell r="E1150" t="str">
            <v>PCO</v>
          </cell>
          <cell r="F1150" t="str">
            <v>CMM</v>
          </cell>
          <cell r="G1150" t="str">
            <v>DUD</v>
          </cell>
          <cell r="H1150">
            <v>541932.31999999995</v>
          </cell>
          <cell r="I1150">
            <v>325159.39</v>
          </cell>
          <cell r="J1150">
            <v>0</v>
          </cell>
          <cell r="K1150">
            <v>49141.68</v>
          </cell>
          <cell r="L1150" t="str">
            <v>CMM</v>
          </cell>
          <cell r="M1150" t="str">
            <v>DUD</v>
          </cell>
          <cell r="N1150">
            <v>541932.31999999995</v>
          </cell>
          <cell r="O1150">
            <v>325159.39</v>
          </cell>
          <cell r="P1150">
            <v>0</v>
          </cell>
        </row>
        <row r="1151">
          <cell r="A1151" t="str">
            <v>0151706</v>
          </cell>
          <cell r="B1151" t="str">
            <v>CORPORACION KYMA S.A.C.</v>
          </cell>
          <cell r="C1151">
            <v>2018</v>
          </cell>
          <cell r="D1151">
            <v>176452</v>
          </cell>
          <cell r="E1151" t="str">
            <v>PLC</v>
          </cell>
          <cell r="F1151" t="str">
            <v>CMM</v>
          </cell>
          <cell r="G1151" t="str">
            <v>NOR</v>
          </cell>
          <cell r="H1151">
            <v>3391863.02</v>
          </cell>
          <cell r="I1151">
            <v>33918.629999999997</v>
          </cell>
          <cell r="J1151">
            <v>201759.03</v>
          </cell>
          <cell r="K1151">
            <v>0</v>
          </cell>
          <cell r="L1151" t="str">
            <v>CMM</v>
          </cell>
          <cell r="M1151" t="str">
            <v>NOR</v>
          </cell>
          <cell r="N1151">
            <v>3392874.93</v>
          </cell>
          <cell r="O1151">
            <v>33928.75</v>
          </cell>
          <cell r="P1151">
            <v>227643.68</v>
          </cell>
        </row>
        <row r="1152">
          <cell r="A1152" t="str">
            <v>0151710</v>
          </cell>
          <cell r="B1152" t="str">
            <v>HIGA KANASHIRO CAROLINA</v>
          </cell>
          <cell r="C1152">
            <v>2018</v>
          </cell>
          <cell r="D1152">
            <v>176455</v>
          </cell>
          <cell r="E1152" t="str">
            <v>PSF</v>
          </cell>
          <cell r="F1152" t="str">
            <v>CMM</v>
          </cell>
          <cell r="G1152" t="str">
            <v>NOR</v>
          </cell>
          <cell r="H1152">
            <v>1680000</v>
          </cell>
          <cell r="I1152">
            <v>16800</v>
          </cell>
          <cell r="J1152">
            <v>215580.3</v>
          </cell>
          <cell r="K1152">
            <v>0</v>
          </cell>
          <cell r="L1152" t="str">
            <v>CMM</v>
          </cell>
          <cell r="M1152" t="str">
            <v>NOR</v>
          </cell>
          <cell r="N1152">
            <v>1680000</v>
          </cell>
          <cell r="O1152">
            <v>16800</v>
          </cell>
          <cell r="P1152">
            <v>230695.86</v>
          </cell>
        </row>
        <row r="1153">
          <cell r="A1153" t="str">
            <v>0151055</v>
          </cell>
          <cell r="B1153" t="str">
            <v>INMEPEB S.A.C.</v>
          </cell>
          <cell r="C1153">
            <v>2018</v>
          </cell>
          <cell r="D1153">
            <v>176457</v>
          </cell>
          <cell r="E1153" t="str">
            <v>PCO</v>
          </cell>
          <cell r="F1153" t="str">
            <v>MEP</v>
          </cell>
          <cell r="G1153" t="str">
            <v>CPP</v>
          </cell>
          <cell r="H1153">
            <v>75829.48</v>
          </cell>
          <cell r="I1153">
            <v>3791.47</v>
          </cell>
          <cell r="J1153">
            <v>0</v>
          </cell>
          <cell r="K1153">
            <v>1324.65</v>
          </cell>
          <cell r="L1153" t="str">
            <v>MEP</v>
          </cell>
          <cell r="M1153" t="str">
            <v>DEF</v>
          </cell>
          <cell r="N1153">
            <v>75829.48</v>
          </cell>
          <cell r="O1153">
            <v>18957.37</v>
          </cell>
          <cell r="P1153">
            <v>0</v>
          </cell>
        </row>
        <row r="1154">
          <cell r="A1154" t="str">
            <v>0000572</v>
          </cell>
          <cell r="B1154" t="str">
            <v>GOTO YUSA CESAR ENRIQUE</v>
          </cell>
          <cell r="C1154">
            <v>2018</v>
          </cell>
          <cell r="D1154">
            <v>176485</v>
          </cell>
          <cell r="E1154" t="str">
            <v>PSF</v>
          </cell>
          <cell r="F1154" t="str">
            <v>CNN</v>
          </cell>
          <cell r="G1154" t="str">
            <v>NOR</v>
          </cell>
          <cell r="H1154">
            <v>493.51</v>
          </cell>
          <cell r="I1154">
            <v>4.9400000000000004</v>
          </cell>
          <cell r="J1154">
            <v>0.33</v>
          </cell>
          <cell r="K1154">
            <v>0</v>
          </cell>
          <cell r="L1154" t="str">
            <v>CNN</v>
          </cell>
          <cell r="M1154" t="str">
            <v>NOR</v>
          </cell>
          <cell r="N1154">
            <v>439.07</v>
          </cell>
          <cell r="O1154">
            <v>4.3899999999999997</v>
          </cell>
          <cell r="P1154">
            <v>0.3</v>
          </cell>
        </row>
        <row r="1155">
          <cell r="A1155" t="str">
            <v>0024193</v>
          </cell>
          <cell r="B1155" t="str">
            <v>GUSHIKEN MIYAGUI MARGARITA PATRICIA</v>
          </cell>
          <cell r="C1155">
            <v>2018</v>
          </cell>
          <cell r="D1155">
            <v>212935</v>
          </cell>
          <cell r="E1155" t="str">
            <v>PSF</v>
          </cell>
          <cell r="F1155" t="str">
            <v>CNN</v>
          </cell>
          <cell r="G1155" t="str">
            <v>NOR</v>
          </cell>
          <cell r="H1155">
            <v>8199.01</v>
          </cell>
          <cell r="I1155">
            <v>81.99</v>
          </cell>
          <cell r="J1155">
            <v>21.67</v>
          </cell>
          <cell r="K1155">
            <v>0</v>
          </cell>
          <cell r="L1155" t="str">
            <v>CNN</v>
          </cell>
          <cell r="M1155" t="str">
            <v>NOR</v>
          </cell>
          <cell r="N1155">
            <v>7993.67</v>
          </cell>
          <cell r="O1155">
            <v>79.94</v>
          </cell>
          <cell r="P1155">
            <v>19.2</v>
          </cell>
        </row>
        <row r="1156">
          <cell r="A1156" t="str">
            <v>0151613</v>
          </cell>
          <cell r="B1156" t="str">
            <v>MINA CONSULTORES SAC</v>
          </cell>
          <cell r="C1156">
            <v>2018</v>
          </cell>
          <cell r="D1156">
            <v>1014083</v>
          </cell>
          <cell r="E1156" t="str">
            <v>PDD</v>
          </cell>
          <cell r="F1156" t="str">
            <v>MEP</v>
          </cell>
          <cell r="G1156" t="str">
            <v>CPP</v>
          </cell>
          <cell r="H1156">
            <v>5775</v>
          </cell>
          <cell r="I1156">
            <v>270.27</v>
          </cell>
          <cell r="J1156">
            <v>0</v>
          </cell>
          <cell r="K1156">
            <v>0</v>
          </cell>
          <cell r="L1156" t="str">
            <v>MEP</v>
          </cell>
          <cell r="M1156" t="str">
            <v>CPP</v>
          </cell>
          <cell r="N1156">
            <v>5775</v>
          </cell>
          <cell r="O1156">
            <v>270.27</v>
          </cell>
          <cell r="P1156">
            <v>0</v>
          </cell>
        </row>
        <row r="1157">
          <cell r="A1157" t="str">
            <v>0012816</v>
          </cell>
          <cell r="B1157" t="str">
            <v>ALBITRES ABANTO SERGIO RAFAEL</v>
          </cell>
          <cell r="C1157">
            <v>2018</v>
          </cell>
          <cell r="D1157">
            <v>1014136</v>
          </cell>
          <cell r="E1157" t="str">
            <v>PSF</v>
          </cell>
          <cell r="F1157" t="str">
            <v>CNN</v>
          </cell>
          <cell r="G1157" t="str">
            <v>NOR</v>
          </cell>
          <cell r="H1157">
            <v>8369.44</v>
          </cell>
          <cell r="I1157">
            <v>83.69</v>
          </cell>
          <cell r="J1157">
            <v>57.72</v>
          </cell>
          <cell r="K1157">
            <v>0</v>
          </cell>
          <cell r="L1157" t="str">
            <v>CNN</v>
          </cell>
          <cell r="M1157" t="str">
            <v>NOR</v>
          </cell>
          <cell r="N1157">
            <v>8003.24</v>
          </cell>
          <cell r="O1157">
            <v>80.03</v>
          </cell>
          <cell r="P1157">
            <v>53.25</v>
          </cell>
        </row>
        <row r="1158">
          <cell r="A1158" t="str">
            <v>0006884</v>
          </cell>
          <cell r="B1158" t="str">
            <v>AZAMA KIYAN DOMITILA</v>
          </cell>
          <cell r="C1158">
            <v>2018</v>
          </cell>
          <cell r="D1158">
            <v>1014148</v>
          </cell>
          <cell r="E1158" t="str">
            <v>PSF</v>
          </cell>
          <cell r="F1158" t="str">
            <v>CNN</v>
          </cell>
          <cell r="G1158" t="str">
            <v>NOR</v>
          </cell>
          <cell r="H1158">
            <v>1182.33</v>
          </cell>
          <cell r="I1158">
            <v>11.82</v>
          </cell>
          <cell r="J1158">
            <v>7.0000000000000007E-2</v>
          </cell>
          <cell r="K1158">
            <v>0</v>
          </cell>
          <cell r="L1158" t="str">
            <v>CNN</v>
          </cell>
          <cell r="M1158" t="str">
            <v>NOR</v>
          </cell>
          <cell r="N1158">
            <v>1035.3</v>
          </cell>
          <cell r="O1158">
            <v>10.35</v>
          </cell>
          <cell r="P1158">
            <v>0</v>
          </cell>
        </row>
        <row r="1159">
          <cell r="A1159" t="str">
            <v>0002720</v>
          </cell>
          <cell r="B1159" t="str">
            <v>YAMASHIRO TOKUMURA, RAUL</v>
          </cell>
          <cell r="C1159">
            <v>2018</v>
          </cell>
          <cell r="D1159">
            <v>1014261</v>
          </cell>
          <cell r="E1159" t="str">
            <v>PSF</v>
          </cell>
          <cell r="F1159" t="str">
            <v>CNN</v>
          </cell>
          <cell r="G1159" t="str">
            <v>NOR</v>
          </cell>
          <cell r="H1159">
            <v>1958.95</v>
          </cell>
          <cell r="I1159">
            <v>19.59</v>
          </cell>
          <cell r="J1159">
            <v>3.12</v>
          </cell>
          <cell r="K1159">
            <v>0</v>
          </cell>
          <cell r="L1159" t="str">
            <v>CNN</v>
          </cell>
          <cell r="M1159" t="str">
            <v>NOR</v>
          </cell>
          <cell r="N1159">
            <v>1903.2</v>
          </cell>
          <cell r="O1159">
            <v>19.03</v>
          </cell>
          <cell r="P1159">
            <v>2.75</v>
          </cell>
        </row>
        <row r="1160">
          <cell r="A1160" t="str">
            <v>0019980</v>
          </cell>
          <cell r="B1160" t="str">
            <v>POLIMAT S.A.C.</v>
          </cell>
          <cell r="C1160">
            <v>2018</v>
          </cell>
          <cell r="D1160">
            <v>175526</v>
          </cell>
          <cell r="E1160" t="str">
            <v>PSF</v>
          </cell>
          <cell r="F1160" t="str">
            <v>CMM</v>
          </cell>
          <cell r="G1160" t="str">
            <v>NOR</v>
          </cell>
          <cell r="H1160">
            <v>161381.56</v>
          </cell>
          <cell r="I1160">
            <v>1613.82</v>
          </cell>
          <cell r="J1160">
            <v>369.27</v>
          </cell>
          <cell r="K1160">
            <v>0</v>
          </cell>
          <cell r="L1160" t="str">
            <v>CMM</v>
          </cell>
          <cell r="M1160" t="str">
            <v>NOR</v>
          </cell>
          <cell r="N1160">
            <v>157940.42000000001</v>
          </cell>
          <cell r="O1160">
            <v>1579.4</v>
          </cell>
          <cell r="P1160">
            <v>328.5</v>
          </cell>
        </row>
        <row r="1161">
          <cell r="A1161" t="str">
            <v>0009353</v>
          </cell>
          <cell r="B1161" t="str">
            <v>KIYABU KOHASHIGAWA, KARINA KATHERINE</v>
          </cell>
          <cell r="C1161">
            <v>2018</v>
          </cell>
          <cell r="D1161">
            <v>175535</v>
          </cell>
          <cell r="E1161" t="str">
            <v>PSF</v>
          </cell>
          <cell r="F1161" t="str">
            <v>CNN</v>
          </cell>
          <cell r="G1161" t="str">
            <v>NOR</v>
          </cell>
          <cell r="H1161">
            <v>9788.86</v>
          </cell>
          <cell r="I1161">
            <v>97.89</v>
          </cell>
          <cell r="J1161">
            <v>47.7</v>
          </cell>
          <cell r="K1161">
            <v>0</v>
          </cell>
          <cell r="L1161" t="str">
            <v>CNN</v>
          </cell>
          <cell r="M1161" t="str">
            <v>NOR</v>
          </cell>
          <cell r="N1161">
            <v>9788.86</v>
          </cell>
          <cell r="O1161">
            <v>97.89</v>
          </cell>
          <cell r="P1161">
            <v>95.7</v>
          </cell>
        </row>
        <row r="1162">
          <cell r="A1162" t="str">
            <v>0000373</v>
          </cell>
          <cell r="B1162" t="str">
            <v>ARAY NISHIMURA ANA MARIA</v>
          </cell>
          <cell r="C1162">
            <v>2018</v>
          </cell>
          <cell r="D1162">
            <v>175541</v>
          </cell>
          <cell r="E1162" t="str">
            <v>PSF</v>
          </cell>
          <cell r="F1162" t="str">
            <v>CNN</v>
          </cell>
          <cell r="G1162" t="str">
            <v>NOR</v>
          </cell>
          <cell r="H1162">
            <v>96245.78</v>
          </cell>
          <cell r="I1162">
            <v>962.46</v>
          </cell>
          <cell r="J1162">
            <v>504.14</v>
          </cell>
          <cell r="K1162">
            <v>0</v>
          </cell>
          <cell r="L1162" t="str">
            <v>CNN</v>
          </cell>
          <cell r="M1162" t="str">
            <v>NOR</v>
          </cell>
          <cell r="N1162">
            <v>94846.99</v>
          </cell>
          <cell r="O1162">
            <v>948.47</v>
          </cell>
          <cell r="P1162">
            <v>477.75</v>
          </cell>
        </row>
        <row r="1163">
          <cell r="A1163" t="str">
            <v>0009436</v>
          </cell>
          <cell r="B1163" t="str">
            <v>SIANCAS QUIJAITE, CONCEPCION CAROLINA</v>
          </cell>
          <cell r="C1163">
            <v>2018</v>
          </cell>
          <cell r="D1163">
            <v>175558</v>
          </cell>
          <cell r="E1163" t="str">
            <v>PSF</v>
          </cell>
          <cell r="F1163" t="str">
            <v>CNN</v>
          </cell>
          <cell r="G1163" t="str">
            <v>NOR</v>
          </cell>
          <cell r="H1163">
            <v>202.97</v>
          </cell>
          <cell r="I1163">
            <v>2.0299999999999998</v>
          </cell>
          <cell r="J1163">
            <v>0.11</v>
          </cell>
          <cell r="K1163">
            <v>0</v>
          </cell>
          <cell r="L1163" t="str">
            <v>CNN</v>
          </cell>
          <cell r="M1163" t="str">
            <v>NOR</v>
          </cell>
          <cell r="N1163">
            <v>162.38999999999999</v>
          </cell>
          <cell r="O1163">
            <v>1.62</v>
          </cell>
          <cell r="P1163">
            <v>0.1</v>
          </cell>
        </row>
        <row r="1164">
          <cell r="A1164" t="str">
            <v>0007417</v>
          </cell>
          <cell r="B1164" t="str">
            <v>HIGA YOGUI, LUIS YASUAKI</v>
          </cell>
          <cell r="C1164">
            <v>2018</v>
          </cell>
          <cell r="D1164">
            <v>1013484</v>
          </cell>
          <cell r="E1164" t="str">
            <v>PSF</v>
          </cell>
          <cell r="F1164" t="str">
            <v>CNN</v>
          </cell>
          <cell r="G1164" t="str">
            <v>NOR</v>
          </cell>
          <cell r="H1164">
            <v>2082.21</v>
          </cell>
          <cell r="I1164">
            <v>20.82</v>
          </cell>
          <cell r="J1164">
            <v>2.04</v>
          </cell>
          <cell r="K1164">
            <v>0</v>
          </cell>
          <cell r="L1164" t="str">
            <v>CNN</v>
          </cell>
          <cell r="M1164" t="str">
            <v>NOR</v>
          </cell>
          <cell r="N1164">
            <v>1953.75</v>
          </cell>
          <cell r="O1164">
            <v>19.54</v>
          </cell>
          <cell r="P1164">
            <v>1.92</v>
          </cell>
        </row>
        <row r="1165">
          <cell r="A1165" t="str">
            <v>0034321</v>
          </cell>
          <cell r="B1165" t="str">
            <v>MURATA MARTICORENA EDUARDO ENRIQUE</v>
          </cell>
          <cell r="C1165">
            <v>2018</v>
          </cell>
          <cell r="D1165">
            <v>1013513</v>
          </cell>
          <cell r="E1165" t="str">
            <v>PSF</v>
          </cell>
          <cell r="F1165" t="str">
            <v>CNN</v>
          </cell>
          <cell r="G1165" t="str">
            <v>NOR</v>
          </cell>
          <cell r="H1165">
            <v>4552.47</v>
          </cell>
          <cell r="I1165">
            <v>45.52</v>
          </cell>
          <cell r="J1165">
            <v>54.6</v>
          </cell>
          <cell r="K1165">
            <v>0</v>
          </cell>
          <cell r="L1165" t="str">
            <v>CNN</v>
          </cell>
          <cell r="M1165" t="str">
            <v>NOR</v>
          </cell>
          <cell r="N1165">
            <v>4552.47</v>
          </cell>
          <cell r="O1165">
            <v>45.52</v>
          </cell>
          <cell r="P1165">
            <v>91.35</v>
          </cell>
        </row>
        <row r="1166">
          <cell r="A1166" t="str">
            <v>0038954</v>
          </cell>
          <cell r="B1166" t="str">
            <v>BALLON MALDONADO ERNESTO VICTOR</v>
          </cell>
          <cell r="C1166">
            <v>2019</v>
          </cell>
          <cell r="D1166">
            <v>614650</v>
          </cell>
          <cell r="E1166" t="str">
            <v>PSF</v>
          </cell>
          <cell r="F1166" t="str">
            <v>CNN</v>
          </cell>
          <cell r="G1166" t="str">
            <v>NOR</v>
          </cell>
          <cell r="H1166">
            <v>15658.72</v>
          </cell>
          <cell r="I1166">
            <v>156.59</v>
          </cell>
          <cell r="J1166">
            <v>71.5</v>
          </cell>
          <cell r="K1166">
            <v>0</v>
          </cell>
          <cell r="L1166" t="str">
            <v>CNN</v>
          </cell>
          <cell r="M1166" t="str">
            <v>NOR</v>
          </cell>
          <cell r="N1166">
            <v>15379.88</v>
          </cell>
          <cell r="O1166">
            <v>153.80000000000001</v>
          </cell>
          <cell r="P1166">
            <v>67.5</v>
          </cell>
        </row>
        <row r="1167">
          <cell r="A1167" t="str">
            <v>0007432</v>
          </cell>
          <cell r="B1167" t="str">
            <v>DIAZ VIDAL DE MORITANI DORA DAPHNE</v>
          </cell>
          <cell r="C1167">
            <v>2019</v>
          </cell>
          <cell r="D1167">
            <v>614697</v>
          </cell>
          <cell r="E1167" t="str">
            <v>PSF</v>
          </cell>
          <cell r="F1167" t="str">
            <v>CNN</v>
          </cell>
          <cell r="G1167" t="str">
            <v>NOR</v>
          </cell>
          <cell r="H1167">
            <v>6600</v>
          </cell>
          <cell r="I1167">
            <v>66</v>
          </cell>
          <cell r="J1167">
            <v>142.30000000000001</v>
          </cell>
          <cell r="K1167">
            <v>0</v>
          </cell>
          <cell r="L1167" t="str">
            <v>CNN</v>
          </cell>
          <cell r="M1167" t="str">
            <v>NOR</v>
          </cell>
          <cell r="N1167">
            <v>6600</v>
          </cell>
          <cell r="O1167">
            <v>66</v>
          </cell>
          <cell r="P1167">
            <v>154.30000000000001</v>
          </cell>
        </row>
        <row r="1168">
          <cell r="A1168" t="str">
            <v>0034666</v>
          </cell>
          <cell r="B1168" t="str">
            <v>ANDIA NIÑO DE GUZMAN CARLOS ALFREDO</v>
          </cell>
          <cell r="C1168">
            <v>2019</v>
          </cell>
          <cell r="D1168">
            <v>614941</v>
          </cell>
          <cell r="E1168" t="str">
            <v>PSF</v>
          </cell>
          <cell r="F1168" t="str">
            <v>CNN</v>
          </cell>
          <cell r="G1168" t="str">
            <v>NOR</v>
          </cell>
          <cell r="H1168">
            <v>4230</v>
          </cell>
          <cell r="I1168">
            <v>42.3</v>
          </cell>
          <cell r="J1168">
            <v>380</v>
          </cell>
          <cell r="K1168">
            <v>0</v>
          </cell>
          <cell r="L1168" t="str">
            <v>CNN</v>
          </cell>
          <cell r="M1168" t="str">
            <v>NOR</v>
          </cell>
          <cell r="N1168">
            <v>4230</v>
          </cell>
          <cell r="O1168">
            <v>42.3</v>
          </cell>
          <cell r="P1168">
            <v>416.85</v>
          </cell>
        </row>
        <row r="1169">
          <cell r="A1169" t="str">
            <v>0002890</v>
          </cell>
          <cell r="B1169" t="str">
            <v>AGUIRRE RUEDA BERNARDINO SERGIO</v>
          </cell>
          <cell r="C1169">
            <v>2019</v>
          </cell>
          <cell r="D1169">
            <v>614944</v>
          </cell>
          <cell r="E1169" t="str">
            <v>PSF</v>
          </cell>
          <cell r="F1169" t="str">
            <v>CNN</v>
          </cell>
          <cell r="G1169" t="str">
            <v>NOR</v>
          </cell>
          <cell r="H1169">
            <v>3952.05</v>
          </cell>
          <cell r="I1169">
            <v>39.520000000000003</v>
          </cell>
          <cell r="J1169">
            <v>5.98</v>
          </cell>
          <cell r="K1169">
            <v>0</v>
          </cell>
          <cell r="L1169" t="str">
            <v>CNN</v>
          </cell>
          <cell r="M1169" t="str">
            <v>NOR</v>
          </cell>
          <cell r="N1169">
            <v>3851.47</v>
          </cell>
          <cell r="O1169">
            <v>38.51</v>
          </cell>
          <cell r="P1169">
            <v>5.75</v>
          </cell>
        </row>
        <row r="1170">
          <cell r="A1170" t="str">
            <v>0049525</v>
          </cell>
          <cell r="B1170" t="str">
            <v>INVERSIONES PRI S.A.C.</v>
          </cell>
          <cell r="C1170">
            <v>2016</v>
          </cell>
          <cell r="D1170">
            <v>163125</v>
          </cell>
          <cell r="E1170" t="str">
            <v>PCO</v>
          </cell>
          <cell r="F1170" t="str">
            <v>MEP</v>
          </cell>
          <cell r="G1170" t="str">
            <v>NOR</v>
          </cell>
          <cell r="H1170">
            <v>15580.71</v>
          </cell>
          <cell r="I1170">
            <v>155.81</v>
          </cell>
          <cell r="J1170">
            <v>157.9</v>
          </cell>
          <cell r="K1170">
            <v>0</v>
          </cell>
          <cell r="L1170" t="str">
            <v>MEP</v>
          </cell>
          <cell r="M1170" t="str">
            <v>NOR</v>
          </cell>
          <cell r="N1170">
            <v>15580.71</v>
          </cell>
          <cell r="O1170">
            <v>155.81</v>
          </cell>
          <cell r="P1170">
            <v>277.3</v>
          </cell>
        </row>
        <row r="1171">
          <cell r="A1171" t="str">
            <v>0045228</v>
          </cell>
          <cell r="B1171" t="str">
            <v>TOYOHAMA GOYA, CHRISTIAN DONALD</v>
          </cell>
          <cell r="C1171">
            <v>2015</v>
          </cell>
          <cell r="D1171">
            <v>163919</v>
          </cell>
          <cell r="E1171" t="str">
            <v>PEX</v>
          </cell>
          <cell r="F1171" t="str">
            <v>CNN</v>
          </cell>
          <cell r="G1171" t="str">
            <v>DUD</v>
          </cell>
          <cell r="H1171">
            <v>8628.3700000000008</v>
          </cell>
          <cell r="I1171">
            <v>5177.0200000000004</v>
          </cell>
          <cell r="J1171">
            <v>0</v>
          </cell>
          <cell r="K1171">
            <v>257.25</v>
          </cell>
          <cell r="L1171" t="str">
            <v>CNN</v>
          </cell>
          <cell r="M1171" t="str">
            <v>DUD</v>
          </cell>
          <cell r="N1171">
            <v>8628.3700000000008</v>
          </cell>
          <cell r="O1171">
            <v>5177.0200000000004</v>
          </cell>
          <cell r="P1171">
            <v>0</v>
          </cell>
        </row>
        <row r="1172">
          <cell r="A1172" t="str">
            <v>0001220</v>
          </cell>
          <cell r="B1172" t="str">
            <v>YAMAMOTO TERAMURA VICTOR</v>
          </cell>
          <cell r="C1172">
            <v>2016</v>
          </cell>
          <cell r="D1172">
            <v>168809</v>
          </cell>
          <cell r="E1172" t="str">
            <v>PEX</v>
          </cell>
          <cell r="F1172" t="str">
            <v>CNN</v>
          </cell>
          <cell r="G1172" t="str">
            <v>NOR</v>
          </cell>
          <cell r="H1172">
            <v>2786.43</v>
          </cell>
          <cell r="I1172">
            <v>27.86</v>
          </cell>
          <cell r="J1172">
            <v>9.68</v>
          </cell>
          <cell r="K1172">
            <v>0</v>
          </cell>
          <cell r="L1172" t="str">
            <v>CNN</v>
          </cell>
          <cell r="M1172" t="str">
            <v>NOR</v>
          </cell>
          <cell r="N1172">
            <v>2488.9499999999998</v>
          </cell>
          <cell r="O1172">
            <v>24.89</v>
          </cell>
          <cell r="P1172">
            <v>7.9</v>
          </cell>
        </row>
        <row r="1173">
          <cell r="A1173" t="str">
            <v>0019980</v>
          </cell>
          <cell r="B1173" t="str">
            <v>POLIMAT S.A.C.</v>
          </cell>
          <cell r="C1173">
            <v>2016</v>
          </cell>
          <cell r="D1173">
            <v>168831</v>
          </cell>
          <cell r="E1173" t="str">
            <v>PSF</v>
          </cell>
          <cell r="F1173" t="str">
            <v>CMM</v>
          </cell>
          <cell r="G1173" t="str">
            <v>NOR</v>
          </cell>
          <cell r="H1173">
            <v>79008.06</v>
          </cell>
          <cell r="I1173">
            <v>790.08</v>
          </cell>
          <cell r="J1173">
            <v>186.34</v>
          </cell>
          <cell r="K1173">
            <v>0</v>
          </cell>
          <cell r="L1173" t="str">
            <v>CMM</v>
          </cell>
          <cell r="M1173" t="str">
            <v>NOR</v>
          </cell>
          <cell r="N1173">
            <v>75494.28</v>
          </cell>
          <cell r="O1173">
            <v>754.94</v>
          </cell>
          <cell r="P1173">
            <v>161.9</v>
          </cell>
        </row>
        <row r="1174">
          <cell r="A1174" t="str">
            <v>0151481</v>
          </cell>
          <cell r="B1174" t="str">
            <v>GRUPO REHAB SAC</v>
          </cell>
          <cell r="C1174">
            <v>2020</v>
          </cell>
          <cell r="D1174">
            <v>180152</v>
          </cell>
          <cell r="E1174" t="str">
            <v>PSF</v>
          </cell>
          <cell r="F1174" t="str">
            <v>MEP</v>
          </cell>
          <cell r="G1174" t="str">
            <v>NOR</v>
          </cell>
          <cell r="H1174">
            <v>4500</v>
          </cell>
          <cell r="I1174">
            <v>45</v>
          </cell>
          <cell r="J1174">
            <v>33.950000000000003</v>
          </cell>
          <cell r="K1174">
            <v>0</v>
          </cell>
          <cell r="L1174" t="str">
            <v>MEP</v>
          </cell>
          <cell r="M1174" t="str">
            <v>NOR</v>
          </cell>
          <cell r="N1174">
            <v>4500</v>
          </cell>
          <cell r="O1174">
            <v>45</v>
          </cell>
          <cell r="P1174">
            <v>63.1</v>
          </cell>
        </row>
        <row r="1175">
          <cell r="A1175" t="str">
            <v>0150712</v>
          </cell>
          <cell r="B1175" t="str">
            <v>PALANTE FLOTAS S.A.C.</v>
          </cell>
          <cell r="C1175">
            <v>2019</v>
          </cell>
          <cell r="D1175">
            <v>177144</v>
          </cell>
          <cell r="E1175" t="str">
            <v>PCO</v>
          </cell>
          <cell r="F1175" t="str">
            <v>CMM</v>
          </cell>
          <cell r="G1175" t="str">
            <v>NOR</v>
          </cell>
          <cell r="H1175">
            <v>955821.04</v>
          </cell>
          <cell r="I1175">
            <v>9558.2099999999991</v>
          </cell>
          <cell r="J1175">
            <v>8788</v>
          </cell>
          <cell r="K1175">
            <v>0</v>
          </cell>
          <cell r="L1175" t="str">
            <v>CMM</v>
          </cell>
          <cell r="M1175" t="str">
            <v>NOR</v>
          </cell>
          <cell r="N1175">
            <v>955821.04</v>
          </cell>
          <cell r="O1175">
            <v>9558.2099999999991</v>
          </cell>
          <cell r="P1175">
            <v>19021.080000000002</v>
          </cell>
        </row>
        <row r="1176">
          <cell r="A1176" t="str">
            <v>0150914</v>
          </cell>
          <cell r="B1176" t="str">
            <v>PROTECTUM SERVICE S.A.C.</v>
          </cell>
          <cell r="C1176">
            <v>2019</v>
          </cell>
          <cell r="D1176">
            <v>177147</v>
          </cell>
          <cell r="E1176" t="str">
            <v>PCO</v>
          </cell>
          <cell r="F1176" t="str">
            <v>CMM</v>
          </cell>
          <cell r="G1176" t="str">
            <v>NOR</v>
          </cell>
          <cell r="H1176">
            <v>1433737.01</v>
          </cell>
          <cell r="I1176">
            <v>14337.37</v>
          </cell>
          <cell r="J1176">
            <v>13182</v>
          </cell>
          <cell r="K1176">
            <v>0</v>
          </cell>
          <cell r="L1176" t="str">
            <v>CMM</v>
          </cell>
          <cell r="M1176" t="str">
            <v>NOR</v>
          </cell>
          <cell r="N1176">
            <v>1433737.01</v>
          </cell>
          <cell r="O1176">
            <v>14337.37</v>
          </cell>
          <cell r="P1176">
            <v>28531.88</v>
          </cell>
        </row>
        <row r="1177">
          <cell r="A1177" t="str">
            <v>0040718</v>
          </cell>
          <cell r="B1177" t="str">
            <v>DESARROLLO REGULATORIO S.A.C.</v>
          </cell>
          <cell r="C1177">
            <v>2019</v>
          </cell>
          <cell r="D1177">
            <v>177161</v>
          </cell>
          <cell r="E1177" t="str">
            <v>PCO</v>
          </cell>
          <cell r="F1177" t="str">
            <v>CMM</v>
          </cell>
          <cell r="G1177" t="str">
            <v>NOR</v>
          </cell>
          <cell r="H1177">
            <v>148242.6</v>
          </cell>
          <cell r="I1177">
            <v>1482.43</v>
          </cell>
          <cell r="J1177">
            <v>1300.78</v>
          </cell>
          <cell r="K1177">
            <v>0</v>
          </cell>
          <cell r="L1177" t="str">
            <v>CMM</v>
          </cell>
          <cell r="M1177" t="str">
            <v>NOR</v>
          </cell>
          <cell r="N1177">
            <v>147170.01999999999</v>
          </cell>
          <cell r="O1177">
            <v>1471.7</v>
          </cell>
          <cell r="P1177">
            <v>1241.75</v>
          </cell>
        </row>
        <row r="1178">
          <cell r="A1178" t="str">
            <v>0047105</v>
          </cell>
          <cell r="B1178" t="str">
            <v>INVERSIONES TENERIFE S.A.C.</v>
          </cell>
          <cell r="C1178">
            <v>2018</v>
          </cell>
          <cell r="D1178">
            <v>176361</v>
          </cell>
          <cell r="E1178" t="str">
            <v>PSF</v>
          </cell>
          <cell r="F1178" t="str">
            <v>CMG</v>
          </cell>
          <cell r="G1178" t="str">
            <v>NOR</v>
          </cell>
          <cell r="H1178">
            <v>673495.03</v>
          </cell>
          <cell r="I1178">
            <v>4714.47</v>
          </cell>
          <cell r="J1178">
            <v>8077.35</v>
          </cell>
          <cell r="K1178">
            <v>0</v>
          </cell>
          <cell r="L1178" t="str">
            <v>CMG</v>
          </cell>
          <cell r="M1178" t="str">
            <v>NOR</v>
          </cell>
          <cell r="N1178">
            <v>673495.03</v>
          </cell>
          <cell r="O1178">
            <v>4714.47</v>
          </cell>
          <cell r="P1178">
            <v>13512.3</v>
          </cell>
        </row>
        <row r="1179">
          <cell r="A1179" t="str">
            <v>0029431</v>
          </cell>
          <cell r="B1179" t="str">
            <v>INMOBILIARIA JVG S.A.C.</v>
          </cell>
          <cell r="C1179">
            <v>2018</v>
          </cell>
          <cell r="D1179">
            <v>176434</v>
          </cell>
          <cell r="E1179" t="str">
            <v>PCO</v>
          </cell>
          <cell r="F1179" t="str">
            <v>CMM</v>
          </cell>
          <cell r="G1179" t="str">
            <v>NOR</v>
          </cell>
          <cell r="H1179">
            <v>3793000</v>
          </cell>
          <cell r="I1179">
            <v>37930</v>
          </cell>
          <cell r="J1179">
            <v>240129.84</v>
          </cell>
          <cell r="K1179">
            <v>0</v>
          </cell>
          <cell r="L1179" t="str">
            <v>CMM</v>
          </cell>
          <cell r="M1179" t="str">
            <v>NOR</v>
          </cell>
          <cell r="N1179">
            <v>3793000</v>
          </cell>
          <cell r="O1179">
            <v>37930</v>
          </cell>
          <cell r="P1179">
            <v>145240.51999999999</v>
          </cell>
        </row>
        <row r="1180">
          <cell r="A1180" t="str">
            <v>0029431</v>
          </cell>
          <cell r="B1180" t="str">
            <v>INMOBILIARIA JVG S.A.C.</v>
          </cell>
          <cell r="C1180">
            <v>2018</v>
          </cell>
          <cell r="D1180">
            <v>176435</v>
          </cell>
          <cell r="E1180" t="str">
            <v>PCO</v>
          </cell>
          <cell r="F1180" t="str">
            <v>CMM</v>
          </cell>
          <cell r="G1180" t="str">
            <v>NOR</v>
          </cell>
          <cell r="H1180">
            <v>2116000</v>
          </cell>
          <cell r="I1180">
            <v>21160</v>
          </cell>
          <cell r="J1180">
            <v>316934.48</v>
          </cell>
          <cell r="K1180">
            <v>0</v>
          </cell>
          <cell r="L1180" t="str">
            <v>CMM</v>
          </cell>
          <cell r="M1180" t="str">
            <v>NOR</v>
          </cell>
          <cell r="N1180">
            <v>2116000</v>
          </cell>
          <cell r="O1180">
            <v>21160</v>
          </cell>
          <cell r="P1180">
            <v>173100.14</v>
          </cell>
        </row>
        <row r="1181">
          <cell r="A1181" t="str">
            <v>0015658</v>
          </cell>
          <cell r="B1181" t="str">
            <v>MIKKELSEN GELDRES, FATIMA PATRICIA</v>
          </cell>
          <cell r="C1181">
            <v>2019</v>
          </cell>
          <cell r="D1181">
            <v>614974</v>
          </cell>
          <cell r="E1181" t="str">
            <v>PSF</v>
          </cell>
          <cell r="F1181" t="str">
            <v>CNN</v>
          </cell>
          <cell r="G1181" t="str">
            <v>NOR</v>
          </cell>
          <cell r="H1181">
            <v>6192</v>
          </cell>
          <cell r="I1181">
            <v>61.92</v>
          </cell>
          <cell r="J1181">
            <v>118.03</v>
          </cell>
          <cell r="K1181">
            <v>0</v>
          </cell>
          <cell r="L1181" t="str">
            <v>CNN</v>
          </cell>
          <cell r="M1181" t="str">
            <v>NOR</v>
          </cell>
          <cell r="N1181">
            <v>6192</v>
          </cell>
          <cell r="O1181">
            <v>61.92</v>
          </cell>
          <cell r="P1181">
            <v>129.13</v>
          </cell>
        </row>
        <row r="1182">
          <cell r="A1182" t="str">
            <v>0044636</v>
          </cell>
          <cell r="B1182" t="str">
            <v>ROMERO ROJAS MAXIMO JESUS</v>
          </cell>
          <cell r="C1182">
            <v>2019</v>
          </cell>
          <cell r="D1182">
            <v>616587</v>
          </cell>
          <cell r="E1182" t="str">
            <v>PSF</v>
          </cell>
          <cell r="F1182" t="str">
            <v>CNN</v>
          </cell>
          <cell r="G1182" t="str">
            <v>NOR</v>
          </cell>
          <cell r="H1182">
            <v>18271.28</v>
          </cell>
          <cell r="I1182">
            <v>182.71</v>
          </cell>
          <cell r="J1182">
            <v>102.06</v>
          </cell>
          <cell r="K1182">
            <v>0</v>
          </cell>
          <cell r="L1182" t="str">
            <v>CNN</v>
          </cell>
          <cell r="M1182" t="str">
            <v>NOR</v>
          </cell>
          <cell r="N1182">
            <v>18271.28</v>
          </cell>
          <cell r="O1182">
            <v>182.71</v>
          </cell>
          <cell r="P1182">
            <v>248.7</v>
          </cell>
        </row>
        <row r="1183">
          <cell r="A1183" t="str">
            <v>0018350</v>
          </cell>
          <cell r="B1183" t="str">
            <v>OBREGON MORIANO, JOSE LUIS</v>
          </cell>
          <cell r="C1183">
            <v>2016</v>
          </cell>
          <cell r="D1183">
            <v>168880</v>
          </cell>
          <cell r="E1183" t="str">
            <v>PEX</v>
          </cell>
          <cell r="F1183" t="str">
            <v>CNN</v>
          </cell>
          <cell r="G1183" t="str">
            <v>PRD</v>
          </cell>
          <cell r="H1183">
            <v>32962.39</v>
          </cell>
          <cell r="I1183">
            <v>32962.39</v>
          </cell>
          <cell r="J1183">
            <v>0</v>
          </cell>
          <cell r="K1183">
            <v>10278.84</v>
          </cell>
          <cell r="L1183" t="str">
            <v>CNN</v>
          </cell>
          <cell r="M1183" t="str">
            <v>PRD</v>
          </cell>
          <cell r="N1183">
            <v>32962.39</v>
          </cell>
          <cell r="O1183">
            <v>32962.39</v>
          </cell>
          <cell r="P1183">
            <v>0</v>
          </cell>
        </row>
        <row r="1184">
          <cell r="A1184" t="str">
            <v>0019980</v>
          </cell>
          <cell r="B1184" t="str">
            <v>POLIMAT S.A.C.</v>
          </cell>
          <cell r="C1184">
            <v>2016</v>
          </cell>
          <cell r="D1184">
            <v>168889</v>
          </cell>
          <cell r="E1184" t="str">
            <v>PSF</v>
          </cell>
          <cell r="F1184" t="str">
            <v>CMM</v>
          </cell>
          <cell r="G1184" t="str">
            <v>NOR</v>
          </cell>
          <cell r="H1184">
            <v>78907.31</v>
          </cell>
          <cell r="I1184">
            <v>789.07</v>
          </cell>
          <cell r="J1184">
            <v>186.12</v>
          </cell>
          <cell r="K1184">
            <v>0</v>
          </cell>
          <cell r="L1184" t="str">
            <v>CMM</v>
          </cell>
          <cell r="M1184" t="str">
            <v>NOR</v>
          </cell>
          <cell r="N1184">
            <v>75398.070000000007</v>
          </cell>
          <cell r="O1184">
            <v>753.98</v>
          </cell>
          <cell r="P1184">
            <v>161.69999999999999</v>
          </cell>
        </row>
        <row r="1185">
          <cell r="A1185" t="str">
            <v>0031832</v>
          </cell>
          <cell r="B1185" t="str">
            <v>YAMADA YOSHIMOTO AIKO LYLY</v>
          </cell>
          <cell r="C1185">
            <v>2016</v>
          </cell>
          <cell r="D1185">
            <v>200071</v>
          </cell>
          <cell r="E1185" t="str">
            <v>PEX</v>
          </cell>
          <cell r="F1185" t="str">
            <v>HIP</v>
          </cell>
          <cell r="G1185" t="str">
            <v>NOR</v>
          </cell>
          <cell r="H1185">
            <v>79317.31</v>
          </cell>
          <cell r="I1185">
            <v>555.22</v>
          </cell>
          <cell r="J1185">
            <v>844.9</v>
          </cell>
          <cell r="K1185">
            <v>0</v>
          </cell>
          <cell r="L1185" t="str">
            <v>HIP</v>
          </cell>
          <cell r="M1185" t="str">
            <v>NOR</v>
          </cell>
          <cell r="N1185">
            <v>79317.31</v>
          </cell>
          <cell r="O1185">
            <v>555.22</v>
          </cell>
          <cell r="P1185">
            <v>1484.1</v>
          </cell>
        </row>
        <row r="1186">
          <cell r="A1186" t="str">
            <v>0007970</v>
          </cell>
          <cell r="B1186" t="str">
            <v>MACHER NESTA RAUL FERNANDO</v>
          </cell>
          <cell r="C1186">
            <v>2018</v>
          </cell>
          <cell r="D1186">
            <v>213955</v>
          </cell>
          <cell r="E1186" t="str">
            <v>PSF</v>
          </cell>
          <cell r="F1186" t="str">
            <v>CNN</v>
          </cell>
          <cell r="G1186" t="str">
            <v>NOR</v>
          </cell>
          <cell r="H1186">
            <v>9860.5499999999993</v>
          </cell>
          <cell r="I1186">
            <v>98.61</v>
          </cell>
          <cell r="J1186">
            <v>61.62</v>
          </cell>
          <cell r="K1186">
            <v>0</v>
          </cell>
          <cell r="L1186" t="str">
            <v>CNN</v>
          </cell>
          <cell r="M1186" t="str">
            <v>NOR</v>
          </cell>
          <cell r="N1186">
            <v>9665.92</v>
          </cell>
          <cell r="O1186">
            <v>96.66</v>
          </cell>
          <cell r="P1186">
            <v>58</v>
          </cell>
        </row>
        <row r="1187">
          <cell r="A1187" t="str">
            <v>0007894</v>
          </cell>
          <cell r="B1187" t="str">
            <v>ESPINOZA COSTA MARIA DEL PILAR</v>
          </cell>
          <cell r="C1187">
            <v>2018</v>
          </cell>
          <cell r="D1187">
            <v>214038</v>
          </cell>
          <cell r="E1187" t="str">
            <v>PSF</v>
          </cell>
          <cell r="F1187" t="str">
            <v>CNN</v>
          </cell>
          <cell r="G1187" t="str">
            <v>NOR</v>
          </cell>
          <cell r="H1187">
            <v>50.48</v>
          </cell>
          <cell r="I1187">
            <v>0.5</v>
          </cell>
          <cell r="J1187">
            <v>0</v>
          </cell>
          <cell r="K1187">
            <v>0</v>
          </cell>
          <cell r="L1187" t="str">
            <v/>
          </cell>
          <cell r="M1187" t="str">
            <v/>
          </cell>
          <cell r="N1187">
            <v>0</v>
          </cell>
          <cell r="O1187">
            <v>0</v>
          </cell>
          <cell r="P1187">
            <v>0</v>
          </cell>
        </row>
        <row r="1188">
          <cell r="A1188" t="str">
            <v>0003616</v>
          </cell>
          <cell r="B1188" t="str">
            <v>MARUY SAITO BRUNO</v>
          </cell>
          <cell r="C1188">
            <v>2018</v>
          </cell>
          <cell r="D1188">
            <v>214046</v>
          </cell>
          <cell r="E1188" t="str">
            <v>PSF</v>
          </cell>
          <cell r="F1188" t="str">
            <v>CNN</v>
          </cell>
          <cell r="G1188" t="str">
            <v>NOR</v>
          </cell>
          <cell r="H1188">
            <v>605.16</v>
          </cell>
          <cell r="I1188">
            <v>6.05</v>
          </cell>
          <cell r="J1188">
            <v>2</v>
          </cell>
          <cell r="K1188">
            <v>0</v>
          </cell>
          <cell r="L1188" t="str">
            <v>CNN</v>
          </cell>
          <cell r="M1188" t="str">
            <v>NOR</v>
          </cell>
          <cell r="N1188">
            <v>605.16</v>
          </cell>
          <cell r="O1188">
            <v>6.05</v>
          </cell>
          <cell r="P1188">
            <v>3.2</v>
          </cell>
        </row>
        <row r="1189">
          <cell r="A1189" t="str">
            <v>0012393</v>
          </cell>
          <cell r="B1189" t="str">
            <v>COTRINA VARGAS MIGUEL ORLANDO</v>
          </cell>
          <cell r="C1189">
            <v>2018</v>
          </cell>
          <cell r="D1189">
            <v>214064</v>
          </cell>
          <cell r="E1189" t="str">
            <v>PSF</v>
          </cell>
          <cell r="F1189" t="str">
            <v>CNN</v>
          </cell>
          <cell r="G1189" t="str">
            <v>NOR</v>
          </cell>
          <cell r="H1189">
            <v>3489.75</v>
          </cell>
          <cell r="I1189">
            <v>34.9</v>
          </cell>
          <cell r="J1189">
            <v>37.299999999999997</v>
          </cell>
          <cell r="K1189">
            <v>0</v>
          </cell>
          <cell r="L1189" t="str">
            <v>CNN</v>
          </cell>
          <cell r="M1189" t="str">
            <v>NOR</v>
          </cell>
          <cell r="N1189">
            <v>3489.75</v>
          </cell>
          <cell r="O1189">
            <v>34.9</v>
          </cell>
          <cell r="P1189">
            <v>65.5</v>
          </cell>
        </row>
        <row r="1190">
          <cell r="A1190" t="str">
            <v>0002462</v>
          </cell>
          <cell r="B1190" t="str">
            <v>TAKUMA AKAGUI CESAR ERNESTO</v>
          </cell>
          <cell r="C1190">
            <v>2018</v>
          </cell>
          <cell r="D1190">
            <v>214101</v>
          </cell>
          <cell r="E1190" t="str">
            <v>PSF</v>
          </cell>
          <cell r="F1190" t="str">
            <v>CNN</v>
          </cell>
          <cell r="G1190" t="str">
            <v>NOR</v>
          </cell>
          <cell r="H1190">
            <v>3195.68</v>
          </cell>
          <cell r="I1190">
            <v>31.96</v>
          </cell>
          <cell r="J1190">
            <v>9.35</v>
          </cell>
          <cell r="K1190">
            <v>0</v>
          </cell>
          <cell r="L1190" t="str">
            <v>CNN</v>
          </cell>
          <cell r="M1190" t="str">
            <v>CPP</v>
          </cell>
          <cell r="N1190">
            <v>3195.68</v>
          </cell>
          <cell r="O1190">
            <v>31.96</v>
          </cell>
          <cell r="P1190">
            <v>0</v>
          </cell>
        </row>
        <row r="1191">
          <cell r="A1191" t="str">
            <v>0039025</v>
          </cell>
          <cell r="B1191" t="str">
            <v>NAKASONE NOZOE, NANCY NAE</v>
          </cell>
          <cell r="C1191">
            <v>2018</v>
          </cell>
          <cell r="D1191">
            <v>214131</v>
          </cell>
          <cell r="E1191" t="str">
            <v>PSF</v>
          </cell>
          <cell r="F1191" t="str">
            <v>CMM</v>
          </cell>
          <cell r="G1191" t="str">
            <v>NOR</v>
          </cell>
          <cell r="H1191">
            <v>114831</v>
          </cell>
          <cell r="I1191">
            <v>1148.31</v>
          </cell>
          <cell r="J1191">
            <v>24.63</v>
          </cell>
          <cell r="K1191">
            <v>0</v>
          </cell>
          <cell r="L1191" t="str">
            <v>CMM</v>
          </cell>
          <cell r="M1191" t="str">
            <v>NOR</v>
          </cell>
          <cell r="N1191">
            <v>114831</v>
          </cell>
          <cell r="O1191">
            <v>1148.31</v>
          </cell>
          <cell r="P1191">
            <v>0</v>
          </cell>
        </row>
        <row r="1192">
          <cell r="A1192" t="str">
            <v>0039025</v>
          </cell>
          <cell r="B1192" t="str">
            <v>NAKASONE NOZOE, NANCY NAE</v>
          </cell>
          <cell r="C1192">
            <v>2018</v>
          </cell>
          <cell r="D1192">
            <v>214132</v>
          </cell>
          <cell r="E1192" t="str">
            <v>PSF</v>
          </cell>
          <cell r="F1192" t="str">
            <v>CMM</v>
          </cell>
          <cell r="G1192" t="str">
            <v>NOR</v>
          </cell>
          <cell r="H1192">
            <v>65169</v>
          </cell>
          <cell r="I1192">
            <v>651.69000000000005</v>
          </cell>
          <cell r="J1192">
            <v>12.28</v>
          </cell>
          <cell r="K1192">
            <v>0</v>
          </cell>
          <cell r="L1192" t="str">
            <v>CMM</v>
          </cell>
          <cell r="M1192" t="str">
            <v>NOR</v>
          </cell>
          <cell r="N1192">
            <v>65169</v>
          </cell>
          <cell r="O1192">
            <v>651.69000000000005</v>
          </cell>
          <cell r="P1192">
            <v>0</v>
          </cell>
        </row>
        <row r="1193">
          <cell r="A1193" t="str">
            <v>0027027</v>
          </cell>
          <cell r="B1193" t="str">
            <v>TAIRA ARAKAKI FREDDY</v>
          </cell>
          <cell r="C1193">
            <v>2018</v>
          </cell>
          <cell r="D1193">
            <v>214164</v>
          </cell>
          <cell r="E1193" t="str">
            <v>PSF</v>
          </cell>
          <cell r="F1193" t="str">
            <v>CNN</v>
          </cell>
          <cell r="G1193" t="str">
            <v>NOR</v>
          </cell>
          <cell r="H1193">
            <v>5719.89</v>
          </cell>
          <cell r="I1193">
            <v>57.2</v>
          </cell>
          <cell r="J1193">
            <v>38</v>
          </cell>
          <cell r="K1193">
            <v>0</v>
          </cell>
          <cell r="L1193" t="str">
            <v>CNN</v>
          </cell>
          <cell r="M1193" t="str">
            <v>NOR</v>
          </cell>
          <cell r="N1193">
            <v>5614.81</v>
          </cell>
          <cell r="O1193">
            <v>56.15</v>
          </cell>
          <cell r="P1193">
            <v>35.76</v>
          </cell>
        </row>
        <row r="1194">
          <cell r="A1194" t="str">
            <v>0037820</v>
          </cell>
          <cell r="B1194" t="str">
            <v>RODAS IPANAQUE, PERCY RICARDO</v>
          </cell>
          <cell r="C1194">
            <v>2018</v>
          </cell>
          <cell r="D1194">
            <v>214204</v>
          </cell>
          <cell r="E1194" t="str">
            <v>PSF</v>
          </cell>
          <cell r="F1194" t="str">
            <v>CNN</v>
          </cell>
          <cell r="G1194" t="str">
            <v>NOR</v>
          </cell>
          <cell r="H1194">
            <v>530.36</v>
          </cell>
          <cell r="I1194">
            <v>5.3</v>
          </cell>
          <cell r="J1194">
            <v>3.64</v>
          </cell>
          <cell r="K1194">
            <v>0</v>
          </cell>
          <cell r="L1194" t="str">
            <v>CNN</v>
          </cell>
          <cell r="M1194" t="str">
            <v>NOR</v>
          </cell>
          <cell r="N1194">
            <v>355.04</v>
          </cell>
          <cell r="O1194">
            <v>3.55</v>
          </cell>
          <cell r="P1194">
            <v>2.25</v>
          </cell>
        </row>
        <row r="1195">
          <cell r="A1195" t="str">
            <v>0006015</v>
          </cell>
          <cell r="B1195" t="str">
            <v>KOBASHIGAWA KIYAN DE GANAJA DORA LOURDES</v>
          </cell>
          <cell r="C1195">
            <v>2020</v>
          </cell>
          <cell r="D1195">
            <v>180180</v>
          </cell>
          <cell r="E1195" t="str">
            <v>PSF</v>
          </cell>
          <cell r="F1195" t="str">
            <v>CNN</v>
          </cell>
          <cell r="G1195" t="str">
            <v>NOR</v>
          </cell>
          <cell r="H1195">
            <v>1850</v>
          </cell>
          <cell r="I1195">
            <v>18.5</v>
          </cell>
          <cell r="J1195">
            <v>16.2</v>
          </cell>
          <cell r="K1195">
            <v>0</v>
          </cell>
          <cell r="L1195" t="str">
            <v>CNN</v>
          </cell>
          <cell r="M1195" t="str">
            <v>NOR</v>
          </cell>
          <cell r="N1195">
            <v>1850</v>
          </cell>
          <cell r="O1195">
            <v>18.5</v>
          </cell>
          <cell r="P1195">
            <v>31.2</v>
          </cell>
        </row>
        <row r="1196">
          <cell r="A1196" t="str">
            <v>0005587</v>
          </cell>
          <cell r="B1196" t="str">
            <v>MONTENEGRO PAJUELO ROXANA PATRICIA</v>
          </cell>
          <cell r="C1196">
            <v>2019</v>
          </cell>
          <cell r="D1196">
            <v>616246</v>
          </cell>
          <cell r="E1196" t="str">
            <v>PSF</v>
          </cell>
          <cell r="F1196" t="str">
            <v>CNN</v>
          </cell>
          <cell r="G1196" t="str">
            <v>NOR</v>
          </cell>
          <cell r="H1196">
            <v>449.58</v>
          </cell>
          <cell r="I1196">
            <v>4.5</v>
          </cell>
          <cell r="J1196">
            <v>1.05</v>
          </cell>
          <cell r="K1196">
            <v>0</v>
          </cell>
          <cell r="L1196" t="str">
            <v>CNN</v>
          </cell>
          <cell r="M1196" t="str">
            <v>NOR</v>
          </cell>
          <cell r="N1196">
            <v>449.58</v>
          </cell>
          <cell r="O1196">
            <v>4.5</v>
          </cell>
          <cell r="P1196">
            <v>1.95</v>
          </cell>
        </row>
        <row r="1197">
          <cell r="A1197" t="str">
            <v>0004858</v>
          </cell>
          <cell r="B1197" t="str">
            <v>CANALES TORRES VICTOR GUSTAVO</v>
          </cell>
          <cell r="C1197">
            <v>2019</v>
          </cell>
          <cell r="D1197">
            <v>616248</v>
          </cell>
          <cell r="E1197" t="str">
            <v>PSF</v>
          </cell>
          <cell r="F1197" t="str">
            <v>CNN</v>
          </cell>
          <cell r="G1197" t="str">
            <v>NOR</v>
          </cell>
          <cell r="H1197">
            <v>26000</v>
          </cell>
          <cell r="I1197">
            <v>260</v>
          </cell>
          <cell r="J1197">
            <v>1132.3900000000001</v>
          </cell>
          <cell r="K1197">
            <v>0</v>
          </cell>
          <cell r="L1197" t="str">
            <v>CNN</v>
          </cell>
          <cell r="M1197" t="str">
            <v>NOR</v>
          </cell>
          <cell r="N1197">
            <v>26000</v>
          </cell>
          <cell r="O1197">
            <v>260</v>
          </cell>
          <cell r="P1197">
            <v>1348.75</v>
          </cell>
        </row>
        <row r="1198">
          <cell r="A1198" t="str">
            <v>0020944</v>
          </cell>
          <cell r="B1198" t="str">
            <v>PAZOS YPARRAGUIRRE JAVIER AUGUSTO</v>
          </cell>
          <cell r="C1198">
            <v>2019</v>
          </cell>
          <cell r="D1198">
            <v>616249</v>
          </cell>
          <cell r="E1198" t="str">
            <v>PSF</v>
          </cell>
          <cell r="F1198" t="str">
            <v>CNN</v>
          </cell>
          <cell r="G1198" t="str">
            <v>NOR</v>
          </cell>
          <cell r="H1198">
            <v>6542.53</v>
          </cell>
          <cell r="I1198">
            <v>65.430000000000007</v>
          </cell>
          <cell r="J1198">
            <v>62.7</v>
          </cell>
          <cell r="K1198">
            <v>0</v>
          </cell>
          <cell r="L1198" t="str">
            <v>CNN</v>
          </cell>
          <cell r="M1198" t="str">
            <v>NOR</v>
          </cell>
          <cell r="N1198">
            <v>6542.53</v>
          </cell>
          <cell r="O1198">
            <v>65.430000000000007</v>
          </cell>
          <cell r="P1198">
            <v>115.32</v>
          </cell>
        </row>
        <row r="1199">
          <cell r="A1199" t="str">
            <v>0010606</v>
          </cell>
          <cell r="B1199" t="str">
            <v>TSUKAYAMA HIGA DE TENGUAN LAURA MARINA</v>
          </cell>
          <cell r="C1199">
            <v>2019</v>
          </cell>
          <cell r="D1199">
            <v>616356</v>
          </cell>
          <cell r="E1199" t="str">
            <v>PSF</v>
          </cell>
          <cell r="F1199" t="str">
            <v>CNN</v>
          </cell>
          <cell r="G1199" t="str">
            <v>NOR</v>
          </cell>
          <cell r="H1199">
            <v>836.22</v>
          </cell>
          <cell r="I1199">
            <v>8.36</v>
          </cell>
          <cell r="J1199">
            <v>1.75</v>
          </cell>
          <cell r="K1199">
            <v>0</v>
          </cell>
          <cell r="L1199" t="str">
            <v>CNN</v>
          </cell>
          <cell r="M1199" t="str">
            <v>NOR</v>
          </cell>
          <cell r="N1199">
            <v>836.22</v>
          </cell>
          <cell r="O1199">
            <v>8.36</v>
          </cell>
          <cell r="P1199">
            <v>3.25</v>
          </cell>
        </row>
        <row r="1200">
          <cell r="A1200" t="str">
            <v>0044710</v>
          </cell>
          <cell r="B1200" t="str">
            <v>FLORES PEZO DE CORTEZ CAROLINA ELIZABETH</v>
          </cell>
          <cell r="C1200">
            <v>2019</v>
          </cell>
          <cell r="D1200">
            <v>616431</v>
          </cell>
          <cell r="E1200" t="str">
            <v>PSF</v>
          </cell>
          <cell r="F1200" t="str">
            <v>CNN</v>
          </cell>
          <cell r="G1200" t="str">
            <v>NOR</v>
          </cell>
          <cell r="H1200">
            <v>1561.93</v>
          </cell>
          <cell r="I1200">
            <v>15.62</v>
          </cell>
          <cell r="J1200">
            <v>14.28</v>
          </cell>
          <cell r="K1200">
            <v>0</v>
          </cell>
          <cell r="L1200" t="str">
            <v>CNN</v>
          </cell>
          <cell r="M1200" t="str">
            <v>CPP</v>
          </cell>
          <cell r="N1200">
            <v>1561.93</v>
          </cell>
          <cell r="O1200">
            <v>15.62</v>
          </cell>
          <cell r="P1200">
            <v>26.88</v>
          </cell>
        </row>
        <row r="1201">
          <cell r="A1201" t="str">
            <v>0039067</v>
          </cell>
          <cell r="B1201" t="str">
            <v>NAKASONE UECHI, AUGUSTO ALFREDO</v>
          </cell>
          <cell r="C1201">
            <v>2019</v>
          </cell>
          <cell r="D1201">
            <v>616520</v>
          </cell>
          <cell r="E1201" t="str">
            <v>PSF</v>
          </cell>
          <cell r="F1201" t="str">
            <v>CNN</v>
          </cell>
          <cell r="G1201" t="str">
            <v>NOR</v>
          </cell>
          <cell r="H1201">
            <v>11170</v>
          </cell>
          <cell r="I1201">
            <v>111.7</v>
          </cell>
          <cell r="J1201">
            <v>339.6</v>
          </cell>
          <cell r="K1201">
            <v>0</v>
          </cell>
          <cell r="L1201" t="str">
            <v>CNN</v>
          </cell>
          <cell r="M1201" t="str">
            <v>NOR</v>
          </cell>
          <cell r="N1201">
            <v>11170</v>
          </cell>
          <cell r="O1201">
            <v>111.7</v>
          </cell>
          <cell r="P1201">
            <v>413.6</v>
          </cell>
        </row>
        <row r="1202">
          <cell r="A1202" t="str">
            <v>0047105</v>
          </cell>
          <cell r="B1202" t="str">
            <v>INVERSIONES TENERIFE S.A.C.</v>
          </cell>
          <cell r="C1202">
            <v>2020</v>
          </cell>
          <cell r="D1202">
            <v>179618</v>
          </cell>
          <cell r="E1202" t="str">
            <v>PSF</v>
          </cell>
          <cell r="F1202" t="str">
            <v>CMM</v>
          </cell>
          <cell r="G1202" t="str">
            <v>NOR</v>
          </cell>
          <cell r="H1202">
            <v>277000</v>
          </cell>
          <cell r="I1202">
            <v>2770</v>
          </cell>
          <cell r="J1202">
            <v>6452.32</v>
          </cell>
          <cell r="K1202">
            <v>0</v>
          </cell>
          <cell r="L1202" t="str">
            <v>CMM</v>
          </cell>
          <cell r="M1202" t="str">
            <v>NOR</v>
          </cell>
          <cell r="N1202">
            <v>277000</v>
          </cell>
          <cell r="O1202">
            <v>2770</v>
          </cell>
          <cell r="P1202">
            <v>8820.7000000000007</v>
          </cell>
        </row>
        <row r="1203">
          <cell r="A1203" t="str">
            <v>0024290</v>
          </cell>
          <cell r="B1203" t="str">
            <v>GUTIERREZ OLIVERA FEDERICO BERNARDINO</v>
          </cell>
          <cell r="C1203">
            <v>2020</v>
          </cell>
          <cell r="D1203">
            <v>179629</v>
          </cell>
          <cell r="E1203" t="str">
            <v>PSF</v>
          </cell>
          <cell r="F1203" t="str">
            <v>CNN</v>
          </cell>
          <cell r="G1203" t="str">
            <v>NOR</v>
          </cell>
          <cell r="H1203">
            <v>68215.64</v>
          </cell>
          <cell r="I1203">
            <v>682.16</v>
          </cell>
          <cell r="J1203">
            <v>212.8</v>
          </cell>
          <cell r="K1203">
            <v>0</v>
          </cell>
          <cell r="L1203" t="str">
            <v>CNN</v>
          </cell>
          <cell r="M1203" t="str">
            <v>NOR</v>
          </cell>
          <cell r="N1203">
            <v>67628.02</v>
          </cell>
          <cell r="O1203">
            <v>676.28</v>
          </cell>
          <cell r="P1203">
            <v>197.85</v>
          </cell>
        </row>
        <row r="1204">
          <cell r="A1204" t="str">
            <v>0020366</v>
          </cell>
          <cell r="B1204" t="str">
            <v>TOKUMARU CHINCHAY MIGUEL ANGEL</v>
          </cell>
          <cell r="C1204">
            <v>2019</v>
          </cell>
          <cell r="D1204">
            <v>214569</v>
          </cell>
          <cell r="E1204" t="str">
            <v>PSF</v>
          </cell>
          <cell r="F1204" t="str">
            <v>CNN</v>
          </cell>
          <cell r="G1204" t="str">
            <v>NOR</v>
          </cell>
          <cell r="H1204">
            <v>1733.01</v>
          </cell>
          <cell r="I1204">
            <v>17.329999999999998</v>
          </cell>
          <cell r="J1204">
            <v>11.96</v>
          </cell>
          <cell r="K1204">
            <v>0</v>
          </cell>
          <cell r="L1204" t="str">
            <v>CNN</v>
          </cell>
          <cell r="M1204" t="str">
            <v>NOR</v>
          </cell>
          <cell r="N1204">
            <v>1733.01</v>
          </cell>
          <cell r="O1204">
            <v>17.329999999999998</v>
          </cell>
          <cell r="P1204">
            <v>25.76</v>
          </cell>
        </row>
        <row r="1205">
          <cell r="A1205" t="str">
            <v>0010535</v>
          </cell>
          <cell r="B1205" t="str">
            <v>CHENCHIN ARAKAWA IVY JOANA</v>
          </cell>
          <cell r="C1205">
            <v>2019</v>
          </cell>
          <cell r="D1205">
            <v>214588</v>
          </cell>
          <cell r="E1205" t="str">
            <v>PSF</v>
          </cell>
          <cell r="F1205" t="str">
            <v>CNN</v>
          </cell>
          <cell r="G1205" t="str">
            <v>NOR</v>
          </cell>
          <cell r="H1205">
            <v>523.87</v>
          </cell>
          <cell r="I1205">
            <v>5.24</v>
          </cell>
          <cell r="J1205">
            <v>3.64</v>
          </cell>
          <cell r="K1205">
            <v>0</v>
          </cell>
          <cell r="L1205" t="str">
            <v>CNN</v>
          </cell>
          <cell r="M1205" t="str">
            <v>NOR</v>
          </cell>
          <cell r="N1205">
            <v>482.19</v>
          </cell>
          <cell r="O1205">
            <v>4.82</v>
          </cell>
          <cell r="P1205">
            <v>3.25</v>
          </cell>
        </row>
        <row r="1206">
          <cell r="A1206" t="str">
            <v>0003282</v>
          </cell>
          <cell r="B1206" t="str">
            <v>NAKASONE KOHATSU ESTHER ADA</v>
          </cell>
          <cell r="C1206">
            <v>2019</v>
          </cell>
          <cell r="D1206">
            <v>214632</v>
          </cell>
          <cell r="E1206" t="str">
            <v>PSF</v>
          </cell>
          <cell r="F1206" t="str">
            <v>CNN</v>
          </cell>
          <cell r="G1206" t="str">
            <v>NOR</v>
          </cell>
          <cell r="H1206">
            <v>1161.75</v>
          </cell>
          <cell r="I1206">
            <v>11.62</v>
          </cell>
          <cell r="J1206">
            <v>0.77</v>
          </cell>
          <cell r="K1206">
            <v>0</v>
          </cell>
          <cell r="L1206" t="str">
            <v>CNN</v>
          </cell>
          <cell r="M1206" t="str">
            <v>NOR</v>
          </cell>
          <cell r="N1206">
            <v>1065.8699999999999</v>
          </cell>
          <cell r="O1206">
            <v>10.66</v>
          </cell>
          <cell r="P1206">
            <v>0.6</v>
          </cell>
        </row>
        <row r="1207">
          <cell r="A1207" t="str">
            <v>0013852</v>
          </cell>
          <cell r="B1207" t="str">
            <v>ASCURRA HAYASHIDA, EDUARDO IDELSO</v>
          </cell>
          <cell r="C1207">
            <v>2019</v>
          </cell>
          <cell r="D1207">
            <v>178621</v>
          </cell>
          <cell r="E1207" t="str">
            <v>PEX</v>
          </cell>
          <cell r="F1207" t="str">
            <v>CNN</v>
          </cell>
          <cell r="G1207" t="str">
            <v>NOR</v>
          </cell>
          <cell r="H1207">
            <v>3504.08</v>
          </cell>
          <cell r="I1207">
            <v>35.04</v>
          </cell>
          <cell r="J1207">
            <v>63.5</v>
          </cell>
          <cell r="K1207">
            <v>0</v>
          </cell>
          <cell r="L1207" t="str">
            <v>CNN</v>
          </cell>
          <cell r="M1207" t="str">
            <v>NOR</v>
          </cell>
          <cell r="N1207">
            <v>3504.08</v>
          </cell>
          <cell r="O1207">
            <v>35.04</v>
          </cell>
          <cell r="P1207">
            <v>98.55</v>
          </cell>
        </row>
        <row r="1208">
          <cell r="A1208" t="str">
            <v>0200729</v>
          </cell>
          <cell r="B1208" t="str">
            <v>SHIMABUKURO MAEKI SILVIA MARGARITA</v>
          </cell>
          <cell r="C1208">
            <v>2019</v>
          </cell>
          <cell r="D1208">
            <v>178634</v>
          </cell>
          <cell r="E1208" t="str">
            <v>PSF</v>
          </cell>
          <cell r="F1208" t="str">
            <v>CNN</v>
          </cell>
          <cell r="G1208" t="str">
            <v>NOR</v>
          </cell>
          <cell r="H1208">
            <v>1825.67</v>
          </cell>
          <cell r="I1208">
            <v>18.260000000000002</v>
          </cell>
          <cell r="J1208">
            <v>13.23</v>
          </cell>
          <cell r="K1208">
            <v>0</v>
          </cell>
          <cell r="L1208" t="str">
            <v>CNN</v>
          </cell>
          <cell r="M1208" t="str">
            <v>NOR</v>
          </cell>
          <cell r="N1208">
            <v>1790.37</v>
          </cell>
          <cell r="O1208">
            <v>17.899999999999999</v>
          </cell>
          <cell r="P1208">
            <v>12.48</v>
          </cell>
        </row>
        <row r="1209">
          <cell r="A1209" t="str">
            <v>0005838</v>
          </cell>
          <cell r="B1209" t="str">
            <v>ARAKI OKADA MARITZA SILVIA</v>
          </cell>
          <cell r="C1209">
            <v>2019</v>
          </cell>
          <cell r="D1209">
            <v>216673</v>
          </cell>
          <cell r="E1209" t="str">
            <v>PSF</v>
          </cell>
          <cell r="F1209" t="str">
            <v>CNN</v>
          </cell>
          <cell r="G1209" t="str">
            <v>NOR</v>
          </cell>
          <cell r="H1209">
            <v>12624.77</v>
          </cell>
          <cell r="I1209">
            <v>126.25</v>
          </cell>
          <cell r="J1209">
            <v>110.94</v>
          </cell>
          <cell r="K1209">
            <v>0</v>
          </cell>
          <cell r="L1209" t="str">
            <v>CNN</v>
          </cell>
          <cell r="M1209" t="str">
            <v>NOR</v>
          </cell>
          <cell r="N1209">
            <v>12624.77</v>
          </cell>
          <cell r="O1209">
            <v>126.25</v>
          </cell>
          <cell r="P1209">
            <v>212.43</v>
          </cell>
        </row>
        <row r="1210">
          <cell r="A1210" t="str">
            <v>0151373</v>
          </cell>
          <cell r="B1210" t="str">
            <v>RAMSEY S.A. AGENTES DE ADUANA</v>
          </cell>
          <cell r="C1210">
            <v>2018</v>
          </cell>
          <cell r="D1210">
            <v>1014173</v>
          </cell>
          <cell r="E1210" t="str">
            <v>PDD</v>
          </cell>
          <cell r="F1210" t="str">
            <v>MEP</v>
          </cell>
          <cell r="G1210" t="str">
            <v>NOR</v>
          </cell>
          <cell r="H1210">
            <v>16566.63</v>
          </cell>
          <cell r="I1210">
            <v>165.67</v>
          </cell>
          <cell r="J1210">
            <v>0</v>
          </cell>
          <cell r="K1210">
            <v>0</v>
          </cell>
          <cell r="L1210" t="str">
            <v>MEP</v>
          </cell>
          <cell r="M1210" t="str">
            <v>NOR</v>
          </cell>
          <cell r="N1210">
            <v>16566.63</v>
          </cell>
          <cell r="O1210">
            <v>165.67</v>
          </cell>
          <cell r="P1210">
            <v>0</v>
          </cell>
        </row>
        <row r="1211">
          <cell r="A1211" t="str">
            <v>0008548</v>
          </cell>
          <cell r="B1211" t="str">
            <v>PANEZ ISHIDA CONSUELO EDISA</v>
          </cell>
          <cell r="C1211">
            <v>2019</v>
          </cell>
          <cell r="D1211">
            <v>616619</v>
          </cell>
          <cell r="E1211" t="str">
            <v>PSF</v>
          </cell>
          <cell r="F1211" t="str">
            <v>CNN</v>
          </cell>
          <cell r="G1211" t="str">
            <v>NOR</v>
          </cell>
          <cell r="H1211">
            <v>1000</v>
          </cell>
          <cell r="I1211">
            <v>10</v>
          </cell>
          <cell r="J1211">
            <v>24.66</v>
          </cell>
          <cell r="K1211">
            <v>0</v>
          </cell>
          <cell r="L1211" t="str">
            <v>CNN</v>
          </cell>
          <cell r="M1211" t="str">
            <v>NOR</v>
          </cell>
          <cell r="N1211">
            <v>1000</v>
          </cell>
          <cell r="O1211">
            <v>10</v>
          </cell>
          <cell r="P1211">
            <v>30.06</v>
          </cell>
        </row>
        <row r="1212">
          <cell r="A1212" t="str">
            <v>0012610</v>
          </cell>
          <cell r="B1212" t="str">
            <v>CASAS RIVAS DE SARAVIA MARTHA BRIGIDA</v>
          </cell>
          <cell r="C1212">
            <v>2019</v>
          </cell>
          <cell r="D1212">
            <v>616649</v>
          </cell>
          <cell r="E1212" t="str">
            <v>PSF</v>
          </cell>
          <cell r="F1212" t="str">
            <v>CNN</v>
          </cell>
          <cell r="G1212" t="str">
            <v>NOR</v>
          </cell>
          <cell r="H1212">
            <v>2452.12</v>
          </cell>
          <cell r="I1212">
            <v>24.52</v>
          </cell>
          <cell r="J1212">
            <v>16.899999999999999</v>
          </cell>
          <cell r="K1212">
            <v>0</v>
          </cell>
          <cell r="L1212" t="str">
            <v>CNN</v>
          </cell>
          <cell r="M1212" t="str">
            <v>NOR</v>
          </cell>
          <cell r="N1212">
            <v>2154.4699999999998</v>
          </cell>
          <cell r="O1212">
            <v>21.54</v>
          </cell>
          <cell r="P1212">
            <v>14.25</v>
          </cell>
        </row>
        <row r="1213">
          <cell r="A1213" t="str">
            <v>0035604</v>
          </cell>
          <cell r="B1213" t="str">
            <v>CARBAJAL ARMAS DE GONZALES EDELMIRA JESUS</v>
          </cell>
          <cell r="C1213">
            <v>2019</v>
          </cell>
          <cell r="D1213">
            <v>616651</v>
          </cell>
          <cell r="E1213" t="str">
            <v>PSF</v>
          </cell>
          <cell r="F1213" t="str">
            <v>CNN</v>
          </cell>
          <cell r="G1213" t="str">
            <v>NOR</v>
          </cell>
          <cell r="H1213">
            <v>203.12</v>
          </cell>
          <cell r="I1213">
            <v>2.0299999999999998</v>
          </cell>
          <cell r="J1213">
            <v>0.55000000000000004</v>
          </cell>
          <cell r="K1213">
            <v>0</v>
          </cell>
          <cell r="L1213" t="str">
            <v/>
          </cell>
          <cell r="M1213" t="str">
            <v/>
          </cell>
          <cell r="N1213">
            <v>0</v>
          </cell>
          <cell r="O1213">
            <v>0</v>
          </cell>
          <cell r="P1213">
            <v>0</v>
          </cell>
        </row>
        <row r="1214">
          <cell r="A1214" t="str">
            <v>0019555</v>
          </cell>
          <cell r="B1214" t="str">
            <v>INDUSTRIAS LEAND S.A.C.</v>
          </cell>
          <cell r="C1214">
            <v>2019</v>
          </cell>
          <cell r="D1214">
            <v>176857</v>
          </cell>
          <cell r="E1214" t="str">
            <v>PDD</v>
          </cell>
          <cell r="F1214" t="str">
            <v>CMM</v>
          </cell>
          <cell r="G1214" t="str">
            <v>NOR</v>
          </cell>
          <cell r="H1214">
            <v>10374.219999999999</v>
          </cell>
          <cell r="I1214">
            <v>103.74</v>
          </cell>
          <cell r="J1214">
            <v>0</v>
          </cell>
          <cell r="K1214">
            <v>0</v>
          </cell>
          <cell r="L1214" t="str">
            <v>CMM</v>
          </cell>
          <cell r="M1214" t="str">
            <v>NOR</v>
          </cell>
          <cell r="N1214">
            <v>10374.219999999999</v>
          </cell>
          <cell r="O1214">
            <v>103.74</v>
          </cell>
          <cell r="P1214">
            <v>0</v>
          </cell>
        </row>
        <row r="1215">
          <cell r="A1215" t="str">
            <v>0003556</v>
          </cell>
          <cell r="B1215" t="str">
            <v>MASUDA CHANG, RAUL</v>
          </cell>
          <cell r="C1215">
            <v>2019</v>
          </cell>
          <cell r="D1215">
            <v>176886</v>
          </cell>
          <cell r="E1215" t="str">
            <v>PSF</v>
          </cell>
          <cell r="F1215" t="str">
            <v>CNN</v>
          </cell>
          <cell r="G1215" t="str">
            <v>NOR</v>
          </cell>
          <cell r="H1215">
            <v>627.73</v>
          </cell>
          <cell r="I1215">
            <v>6.28</v>
          </cell>
          <cell r="J1215">
            <v>0.24</v>
          </cell>
          <cell r="K1215">
            <v>0</v>
          </cell>
          <cell r="L1215" t="str">
            <v>CNN</v>
          </cell>
          <cell r="M1215" t="str">
            <v>NOR</v>
          </cell>
          <cell r="N1215">
            <v>571.21</v>
          </cell>
          <cell r="O1215">
            <v>5.71</v>
          </cell>
          <cell r="P1215">
            <v>0.15</v>
          </cell>
        </row>
        <row r="1216">
          <cell r="A1216" t="str">
            <v>0200149</v>
          </cell>
          <cell r="B1216" t="str">
            <v>LIVIA BAZAN GLORIA JESUS</v>
          </cell>
          <cell r="C1216">
            <v>2019</v>
          </cell>
          <cell r="D1216">
            <v>176892</v>
          </cell>
          <cell r="E1216" t="str">
            <v>PSF</v>
          </cell>
          <cell r="F1216" t="str">
            <v>CNN</v>
          </cell>
          <cell r="G1216" t="str">
            <v>NOR</v>
          </cell>
          <cell r="H1216">
            <v>35360.080000000002</v>
          </cell>
          <cell r="I1216">
            <v>353.6</v>
          </cell>
          <cell r="J1216">
            <v>282</v>
          </cell>
          <cell r="K1216">
            <v>0</v>
          </cell>
          <cell r="L1216" t="str">
            <v>CNN</v>
          </cell>
          <cell r="M1216" t="str">
            <v>NOR</v>
          </cell>
          <cell r="N1216">
            <v>34515.199999999997</v>
          </cell>
          <cell r="O1216">
            <v>345.15</v>
          </cell>
          <cell r="P1216">
            <v>265.93</v>
          </cell>
        </row>
        <row r="1217">
          <cell r="A1217" t="str">
            <v>0014815</v>
          </cell>
          <cell r="B1217" t="str">
            <v>ZHENPACK S.A.C.</v>
          </cell>
          <cell r="C1217">
            <v>2019</v>
          </cell>
          <cell r="D1217">
            <v>176893</v>
          </cell>
          <cell r="E1217" t="str">
            <v>PSF</v>
          </cell>
          <cell r="F1217" t="str">
            <v>CMM</v>
          </cell>
          <cell r="G1217" t="str">
            <v>NOR</v>
          </cell>
          <cell r="H1217">
            <v>710000</v>
          </cell>
          <cell r="I1217">
            <v>7100</v>
          </cell>
          <cell r="J1217">
            <v>5916</v>
          </cell>
          <cell r="K1217">
            <v>0</v>
          </cell>
          <cell r="L1217" t="str">
            <v>CMM</v>
          </cell>
          <cell r="M1217" t="str">
            <v>NOR</v>
          </cell>
          <cell r="N1217">
            <v>710000</v>
          </cell>
          <cell r="O1217">
            <v>7100</v>
          </cell>
          <cell r="P1217">
            <v>5804.31</v>
          </cell>
        </row>
        <row r="1218">
          <cell r="A1218" t="str">
            <v>0150933</v>
          </cell>
          <cell r="B1218" t="str">
            <v>ORMEÑO MALONE JULIO CESAR</v>
          </cell>
          <cell r="C1218">
            <v>2019</v>
          </cell>
          <cell r="D1218">
            <v>176895</v>
          </cell>
          <cell r="E1218" t="str">
            <v>PEX</v>
          </cell>
          <cell r="F1218" t="str">
            <v>CMM</v>
          </cell>
          <cell r="G1218" t="str">
            <v>CPP</v>
          </cell>
          <cell r="H1218">
            <v>3690000</v>
          </cell>
          <cell r="I1218">
            <v>184500</v>
          </cell>
          <cell r="J1218">
            <v>0</v>
          </cell>
          <cell r="K1218">
            <v>438109.28</v>
          </cell>
          <cell r="L1218" t="str">
            <v>CMM</v>
          </cell>
          <cell r="M1218" t="str">
            <v>CPP</v>
          </cell>
          <cell r="N1218">
            <v>3690000</v>
          </cell>
          <cell r="O1218">
            <v>184500</v>
          </cell>
          <cell r="P1218">
            <v>0</v>
          </cell>
        </row>
        <row r="1219">
          <cell r="A1219" t="str">
            <v>0150928</v>
          </cell>
          <cell r="B1219" t="str">
            <v>INVERSIONES LA GALLERA S.A.C.</v>
          </cell>
          <cell r="C1219">
            <v>2019</v>
          </cell>
          <cell r="D1219">
            <v>176896</v>
          </cell>
          <cell r="E1219" t="str">
            <v>PCO</v>
          </cell>
          <cell r="F1219" t="str">
            <v>CMM</v>
          </cell>
          <cell r="G1219" t="str">
            <v>CPP</v>
          </cell>
          <cell r="H1219">
            <v>3840000</v>
          </cell>
          <cell r="I1219">
            <v>192000</v>
          </cell>
          <cell r="J1219">
            <v>0</v>
          </cell>
          <cell r="K1219">
            <v>455918.44</v>
          </cell>
          <cell r="L1219" t="str">
            <v>CMM</v>
          </cell>
          <cell r="M1219" t="str">
            <v>CPP</v>
          </cell>
          <cell r="N1219">
            <v>3840000</v>
          </cell>
          <cell r="O1219">
            <v>192000</v>
          </cell>
          <cell r="P1219">
            <v>0</v>
          </cell>
        </row>
        <row r="1220">
          <cell r="A1220" t="str">
            <v>0151481</v>
          </cell>
          <cell r="B1220" t="str">
            <v>GRUPO REHAB SAC</v>
          </cell>
          <cell r="C1220">
            <v>2019</v>
          </cell>
          <cell r="D1220">
            <v>176900</v>
          </cell>
          <cell r="E1220" t="str">
            <v>PSF</v>
          </cell>
          <cell r="F1220" t="str">
            <v>MEP</v>
          </cell>
          <cell r="G1220" t="str">
            <v>NOR</v>
          </cell>
          <cell r="H1220">
            <v>6844.25</v>
          </cell>
          <cell r="I1220">
            <v>68.44</v>
          </cell>
          <cell r="J1220">
            <v>58.9</v>
          </cell>
          <cell r="K1220">
            <v>0</v>
          </cell>
          <cell r="L1220" t="str">
            <v>MEP</v>
          </cell>
          <cell r="M1220" t="str">
            <v>NOR</v>
          </cell>
          <cell r="N1220">
            <v>6844.25</v>
          </cell>
          <cell r="O1220">
            <v>68.44</v>
          </cell>
          <cell r="P1220">
            <v>103.4</v>
          </cell>
        </row>
        <row r="1221">
          <cell r="A1221" t="str">
            <v>0003142</v>
          </cell>
          <cell r="B1221" t="str">
            <v>ISA HIGA, ERNESTO</v>
          </cell>
          <cell r="C1221">
            <v>2019</v>
          </cell>
          <cell r="D1221">
            <v>176913</v>
          </cell>
          <cell r="E1221" t="str">
            <v>PSF</v>
          </cell>
          <cell r="F1221" t="str">
            <v>CNN</v>
          </cell>
          <cell r="G1221" t="str">
            <v>NOR</v>
          </cell>
          <cell r="H1221">
            <v>3984.98</v>
          </cell>
          <cell r="I1221">
            <v>39.85</v>
          </cell>
          <cell r="J1221">
            <v>2.64</v>
          </cell>
          <cell r="K1221">
            <v>0</v>
          </cell>
          <cell r="L1221" t="str">
            <v>CNN</v>
          </cell>
          <cell r="M1221" t="str">
            <v>NOR</v>
          </cell>
          <cell r="N1221">
            <v>3815.38</v>
          </cell>
          <cell r="O1221">
            <v>38.15</v>
          </cell>
          <cell r="P1221">
            <v>2.2999999999999998</v>
          </cell>
        </row>
        <row r="1222">
          <cell r="A1222" t="str">
            <v>0003142</v>
          </cell>
          <cell r="B1222" t="str">
            <v>ISA HIGA, ERNESTO</v>
          </cell>
          <cell r="C1222">
            <v>2019</v>
          </cell>
          <cell r="D1222">
            <v>176914</v>
          </cell>
          <cell r="E1222" t="str">
            <v>PSF</v>
          </cell>
          <cell r="F1222" t="str">
            <v>CNN</v>
          </cell>
          <cell r="G1222" t="str">
            <v>NOR</v>
          </cell>
          <cell r="H1222">
            <v>9254.85</v>
          </cell>
          <cell r="I1222">
            <v>92.55</v>
          </cell>
          <cell r="J1222">
            <v>27.06</v>
          </cell>
          <cell r="K1222">
            <v>0</v>
          </cell>
          <cell r="L1222" t="str">
            <v>CNN</v>
          </cell>
          <cell r="M1222" t="str">
            <v>NOR</v>
          </cell>
          <cell r="N1222">
            <v>8888.43</v>
          </cell>
          <cell r="O1222">
            <v>88.88</v>
          </cell>
          <cell r="P1222">
            <v>23.6</v>
          </cell>
        </row>
        <row r="1223">
          <cell r="A1223" t="str">
            <v>0049283</v>
          </cell>
          <cell r="B1223" t="str">
            <v>GORAY CHONG SADA ANGELICA</v>
          </cell>
          <cell r="C1223">
            <v>2019</v>
          </cell>
          <cell r="D1223">
            <v>176951</v>
          </cell>
          <cell r="E1223" t="str">
            <v>PEX</v>
          </cell>
          <cell r="F1223" t="str">
            <v>CMM</v>
          </cell>
          <cell r="G1223" t="str">
            <v>NOR</v>
          </cell>
          <cell r="H1223">
            <v>4130000</v>
          </cell>
          <cell r="I1223">
            <v>41300</v>
          </cell>
          <cell r="J1223">
            <v>478325.04</v>
          </cell>
          <cell r="K1223">
            <v>0</v>
          </cell>
          <cell r="L1223" t="str">
            <v>CMM</v>
          </cell>
          <cell r="M1223" t="str">
            <v>NOR</v>
          </cell>
          <cell r="N1223">
            <v>4130000</v>
          </cell>
          <cell r="O1223">
            <v>41300</v>
          </cell>
          <cell r="P1223">
            <v>518576.82</v>
          </cell>
        </row>
        <row r="1224">
          <cell r="A1224" t="str">
            <v>0151798</v>
          </cell>
          <cell r="B1224" t="str">
            <v>SALEM SAMBUCETI SEBASTIAN EDUARDO</v>
          </cell>
          <cell r="C1224">
            <v>2019</v>
          </cell>
          <cell r="D1224">
            <v>176952</v>
          </cell>
          <cell r="E1224" t="str">
            <v>PEX</v>
          </cell>
          <cell r="F1224" t="str">
            <v>CMM</v>
          </cell>
          <cell r="G1224" t="str">
            <v>NOR</v>
          </cell>
          <cell r="H1224">
            <v>4130000</v>
          </cell>
          <cell r="I1224">
            <v>41300</v>
          </cell>
          <cell r="J1224">
            <v>478325.04</v>
          </cell>
          <cell r="K1224">
            <v>0</v>
          </cell>
          <cell r="L1224" t="str">
            <v>CMM</v>
          </cell>
          <cell r="M1224" t="str">
            <v>NOR</v>
          </cell>
          <cell r="N1224">
            <v>4130000</v>
          </cell>
          <cell r="O1224">
            <v>41300</v>
          </cell>
          <cell r="P1224">
            <v>518576.82</v>
          </cell>
        </row>
        <row r="1225">
          <cell r="A1225" t="str">
            <v>0151591</v>
          </cell>
          <cell r="B1225" t="str">
            <v>GORAY CHONG TEISUKE MARIO</v>
          </cell>
          <cell r="C1225">
            <v>2019</v>
          </cell>
          <cell r="D1225">
            <v>176953</v>
          </cell>
          <cell r="E1225" t="str">
            <v>PEX</v>
          </cell>
          <cell r="F1225" t="str">
            <v>CMM</v>
          </cell>
          <cell r="G1225" t="str">
            <v>NOR</v>
          </cell>
          <cell r="H1225">
            <v>4130000</v>
          </cell>
          <cell r="I1225">
            <v>41300</v>
          </cell>
          <cell r="J1225">
            <v>478325.04</v>
          </cell>
          <cell r="K1225">
            <v>0</v>
          </cell>
          <cell r="L1225" t="str">
            <v>CMM</v>
          </cell>
          <cell r="M1225" t="str">
            <v>NOR</v>
          </cell>
          <cell r="N1225">
            <v>4130000</v>
          </cell>
          <cell r="O1225">
            <v>41300</v>
          </cell>
          <cell r="P1225">
            <v>518576.82</v>
          </cell>
        </row>
        <row r="1226">
          <cell r="A1226" t="str">
            <v>0150734</v>
          </cell>
          <cell r="B1226" t="str">
            <v>WATANABE GORAY JUAN CARLOS</v>
          </cell>
          <cell r="C1226">
            <v>2019</v>
          </cell>
          <cell r="D1226">
            <v>176954</v>
          </cell>
          <cell r="E1226" t="str">
            <v>PEX</v>
          </cell>
          <cell r="F1226" t="str">
            <v>CMM</v>
          </cell>
          <cell r="G1226" t="str">
            <v>NOR</v>
          </cell>
          <cell r="H1226">
            <v>4130000</v>
          </cell>
          <cell r="I1226">
            <v>41300</v>
          </cell>
          <cell r="J1226">
            <v>478325.04</v>
          </cell>
          <cell r="K1226">
            <v>0</v>
          </cell>
          <cell r="L1226" t="str">
            <v>CMM</v>
          </cell>
          <cell r="M1226" t="str">
            <v>NOR</v>
          </cell>
          <cell r="N1226">
            <v>4130000</v>
          </cell>
          <cell r="O1226">
            <v>41300</v>
          </cell>
          <cell r="P1226">
            <v>518576.82</v>
          </cell>
        </row>
        <row r="1227">
          <cell r="A1227" t="str">
            <v>0005182</v>
          </cell>
          <cell r="B1227" t="str">
            <v>GARAY NALVARTE GABY LUZ</v>
          </cell>
          <cell r="C1227">
            <v>2019</v>
          </cell>
          <cell r="D1227">
            <v>178606</v>
          </cell>
          <cell r="E1227" t="str">
            <v>PSF</v>
          </cell>
          <cell r="F1227" t="str">
            <v>CNN</v>
          </cell>
          <cell r="G1227" t="str">
            <v>NOR</v>
          </cell>
          <cell r="H1227">
            <v>4065.44</v>
          </cell>
          <cell r="I1227">
            <v>40.65</v>
          </cell>
          <cell r="J1227">
            <v>1.2</v>
          </cell>
          <cell r="K1227">
            <v>0</v>
          </cell>
          <cell r="L1227" t="str">
            <v>CNN</v>
          </cell>
          <cell r="M1227" t="str">
            <v>NOR</v>
          </cell>
          <cell r="N1227">
            <v>3972.29</v>
          </cell>
          <cell r="O1227">
            <v>39.72</v>
          </cell>
          <cell r="P1227">
            <v>0.92</v>
          </cell>
        </row>
        <row r="1228">
          <cell r="A1228" t="str">
            <v>0039389</v>
          </cell>
          <cell r="B1228" t="str">
            <v>RUBIÑOS VALIENTE, WILFREDO ANTONIO</v>
          </cell>
          <cell r="C1228">
            <v>2019</v>
          </cell>
          <cell r="D1228">
            <v>178651</v>
          </cell>
          <cell r="E1228" t="str">
            <v>PSF</v>
          </cell>
          <cell r="F1228" t="str">
            <v>CNN</v>
          </cell>
          <cell r="G1228" t="str">
            <v>NOR</v>
          </cell>
          <cell r="H1228">
            <v>25000</v>
          </cell>
          <cell r="I1228">
            <v>250</v>
          </cell>
          <cell r="J1228">
            <v>855.55</v>
          </cell>
          <cell r="K1228">
            <v>0</v>
          </cell>
          <cell r="L1228" t="str">
            <v>CNN</v>
          </cell>
          <cell r="M1228" t="str">
            <v>NOR</v>
          </cell>
          <cell r="N1228">
            <v>25000</v>
          </cell>
          <cell r="O1228">
            <v>250</v>
          </cell>
          <cell r="P1228">
            <v>1001.63</v>
          </cell>
        </row>
        <row r="1229">
          <cell r="A1229" t="str">
            <v>0013266</v>
          </cell>
          <cell r="B1229" t="str">
            <v>SOLIER PRADO ROSA MARIA</v>
          </cell>
          <cell r="C1229">
            <v>2019</v>
          </cell>
          <cell r="D1229">
            <v>177638</v>
          </cell>
          <cell r="E1229" t="str">
            <v>PSF</v>
          </cell>
          <cell r="F1229" t="str">
            <v>CNN</v>
          </cell>
          <cell r="G1229" t="str">
            <v>NOR</v>
          </cell>
          <cell r="H1229">
            <v>19343.310000000001</v>
          </cell>
          <cell r="I1229">
            <v>193.43</v>
          </cell>
          <cell r="J1229">
            <v>206</v>
          </cell>
          <cell r="K1229">
            <v>0</v>
          </cell>
          <cell r="L1229" t="str">
            <v>CNN</v>
          </cell>
          <cell r="M1229" t="str">
            <v>NOR</v>
          </cell>
          <cell r="N1229">
            <v>19343.310000000001</v>
          </cell>
          <cell r="O1229">
            <v>193.43</v>
          </cell>
          <cell r="P1229">
            <v>361.8</v>
          </cell>
        </row>
        <row r="1230">
          <cell r="A1230" t="str">
            <v>0049643</v>
          </cell>
          <cell r="B1230" t="str">
            <v>FERNANDEZ FAJARDO JESSICA ISABEL</v>
          </cell>
          <cell r="C1230">
            <v>2019</v>
          </cell>
          <cell r="D1230">
            <v>177643</v>
          </cell>
          <cell r="E1230" t="str">
            <v>PSF</v>
          </cell>
          <cell r="F1230" t="str">
            <v>CNN</v>
          </cell>
          <cell r="G1230" t="str">
            <v>NOR</v>
          </cell>
          <cell r="H1230">
            <v>4197.82</v>
          </cell>
          <cell r="I1230">
            <v>41.98</v>
          </cell>
          <cell r="J1230">
            <v>32.479999999999997</v>
          </cell>
          <cell r="K1230">
            <v>0</v>
          </cell>
          <cell r="L1230" t="str">
            <v>CNN</v>
          </cell>
          <cell r="M1230" t="str">
            <v>NOR</v>
          </cell>
          <cell r="N1230">
            <v>4197.82</v>
          </cell>
          <cell r="O1230">
            <v>41.98</v>
          </cell>
          <cell r="P1230">
            <v>66.08</v>
          </cell>
        </row>
        <row r="1231">
          <cell r="A1231" t="str">
            <v>0003761</v>
          </cell>
          <cell r="B1231" t="str">
            <v>WAKABAYASHI SUGISAWA CESAR TOSHIO</v>
          </cell>
          <cell r="C1231">
            <v>2019</v>
          </cell>
          <cell r="D1231">
            <v>177653</v>
          </cell>
          <cell r="E1231" t="str">
            <v>PSF</v>
          </cell>
          <cell r="F1231" t="str">
            <v>CNN</v>
          </cell>
          <cell r="G1231" t="str">
            <v>NOR</v>
          </cell>
          <cell r="H1231">
            <v>3898.75</v>
          </cell>
          <cell r="I1231">
            <v>38.99</v>
          </cell>
          <cell r="J1231">
            <v>4.5999999999999996</v>
          </cell>
          <cell r="K1231">
            <v>0</v>
          </cell>
          <cell r="L1231" t="str">
            <v>CNN</v>
          </cell>
          <cell r="M1231" t="str">
            <v>NOR</v>
          </cell>
          <cell r="N1231">
            <v>3802.27</v>
          </cell>
          <cell r="O1231">
            <v>38.020000000000003</v>
          </cell>
          <cell r="P1231">
            <v>4.18</v>
          </cell>
        </row>
        <row r="1232">
          <cell r="A1232" t="str">
            <v>1253111</v>
          </cell>
          <cell r="B1232" t="str">
            <v>GRUPO INMOBILIARIO KINSA S.A.C.</v>
          </cell>
          <cell r="C1232">
            <v>2019</v>
          </cell>
          <cell r="D1232">
            <v>177673</v>
          </cell>
          <cell r="E1232" t="str">
            <v>PCO</v>
          </cell>
          <cell r="F1232" t="str">
            <v>CMM</v>
          </cell>
          <cell r="G1232" t="str">
            <v>NOR</v>
          </cell>
          <cell r="H1232">
            <v>8000000</v>
          </cell>
          <cell r="I1232">
            <v>80000</v>
          </cell>
          <cell r="J1232">
            <v>682843.5</v>
          </cell>
          <cell r="K1232">
            <v>0</v>
          </cell>
          <cell r="L1232" t="str">
            <v>CMM</v>
          </cell>
          <cell r="M1232" t="str">
            <v>NOR</v>
          </cell>
          <cell r="N1232">
            <v>8000000</v>
          </cell>
          <cell r="O1232">
            <v>80000</v>
          </cell>
          <cell r="P1232">
            <v>778171.2</v>
          </cell>
        </row>
        <row r="1233">
          <cell r="A1233" t="str">
            <v>0033591</v>
          </cell>
          <cell r="B1233" t="str">
            <v>CHIAWAY LI MIGUEL ANGEL</v>
          </cell>
          <cell r="C1233">
            <v>2019</v>
          </cell>
          <cell r="D1233">
            <v>177674</v>
          </cell>
          <cell r="E1233" t="str">
            <v>PSF</v>
          </cell>
          <cell r="F1233" t="str">
            <v>CMM</v>
          </cell>
          <cell r="G1233" t="str">
            <v>NOR</v>
          </cell>
          <cell r="H1233">
            <v>250000</v>
          </cell>
          <cell r="I1233">
            <v>2500</v>
          </cell>
          <cell r="J1233">
            <v>11639.14</v>
          </cell>
          <cell r="K1233">
            <v>0</v>
          </cell>
          <cell r="L1233" t="str">
            <v>CMM</v>
          </cell>
          <cell r="M1233" t="str">
            <v>NOR</v>
          </cell>
          <cell r="N1233">
            <v>250000</v>
          </cell>
          <cell r="O1233">
            <v>2500</v>
          </cell>
          <cell r="P1233">
            <v>12860.91</v>
          </cell>
        </row>
        <row r="1234">
          <cell r="A1234" t="str">
            <v>0151792</v>
          </cell>
          <cell r="B1234" t="str">
            <v>SANCHO ACHA LUZ MARINA</v>
          </cell>
          <cell r="C1234">
            <v>2019</v>
          </cell>
          <cell r="D1234">
            <v>177678</v>
          </cell>
          <cell r="E1234" t="str">
            <v>PSF</v>
          </cell>
          <cell r="F1234" t="str">
            <v>CNN</v>
          </cell>
          <cell r="G1234" t="str">
            <v>NOR</v>
          </cell>
          <cell r="H1234">
            <v>3365.56</v>
          </cell>
          <cell r="I1234">
            <v>33.659999999999997</v>
          </cell>
          <cell r="J1234">
            <v>49.2</v>
          </cell>
          <cell r="K1234">
            <v>0</v>
          </cell>
          <cell r="L1234" t="str">
            <v>CNN</v>
          </cell>
          <cell r="M1234" t="str">
            <v>NOR</v>
          </cell>
          <cell r="N1234">
            <v>3365.56</v>
          </cell>
          <cell r="O1234">
            <v>33.659999999999997</v>
          </cell>
          <cell r="P1234">
            <v>76.45</v>
          </cell>
        </row>
        <row r="1235">
          <cell r="A1235" t="str">
            <v>0035685</v>
          </cell>
          <cell r="B1235" t="str">
            <v>ISHITSUKA IBA, MARTA YOUKO</v>
          </cell>
          <cell r="C1235">
            <v>2019</v>
          </cell>
          <cell r="D1235">
            <v>177679</v>
          </cell>
          <cell r="E1235" t="str">
            <v>PSF</v>
          </cell>
          <cell r="F1235" t="str">
            <v>CNN</v>
          </cell>
          <cell r="G1235" t="str">
            <v>NOR</v>
          </cell>
          <cell r="H1235">
            <v>34267.33</v>
          </cell>
          <cell r="I1235">
            <v>342.67</v>
          </cell>
          <cell r="J1235">
            <v>121.12</v>
          </cell>
          <cell r="K1235">
            <v>0</v>
          </cell>
          <cell r="L1235" t="str">
            <v>CNN</v>
          </cell>
          <cell r="M1235" t="str">
            <v>NOR</v>
          </cell>
          <cell r="N1235">
            <v>33500.050000000003</v>
          </cell>
          <cell r="O1235">
            <v>335</v>
          </cell>
          <cell r="P1235">
            <v>111</v>
          </cell>
        </row>
        <row r="1236">
          <cell r="A1236" t="str">
            <v>0012082</v>
          </cell>
          <cell r="B1236" t="str">
            <v>ARAGAKI ASAI MIRTHA GRACIELA</v>
          </cell>
          <cell r="C1236">
            <v>2019</v>
          </cell>
          <cell r="D1236">
            <v>216711</v>
          </cell>
          <cell r="E1236" t="str">
            <v>PSF</v>
          </cell>
          <cell r="F1236" t="str">
            <v>CNN</v>
          </cell>
          <cell r="G1236" t="str">
            <v>NOR</v>
          </cell>
          <cell r="H1236">
            <v>739.18</v>
          </cell>
          <cell r="I1236">
            <v>7.39</v>
          </cell>
          <cell r="J1236">
            <v>26</v>
          </cell>
          <cell r="K1236">
            <v>0</v>
          </cell>
          <cell r="L1236" t="str">
            <v>CNN</v>
          </cell>
          <cell r="M1236" t="str">
            <v>NOR</v>
          </cell>
          <cell r="N1236">
            <v>739.18</v>
          </cell>
          <cell r="O1236">
            <v>7.39</v>
          </cell>
          <cell r="P1236">
            <v>32</v>
          </cell>
        </row>
        <row r="1237">
          <cell r="A1237" t="str">
            <v>0003122</v>
          </cell>
          <cell r="B1237" t="str">
            <v>CHIMPEN SALAZAR LUIS ALBERTO</v>
          </cell>
          <cell r="C1237">
            <v>2019</v>
          </cell>
          <cell r="D1237">
            <v>1014796</v>
          </cell>
          <cell r="E1237" t="str">
            <v>PSF</v>
          </cell>
          <cell r="F1237" t="str">
            <v>CNN</v>
          </cell>
          <cell r="G1237" t="str">
            <v>NOR</v>
          </cell>
          <cell r="H1237">
            <v>3993.91</v>
          </cell>
          <cell r="I1237">
            <v>39.94</v>
          </cell>
          <cell r="J1237">
            <v>0.24</v>
          </cell>
          <cell r="K1237">
            <v>0</v>
          </cell>
          <cell r="L1237" t="str">
            <v>CNN</v>
          </cell>
          <cell r="M1237" t="str">
            <v>NOR</v>
          </cell>
          <cell r="N1237">
            <v>3889.65</v>
          </cell>
          <cell r="O1237">
            <v>38.9</v>
          </cell>
          <cell r="P1237">
            <v>0.48</v>
          </cell>
        </row>
        <row r="1238">
          <cell r="A1238" t="str">
            <v>0006884</v>
          </cell>
          <cell r="B1238" t="str">
            <v>AZAMA KIYAN DOMITILA</v>
          </cell>
          <cell r="C1238">
            <v>2019</v>
          </cell>
          <cell r="D1238">
            <v>1014798</v>
          </cell>
          <cell r="E1238" t="str">
            <v>PSF</v>
          </cell>
          <cell r="F1238" t="str">
            <v>CNN</v>
          </cell>
          <cell r="G1238" t="str">
            <v>NOR</v>
          </cell>
          <cell r="H1238">
            <v>100.92</v>
          </cell>
          <cell r="I1238">
            <v>1.01</v>
          </cell>
          <cell r="J1238">
            <v>0.01</v>
          </cell>
          <cell r="K1238">
            <v>0</v>
          </cell>
          <cell r="L1238" t="str">
            <v/>
          </cell>
          <cell r="M1238" t="str">
            <v/>
          </cell>
          <cell r="N1238">
            <v>0</v>
          </cell>
          <cell r="O1238">
            <v>0</v>
          </cell>
          <cell r="P1238">
            <v>0</v>
          </cell>
        </row>
        <row r="1239">
          <cell r="A1239" t="str">
            <v>0151925</v>
          </cell>
          <cell r="B1239" t="str">
            <v>RANCHO AVENTURA PARK S.A.</v>
          </cell>
          <cell r="C1239">
            <v>2019</v>
          </cell>
          <cell r="D1239">
            <v>177440</v>
          </cell>
          <cell r="E1239" t="str">
            <v>PSF</v>
          </cell>
          <cell r="F1239" t="str">
            <v>CMM</v>
          </cell>
          <cell r="G1239" t="str">
            <v>NOR</v>
          </cell>
          <cell r="H1239">
            <v>609064.67000000004</v>
          </cell>
          <cell r="I1239">
            <v>6090.65</v>
          </cell>
          <cell r="J1239">
            <v>7262.23</v>
          </cell>
          <cell r="K1239">
            <v>0</v>
          </cell>
          <cell r="L1239" t="str">
            <v>CMM</v>
          </cell>
          <cell r="M1239" t="str">
            <v>NOR</v>
          </cell>
          <cell r="N1239">
            <v>598682.15</v>
          </cell>
          <cell r="O1239">
            <v>5986.82</v>
          </cell>
          <cell r="P1239">
            <v>7259.7</v>
          </cell>
        </row>
        <row r="1240">
          <cell r="A1240" t="str">
            <v>0200107</v>
          </cell>
          <cell r="B1240" t="str">
            <v>SOLOGUREN UYESU KATTY ESTHER DEL ROSARIO</v>
          </cell>
          <cell r="C1240">
            <v>2019</v>
          </cell>
          <cell r="D1240">
            <v>177445</v>
          </cell>
          <cell r="E1240" t="str">
            <v>PSF</v>
          </cell>
          <cell r="F1240" t="str">
            <v>CNN</v>
          </cell>
          <cell r="G1240" t="str">
            <v>NOR</v>
          </cell>
          <cell r="H1240">
            <v>3155.66</v>
          </cell>
          <cell r="I1240">
            <v>31.56</v>
          </cell>
          <cell r="J1240">
            <v>36.61</v>
          </cell>
          <cell r="K1240">
            <v>0</v>
          </cell>
          <cell r="L1240" t="str">
            <v>CNN</v>
          </cell>
          <cell r="M1240" t="str">
            <v>NOR</v>
          </cell>
          <cell r="N1240">
            <v>2818.33</v>
          </cell>
          <cell r="O1240">
            <v>28.18</v>
          </cell>
          <cell r="P1240">
            <v>7.5</v>
          </cell>
        </row>
        <row r="1241">
          <cell r="A1241" t="str">
            <v>0150676</v>
          </cell>
          <cell r="B1241" t="str">
            <v>G-PRO S.A.C.</v>
          </cell>
          <cell r="C1241">
            <v>2019</v>
          </cell>
          <cell r="D1241">
            <v>177460</v>
          </cell>
          <cell r="E1241" t="str">
            <v>PCO</v>
          </cell>
          <cell r="F1241" t="str">
            <v>CMM</v>
          </cell>
          <cell r="G1241" t="str">
            <v>NOR</v>
          </cell>
          <cell r="H1241">
            <v>1123728.8999999999</v>
          </cell>
          <cell r="I1241">
            <v>11237.29</v>
          </cell>
          <cell r="J1241">
            <v>2132.58</v>
          </cell>
          <cell r="K1241">
            <v>0</v>
          </cell>
          <cell r="L1241" t="str">
            <v>CMM</v>
          </cell>
          <cell r="M1241" t="str">
            <v>NOR</v>
          </cell>
          <cell r="N1241">
            <v>1088763.0900000001</v>
          </cell>
          <cell r="O1241">
            <v>10887.63</v>
          </cell>
          <cell r="P1241">
            <v>1721.85</v>
          </cell>
        </row>
        <row r="1242">
          <cell r="A1242" t="str">
            <v>0002462</v>
          </cell>
          <cell r="B1242" t="str">
            <v>TAKUMA AKAGUI CESAR ERNESTO</v>
          </cell>
          <cell r="C1242">
            <v>2018</v>
          </cell>
          <cell r="D1242">
            <v>1313706</v>
          </cell>
          <cell r="E1242" t="str">
            <v>PSF</v>
          </cell>
          <cell r="F1242" t="str">
            <v>CNN</v>
          </cell>
          <cell r="G1242" t="str">
            <v>NOR</v>
          </cell>
          <cell r="H1242">
            <v>4056.44</v>
          </cell>
          <cell r="I1242">
            <v>40.56</v>
          </cell>
          <cell r="J1242">
            <v>2.64</v>
          </cell>
          <cell r="K1242">
            <v>0</v>
          </cell>
          <cell r="L1242" t="str">
            <v>CNN</v>
          </cell>
          <cell r="M1242" t="str">
            <v>CPP</v>
          </cell>
          <cell r="N1242">
            <v>4056.44</v>
          </cell>
          <cell r="O1242">
            <v>202.82</v>
          </cell>
          <cell r="P1242">
            <v>0</v>
          </cell>
        </row>
        <row r="1243">
          <cell r="A1243" t="str">
            <v>0049670</v>
          </cell>
          <cell r="B1243" t="str">
            <v>LOGISTIC INDUSTRY &amp; MINING S.A.</v>
          </cell>
          <cell r="C1243">
            <v>2016</v>
          </cell>
          <cell r="D1243">
            <v>167454</v>
          </cell>
          <cell r="E1243" t="str">
            <v>PCO</v>
          </cell>
          <cell r="F1243" t="str">
            <v>CMG</v>
          </cell>
          <cell r="G1243" t="str">
            <v>NOR</v>
          </cell>
          <cell r="H1243">
            <v>4233294.1500000004</v>
          </cell>
          <cell r="I1243">
            <v>29633.06</v>
          </cell>
          <cell r="J1243">
            <v>75112.08</v>
          </cell>
          <cell r="K1243">
            <v>0</v>
          </cell>
          <cell r="L1243" t="str">
            <v>CMG</v>
          </cell>
          <cell r="M1243" t="str">
            <v>NOR</v>
          </cell>
          <cell r="N1243">
            <v>4233294.1500000004</v>
          </cell>
          <cell r="O1243">
            <v>29633.06</v>
          </cell>
          <cell r="P1243">
            <v>74212.73</v>
          </cell>
        </row>
      </sheetData>
      <sheetData sheetId="3"/>
      <sheetData sheetId="4"/>
      <sheetData sheetId="5"/>
      <sheetData sheetId="6"/>
      <sheetData sheetId="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58"/>
  <sheetViews>
    <sheetView tabSelected="1" workbookViewId="0"/>
  </sheetViews>
  <sheetFormatPr baseColWidth="10" defaultRowHeight="15" x14ac:dyDescent="0.25"/>
  <cols>
    <col min="2" max="2" width="9.5703125" customWidth="1"/>
    <col min="3" max="3" width="29.140625" customWidth="1"/>
    <col min="4" max="5" width="11.42578125" style="240" customWidth="1"/>
    <col min="6" max="6" width="4.5703125" bestFit="1" customWidth="1"/>
    <col min="7" max="7" width="11.42578125" customWidth="1"/>
    <col min="8" max="8" width="5.85546875" customWidth="1"/>
    <col min="9" max="9" width="10.5703125" customWidth="1"/>
    <col min="10" max="10" width="11.42578125" customWidth="1"/>
    <col min="11" max="11" width="6.5703125" customWidth="1"/>
    <col min="12" max="12" width="4.85546875" style="241" customWidth="1"/>
    <col min="13" max="14" width="11.42578125" customWidth="1"/>
    <col min="15" max="15" width="8.85546875" customWidth="1"/>
    <col min="16" max="16" width="11.42578125" customWidth="1"/>
    <col min="20" max="20" width="6" customWidth="1"/>
    <col min="27" max="27" width="11.42578125" style="241"/>
  </cols>
  <sheetData>
    <row r="1" spans="1:36" ht="24.75" customHeight="1" x14ac:dyDescent="0.25">
      <c r="A1" s="242" t="s">
        <v>342</v>
      </c>
      <c r="B1" s="1" t="s">
        <v>0</v>
      </c>
      <c r="C1" s="2" t="s">
        <v>1</v>
      </c>
      <c r="D1" s="3" t="s">
        <v>2</v>
      </c>
      <c r="E1" s="3" t="s">
        <v>3</v>
      </c>
      <c r="F1" s="2" t="s">
        <v>4</v>
      </c>
      <c r="G1" s="2" t="s">
        <v>5</v>
      </c>
      <c r="H1" s="4" t="s">
        <v>6</v>
      </c>
      <c r="I1" s="2" t="s">
        <v>7</v>
      </c>
      <c r="J1" s="2" t="s">
        <v>8</v>
      </c>
      <c r="K1" s="4" t="s">
        <v>9</v>
      </c>
      <c r="L1" s="5" t="s">
        <v>10</v>
      </c>
      <c r="M1" s="6" t="s">
        <v>11</v>
      </c>
      <c r="N1" s="7" t="s">
        <v>12</v>
      </c>
      <c r="O1" s="8" t="s">
        <v>13</v>
      </c>
      <c r="P1" s="9" t="s">
        <v>14</v>
      </c>
      <c r="Q1" s="10" t="s">
        <v>15</v>
      </c>
      <c r="R1" s="7" t="s">
        <v>16</v>
      </c>
      <c r="S1" s="2" t="s">
        <v>17</v>
      </c>
      <c r="T1" s="2" t="s">
        <v>18</v>
      </c>
      <c r="U1" s="11" t="s">
        <v>19</v>
      </c>
      <c r="V1" s="3" t="s">
        <v>20</v>
      </c>
      <c r="W1" s="3" t="s">
        <v>21</v>
      </c>
      <c r="X1" s="3" t="s">
        <v>22</v>
      </c>
      <c r="Y1" s="3" t="s">
        <v>23</v>
      </c>
      <c r="Z1" s="12" t="s">
        <v>24</v>
      </c>
      <c r="AA1" s="13" t="s">
        <v>25</v>
      </c>
      <c r="AB1" s="3" t="s">
        <v>26</v>
      </c>
      <c r="AC1" s="12" t="s">
        <v>27</v>
      </c>
      <c r="AD1" s="2" t="s">
        <v>28</v>
      </c>
      <c r="AE1" s="14" t="s">
        <v>29</v>
      </c>
      <c r="AF1" s="15" t="s">
        <v>30</v>
      </c>
      <c r="AG1" s="3" t="s">
        <v>31</v>
      </c>
      <c r="AH1" s="16" t="s">
        <v>32</v>
      </c>
      <c r="AI1" s="3" t="s">
        <v>33</v>
      </c>
      <c r="AJ1" s="17">
        <v>3.379</v>
      </c>
    </row>
    <row r="2" spans="1:36" ht="21" customHeight="1" x14ac:dyDescent="0.25">
      <c r="A2">
        <v>1</v>
      </c>
      <c r="B2" s="18" t="s">
        <v>34</v>
      </c>
      <c r="C2" s="19" t="s">
        <v>35</v>
      </c>
      <c r="D2" s="20" t="s">
        <v>36</v>
      </c>
      <c r="E2" s="21" t="s">
        <v>37</v>
      </c>
      <c r="F2" s="22" t="e">
        <f>VLOOKUP(B2,[2]Soles!$A$5:$M$3890,13,0)</f>
        <v>#N/A</v>
      </c>
      <c r="G2" s="22"/>
      <c r="H2" s="22" t="s">
        <v>38</v>
      </c>
      <c r="I2" s="22" t="e">
        <f>VLOOKUP(B2,[2]Soles!$A$5:$M$36000,13,0)</f>
        <v>#N/A</v>
      </c>
      <c r="J2" s="22"/>
      <c r="K2" s="22" t="str">
        <f>VLOOKUP(B2,[3]Dolares!$A$6:$P$1243,13,0)</f>
        <v>NOR</v>
      </c>
      <c r="L2" s="23">
        <v>2</v>
      </c>
      <c r="M2" s="24">
        <v>12236.4</v>
      </c>
      <c r="N2" s="24">
        <f>ROUND(+M2*$AJ$1,2)</f>
        <v>41346.800000000003</v>
      </c>
      <c r="O2" s="22" t="str">
        <f>CONCATENATE(K2,H2)</f>
        <v>NORCMM</v>
      </c>
      <c r="P2" s="22">
        <f>IFERROR(VLOOKUP(O2,[1]DataTasasProvisionCartera!$A$1:$B$75,2,0),"-")</f>
        <v>0.01</v>
      </c>
      <c r="Q2" s="22">
        <f>+P2*M2</f>
        <v>122.364</v>
      </c>
      <c r="R2" s="24">
        <f>+N2*P2</f>
        <v>413.46800000000002</v>
      </c>
      <c r="S2" s="25" t="s">
        <v>39</v>
      </c>
      <c r="T2" s="26">
        <v>2</v>
      </c>
      <c r="U2" s="27">
        <v>12236.4</v>
      </c>
      <c r="V2" s="28">
        <v>43837</v>
      </c>
      <c r="W2" s="29">
        <v>42747</v>
      </c>
      <c r="X2" s="29">
        <v>44197</v>
      </c>
      <c r="Y2" s="29"/>
      <c r="Z2" s="26" t="s">
        <v>40</v>
      </c>
      <c r="AA2" s="30" t="s">
        <v>41</v>
      </c>
      <c r="AB2" s="31" t="s">
        <v>42</v>
      </c>
      <c r="AC2" s="32">
        <v>12236.4</v>
      </c>
      <c r="AD2" s="33">
        <v>4.4999999999999998E-2</v>
      </c>
      <c r="AE2" s="19">
        <v>559.64</v>
      </c>
      <c r="AF2" s="34">
        <v>1.6500000000000001E-2</v>
      </c>
      <c r="AG2" s="30" t="s">
        <v>43</v>
      </c>
      <c r="AH2" s="30"/>
      <c r="AI2" s="30"/>
    </row>
    <row r="3" spans="1:36" ht="16.5" customHeight="1" x14ac:dyDescent="0.25">
      <c r="A3">
        <v>2</v>
      </c>
      <c r="B3" s="18" t="s">
        <v>34</v>
      </c>
      <c r="C3" s="19" t="s">
        <v>35</v>
      </c>
      <c r="D3" s="20" t="s">
        <v>44</v>
      </c>
      <c r="E3" s="22" t="s">
        <v>45</v>
      </c>
      <c r="F3" s="22" t="e">
        <f>VLOOKUP(B3,[2]Soles!$A$5:$M$3890,13,0)</f>
        <v>#N/A</v>
      </c>
      <c r="G3" s="22"/>
      <c r="H3" s="35" t="s">
        <v>38</v>
      </c>
      <c r="I3" s="22" t="e">
        <f>VLOOKUP(B3,[2]Soles!$A$5:$M$36000,13,0)</f>
        <v>#N/A</v>
      </c>
      <c r="J3" s="22"/>
      <c r="K3" s="22" t="str">
        <f>VLOOKUP(B3,[3]Dolares!$A$6:$P$1243,13,0)</f>
        <v>NOR</v>
      </c>
      <c r="L3" s="23">
        <v>2</v>
      </c>
      <c r="M3" s="24">
        <v>11576</v>
      </c>
      <c r="N3" s="24">
        <f>ROUND(+M3*$AJ$1,2)</f>
        <v>39115.300000000003</v>
      </c>
      <c r="O3" s="22" t="str">
        <f t="shared" ref="O3:O58" si="0">CONCATENATE(K3,H3)</f>
        <v>NORCMM</v>
      </c>
      <c r="P3" s="22">
        <f>IFERROR(VLOOKUP(O3,[1]DataTasasProvisionCartera!$A$1:$B$75,2,0),"-")</f>
        <v>0.01</v>
      </c>
      <c r="Q3" s="22">
        <f t="shared" ref="Q3:Q58" si="1">+P3*M3</f>
        <v>115.76</v>
      </c>
      <c r="R3" s="24">
        <f>+N3*P3</f>
        <v>391.15300000000002</v>
      </c>
      <c r="S3" s="25" t="s">
        <v>46</v>
      </c>
      <c r="T3" s="26">
        <v>2</v>
      </c>
      <c r="U3" s="27">
        <v>11576</v>
      </c>
      <c r="V3" s="28">
        <v>43769</v>
      </c>
      <c r="W3" s="29">
        <v>44129</v>
      </c>
      <c r="X3" s="29">
        <v>44129</v>
      </c>
      <c r="Y3" s="29"/>
      <c r="Z3" s="26" t="s">
        <v>47</v>
      </c>
      <c r="AA3" s="19" t="s">
        <v>48</v>
      </c>
      <c r="AB3" s="20" t="s">
        <v>42</v>
      </c>
      <c r="AC3" s="32">
        <v>11576</v>
      </c>
      <c r="AD3" s="33">
        <v>4.4999999999999998E-2</v>
      </c>
      <c r="AE3" s="19">
        <v>529.91999999999996</v>
      </c>
      <c r="AF3" s="34">
        <v>1.4999999999999999E-2</v>
      </c>
      <c r="AG3" s="30" t="s">
        <v>43</v>
      </c>
      <c r="AH3" s="30"/>
      <c r="AI3" s="30"/>
    </row>
    <row r="4" spans="1:36" x14ac:dyDescent="0.25">
      <c r="A4">
        <v>3</v>
      </c>
      <c r="B4" s="36" t="s">
        <v>49</v>
      </c>
      <c r="C4" s="37" t="s">
        <v>50</v>
      </c>
      <c r="D4" s="37" t="s">
        <v>51</v>
      </c>
      <c r="E4" s="37" t="s">
        <v>52</v>
      </c>
      <c r="F4" s="22" t="e">
        <f>VLOOKUP(B4,[2]Soles!$A$5:$M$3890,13,0)</f>
        <v>#N/A</v>
      </c>
      <c r="G4" s="38"/>
      <c r="H4" s="38" t="s">
        <v>53</v>
      </c>
      <c r="I4" s="39" t="e">
        <f>VLOOKUP(B4,[2]Soles!$A$5:$M$36000,13,0)</f>
        <v>#N/A</v>
      </c>
      <c r="J4" s="38"/>
      <c r="K4" s="39" t="s">
        <v>54</v>
      </c>
      <c r="L4" s="40">
        <v>2</v>
      </c>
      <c r="M4" s="41">
        <v>5600</v>
      </c>
      <c r="N4" s="42">
        <f t="shared" ref="N4:N16" si="2">+M4</f>
        <v>5600</v>
      </c>
      <c r="O4" s="39" t="str">
        <f t="shared" si="0"/>
        <v>NORMEP</v>
      </c>
      <c r="P4" s="39">
        <f>IFERROR(VLOOKUP(O4,[1]DataTasasProvisionCartera!$A$1:$B$75,2,0),"-")</f>
        <v>0.01</v>
      </c>
      <c r="Q4" s="39">
        <f t="shared" si="1"/>
        <v>56</v>
      </c>
      <c r="R4" s="43">
        <f>+N4*P4</f>
        <v>56</v>
      </c>
      <c r="S4" s="44" t="s">
        <v>55</v>
      </c>
      <c r="T4" s="45">
        <v>1</v>
      </c>
      <c r="U4" s="46">
        <v>5600</v>
      </c>
      <c r="V4" s="47">
        <v>43874</v>
      </c>
      <c r="W4" s="47">
        <v>43874</v>
      </c>
      <c r="X4" s="47">
        <v>43947</v>
      </c>
      <c r="Y4" s="47"/>
      <c r="Z4" s="48" t="s">
        <v>56</v>
      </c>
      <c r="AA4" s="49" t="s">
        <v>57</v>
      </c>
      <c r="AB4" s="50" t="s">
        <v>58</v>
      </c>
      <c r="AC4" s="51">
        <v>5600</v>
      </c>
      <c r="AD4" s="52">
        <v>4.4999999999999998E-2</v>
      </c>
      <c r="AE4" s="53">
        <v>51</v>
      </c>
      <c r="AF4" s="54" t="s">
        <v>59</v>
      </c>
      <c r="AG4" s="54"/>
      <c r="AH4" s="37" t="s">
        <v>60</v>
      </c>
      <c r="AI4" s="37" t="s">
        <v>61</v>
      </c>
    </row>
    <row r="5" spans="1:36" ht="14.25" customHeight="1" x14ac:dyDescent="0.25">
      <c r="A5">
        <v>4</v>
      </c>
      <c r="B5" s="36" t="s">
        <v>49</v>
      </c>
      <c r="C5" s="55" t="s">
        <v>62</v>
      </c>
      <c r="D5" s="38" t="s">
        <v>63</v>
      </c>
      <c r="E5" s="56" t="s">
        <v>64</v>
      </c>
      <c r="F5" s="22" t="e">
        <f>VLOOKUP(B5,[2]Soles!$A$5:$M$3890,13,0)</f>
        <v>#N/A</v>
      </c>
      <c r="G5" s="56"/>
      <c r="H5" s="56" t="s">
        <v>53</v>
      </c>
      <c r="I5" s="39" t="e">
        <f>VLOOKUP(B5,[2]Soles!$A$5:$M$36000,13,0)</f>
        <v>#N/A</v>
      </c>
      <c r="J5" s="56"/>
      <c r="K5" s="39" t="s">
        <v>54</v>
      </c>
      <c r="L5" s="40">
        <v>2</v>
      </c>
      <c r="M5" s="57">
        <v>2980</v>
      </c>
      <c r="N5" s="58">
        <f t="shared" si="2"/>
        <v>2980</v>
      </c>
      <c r="O5" s="39" t="str">
        <f t="shared" si="0"/>
        <v>NORMEP</v>
      </c>
      <c r="P5" s="39">
        <f>IFERROR(VLOOKUP(O5,[1]DataTasasProvisionCartera!$A$1:$B$75,2,0),"-")</f>
        <v>0.01</v>
      </c>
      <c r="Q5" s="39">
        <f t="shared" si="1"/>
        <v>29.8</v>
      </c>
      <c r="R5" s="43">
        <f t="shared" ref="R5:R58" si="3">+N5*P5</f>
        <v>29.8</v>
      </c>
      <c r="S5" s="59" t="s">
        <v>65</v>
      </c>
      <c r="T5" s="60">
        <v>1</v>
      </c>
      <c r="U5" s="61">
        <v>2980</v>
      </c>
      <c r="V5" s="62">
        <v>43937</v>
      </c>
      <c r="W5" s="62">
        <v>43817</v>
      </c>
      <c r="X5" s="62">
        <v>43967</v>
      </c>
      <c r="Y5" s="62"/>
      <c r="Z5" s="63" t="s">
        <v>66</v>
      </c>
      <c r="AA5" s="64" t="s">
        <v>67</v>
      </c>
      <c r="AB5" s="65" t="s">
        <v>68</v>
      </c>
      <c r="AC5" s="66">
        <v>12326.78</v>
      </c>
      <c r="AD5" s="67">
        <v>4.4999999999999998E-2</v>
      </c>
      <c r="AE5" s="68">
        <v>20.18</v>
      </c>
      <c r="AF5" s="67">
        <v>1.4999999999999999E-2</v>
      </c>
      <c r="AG5" s="69" t="s">
        <v>69</v>
      </c>
      <c r="AH5" s="69"/>
      <c r="AI5" s="69"/>
    </row>
    <row r="6" spans="1:36" ht="17.25" customHeight="1" x14ac:dyDescent="0.25">
      <c r="A6">
        <v>5</v>
      </c>
      <c r="B6" s="36" t="s">
        <v>49</v>
      </c>
      <c r="C6" s="55" t="s">
        <v>62</v>
      </c>
      <c r="D6" s="38" t="s">
        <v>63</v>
      </c>
      <c r="E6" s="56" t="s">
        <v>70</v>
      </c>
      <c r="F6" s="22" t="e">
        <f>VLOOKUP(B6,[2]Soles!$A$5:$M$3890,13,0)</f>
        <v>#N/A</v>
      </c>
      <c r="G6" s="56"/>
      <c r="H6" s="56" t="s">
        <v>53</v>
      </c>
      <c r="I6" s="39" t="e">
        <f>VLOOKUP(B6,[2]Soles!$A$5:$M$36000,13,0)</f>
        <v>#N/A</v>
      </c>
      <c r="J6" s="56"/>
      <c r="K6" s="39" t="s">
        <v>54</v>
      </c>
      <c r="L6" s="40">
        <v>2</v>
      </c>
      <c r="M6" s="57">
        <v>5251</v>
      </c>
      <c r="N6" s="58">
        <f t="shared" si="2"/>
        <v>5251</v>
      </c>
      <c r="O6" s="39" t="str">
        <f t="shared" si="0"/>
        <v>NORMEP</v>
      </c>
      <c r="P6" s="39">
        <f>IFERROR(VLOOKUP(O6,[1]DataTasasProvisionCartera!$A$1:$B$75,2,0),"-")</f>
        <v>0.01</v>
      </c>
      <c r="Q6" s="39">
        <f t="shared" si="1"/>
        <v>52.51</v>
      </c>
      <c r="R6" s="43">
        <f t="shared" si="3"/>
        <v>52.51</v>
      </c>
      <c r="S6" s="59">
        <v>4410078422.04</v>
      </c>
      <c r="T6" s="60">
        <v>1</v>
      </c>
      <c r="U6" s="61">
        <v>5251</v>
      </c>
      <c r="V6" s="62">
        <v>43951</v>
      </c>
      <c r="W6" s="47">
        <v>43861</v>
      </c>
      <c r="X6" s="47">
        <v>43981</v>
      </c>
      <c r="Y6" s="47"/>
      <c r="Z6" s="63" t="s">
        <v>71</v>
      </c>
      <c r="AA6" s="64" t="s">
        <v>72</v>
      </c>
      <c r="AB6" s="65" t="s">
        <v>68</v>
      </c>
      <c r="AC6" s="66">
        <v>5770</v>
      </c>
      <c r="AD6" s="67">
        <v>4.4999999999999998E-2</v>
      </c>
      <c r="AE6" s="68">
        <v>28.69</v>
      </c>
      <c r="AF6" s="67">
        <v>1.4999999999999999E-2</v>
      </c>
      <c r="AG6" s="69" t="s">
        <v>69</v>
      </c>
      <c r="AH6" s="69"/>
      <c r="AI6" s="69"/>
    </row>
    <row r="7" spans="1:36" ht="13.5" customHeight="1" x14ac:dyDescent="0.25">
      <c r="A7">
        <v>6</v>
      </c>
      <c r="B7" s="36" t="s">
        <v>49</v>
      </c>
      <c r="C7" s="55" t="s">
        <v>62</v>
      </c>
      <c r="D7" s="38" t="s">
        <v>63</v>
      </c>
      <c r="E7" s="56" t="s">
        <v>73</v>
      </c>
      <c r="F7" s="22" t="e">
        <f>VLOOKUP(B7,[2]Soles!$A$5:$M$3890,13,0)</f>
        <v>#N/A</v>
      </c>
      <c r="G7" s="56"/>
      <c r="H7" s="56" t="s">
        <v>74</v>
      </c>
      <c r="I7" s="39" t="e">
        <f>VLOOKUP(B7,[2]Soles!$A$5:$M$36000,13,0)</f>
        <v>#N/A</v>
      </c>
      <c r="J7" s="56"/>
      <c r="K7" s="39" t="s">
        <v>54</v>
      </c>
      <c r="L7" s="40">
        <v>2</v>
      </c>
      <c r="M7" s="57">
        <v>3211.74</v>
      </c>
      <c r="N7" s="58">
        <f t="shared" si="2"/>
        <v>3211.74</v>
      </c>
      <c r="O7" s="39" t="str">
        <f t="shared" si="0"/>
        <v>NORMEM</v>
      </c>
      <c r="P7" s="39">
        <f>IFERROR(VLOOKUP(O7,[1]DataTasasProvisionCartera!$A$1:$B$75,2,0),"-")</f>
        <v>0.01</v>
      </c>
      <c r="Q7" s="39">
        <f t="shared" si="1"/>
        <v>32.117399999999996</v>
      </c>
      <c r="R7" s="43">
        <f t="shared" si="3"/>
        <v>32.117399999999996</v>
      </c>
      <c r="S7" s="59" t="s">
        <v>75</v>
      </c>
      <c r="T7" s="60">
        <v>1</v>
      </c>
      <c r="U7" s="61">
        <v>3211.74</v>
      </c>
      <c r="V7" s="62">
        <v>43851</v>
      </c>
      <c r="W7" s="47">
        <v>43941</v>
      </c>
      <c r="X7" s="47">
        <v>43941</v>
      </c>
      <c r="Y7" s="47"/>
      <c r="Z7" s="63" t="s">
        <v>76</v>
      </c>
      <c r="AA7" s="70" t="s">
        <v>77</v>
      </c>
      <c r="AB7" s="71" t="s">
        <v>68</v>
      </c>
      <c r="AC7" s="66">
        <v>3211.74</v>
      </c>
      <c r="AD7" s="67">
        <v>4.4999999999999998E-2</v>
      </c>
      <c r="AE7" s="68">
        <v>45.13</v>
      </c>
      <c r="AF7" s="67">
        <v>1.4999999999999999E-2</v>
      </c>
      <c r="AG7" s="69" t="s">
        <v>69</v>
      </c>
      <c r="AH7" s="69"/>
      <c r="AI7" s="69"/>
    </row>
    <row r="8" spans="1:36" ht="13.5" customHeight="1" x14ac:dyDescent="0.25">
      <c r="A8">
        <v>7</v>
      </c>
      <c r="B8" s="36" t="s">
        <v>49</v>
      </c>
      <c r="C8" s="55" t="s">
        <v>62</v>
      </c>
      <c r="D8" s="38" t="s">
        <v>63</v>
      </c>
      <c r="E8" s="56" t="s">
        <v>78</v>
      </c>
      <c r="F8" s="22" t="e">
        <f>VLOOKUP(B8,[2]Soles!$A$5:$M$3890,13,0)</f>
        <v>#N/A</v>
      </c>
      <c r="G8" s="56"/>
      <c r="H8" s="56" t="s">
        <v>53</v>
      </c>
      <c r="I8" s="39" t="e">
        <f>VLOOKUP(B8,[2]Soles!$A$5:$M$36000,13,0)</f>
        <v>#N/A</v>
      </c>
      <c r="J8" s="56"/>
      <c r="K8" s="39" t="s">
        <v>54</v>
      </c>
      <c r="L8" s="40">
        <v>2</v>
      </c>
      <c r="M8" s="57">
        <v>6500</v>
      </c>
      <c r="N8" s="58">
        <f t="shared" si="2"/>
        <v>6500</v>
      </c>
      <c r="O8" s="39" t="str">
        <f t="shared" si="0"/>
        <v>NORMEP</v>
      </c>
      <c r="P8" s="39">
        <f>IFERROR(VLOOKUP(O8,[1]DataTasasProvisionCartera!$A$1:$B$75,2,0),"-")</f>
        <v>0.01</v>
      </c>
      <c r="Q8" s="39">
        <f t="shared" si="1"/>
        <v>65</v>
      </c>
      <c r="R8" s="43">
        <f t="shared" si="3"/>
        <v>65</v>
      </c>
      <c r="S8" s="59" t="s">
        <v>79</v>
      </c>
      <c r="T8" s="60">
        <v>1</v>
      </c>
      <c r="U8" s="61">
        <v>6500</v>
      </c>
      <c r="V8" s="62">
        <v>43886</v>
      </c>
      <c r="W8" s="47">
        <v>44006</v>
      </c>
      <c r="X8" s="47">
        <v>44006</v>
      </c>
      <c r="Y8" s="47"/>
      <c r="Z8" s="63" t="s">
        <v>80</v>
      </c>
      <c r="AA8" s="70" t="s">
        <v>81</v>
      </c>
      <c r="AB8" s="71" t="s">
        <v>68</v>
      </c>
      <c r="AC8" s="66">
        <v>6500</v>
      </c>
      <c r="AD8" s="67">
        <v>4.4999999999999998E-2</v>
      </c>
      <c r="AE8" s="68">
        <v>106.5</v>
      </c>
      <c r="AF8" s="67">
        <v>1.4999999999999999E-2</v>
      </c>
      <c r="AG8" s="69" t="s">
        <v>82</v>
      </c>
      <c r="AH8" s="69"/>
      <c r="AI8" s="69"/>
    </row>
    <row r="9" spans="1:36" ht="17.25" customHeight="1" x14ac:dyDescent="0.25">
      <c r="A9">
        <v>8</v>
      </c>
      <c r="B9" s="36" t="s">
        <v>83</v>
      </c>
      <c r="C9" s="72" t="s">
        <v>84</v>
      </c>
      <c r="D9" s="72" t="s">
        <v>85</v>
      </c>
      <c r="E9" s="72" t="s">
        <v>86</v>
      </c>
      <c r="F9" s="22" t="e">
        <f>VLOOKUP(B9,[2]Soles!$A$5:$M$3890,13,0)</f>
        <v>#N/A</v>
      </c>
      <c r="G9" s="56"/>
      <c r="H9" s="56" t="s">
        <v>53</v>
      </c>
      <c r="I9" s="39" t="e">
        <f>VLOOKUP(B9,[2]Soles!$A$5:$M$36000,13,0)</f>
        <v>#N/A</v>
      </c>
      <c r="J9" s="56"/>
      <c r="K9" s="39" t="s">
        <v>54</v>
      </c>
      <c r="L9" s="40">
        <v>2</v>
      </c>
      <c r="M9" s="57">
        <v>15000</v>
      </c>
      <c r="N9" s="58">
        <f t="shared" si="2"/>
        <v>15000</v>
      </c>
      <c r="O9" s="39" t="str">
        <f t="shared" si="0"/>
        <v>NORMEP</v>
      </c>
      <c r="P9" s="39">
        <f>IFERROR(VLOOKUP(O9,[1]DataTasasProvisionCartera!$A$1:$B$75,2,0),"-")</f>
        <v>0.01</v>
      </c>
      <c r="Q9" s="39">
        <f t="shared" si="1"/>
        <v>150</v>
      </c>
      <c r="R9" s="43">
        <f t="shared" si="3"/>
        <v>150</v>
      </c>
      <c r="S9" s="73" t="s">
        <v>87</v>
      </c>
      <c r="T9" s="60">
        <v>1</v>
      </c>
      <c r="U9" s="61">
        <v>15000</v>
      </c>
      <c r="V9" s="74">
        <v>43611</v>
      </c>
      <c r="W9" s="74">
        <v>43971</v>
      </c>
      <c r="X9" s="74">
        <v>43971</v>
      </c>
      <c r="Y9" s="74"/>
      <c r="Z9" s="75" t="s">
        <v>88</v>
      </c>
      <c r="AA9" s="69" t="s">
        <v>89</v>
      </c>
      <c r="AB9" s="76" t="s">
        <v>68</v>
      </c>
      <c r="AC9" s="77">
        <v>57000</v>
      </c>
      <c r="AD9" s="78">
        <v>4.4999999999999998E-2</v>
      </c>
      <c r="AE9" s="79">
        <v>684</v>
      </c>
      <c r="AF9" s="80">
        <v>1.4999999999999999E-2</v>
      </c>
      <c r="AG9" s="69" t="s">
        <v>90</v>
      </c>
      <c r="AH9" s="69"/>
      <c r="AI9" s="69"/>
    </row>
    <row r="10" spans="1:36" ht="13.5" customHeight="1" x14ac:dyDescent="0.25">
      <c r="A10">
        <v>9</v>
      </c>
      <c r="B10" s="36" t="s">
        <v>83</v>
      </c>
      <c r="C10" s="72" t="s">
        <v>84</v>
      </c>
      <c r="D10" s="56" t="s">
        <v>85</v>
      </c>
      <c r="E10" s="56" t="s">
        <v>86</v>
      </c>
      <c r="F10" s="22" t="e">
        <f>VLOOKUP(B10,[2]Soles!$A$5:$M$3890,13,0)</f>
        <v>#N/A</v>
      </c>
      <c r="G10" s="56"/>
      <c r="H10" s="56" t="s">
        <v>53</v>
      </c>
      <c r="I10" s="39" t="e">
        <f>VLOOKUP(B10,[2]Soles!$A$5:$M$36000,13,0)</f>
        <v>#N/A</v>
      </c>
      <c r="J10" s="56"/>
      <c r="K10" s="39" t="s">
        <v>54</v>
      </c>
      <c r="L10" s="40">
        <v>2</v>
      </c>
      <c r="M10" s="57">
        <v>42000</v>
      </c>
      <c r="N10" s="58">
        <f t="shared" si="2"/>
        <v>42000</v>
      </c>
      <c r="O10" s="39" t="str">
        <f t="shared" si="0"/>
        <v>NORMEP</v>
      </c>
      <c r="P10" s="39">
        <f>IFERROR(VLOOKUP(O10,[1]DataTasasProvisionCartera!$A$1:$B$75,2,0),"-")</f>
        <v>0.01</v>
      </c>
      <c r="Q10" s="39">
        <f t="shared" si="1"/>
        <v>420</v>
      </c>
      <c r="R10" s="43">
        <f t="shared" si="3"/>
        <v>420</v>
      </c>
      <c r="S10" s="73" t="s">
        <v>91</v>
      </c>
      <c r="T10" s="60">
        <v>1</v>
      </c>
      <c r="U10" s="61">
        <v>42000</v>
      </c>
      <c r="V10" s="74">
        <v>43611</v>
      </c>
      <c r="W10" s="74">
        <v>43971</v>
      </c>
      <c r="X10" s="74">
        <v>43971</v>
      </c>
      <c r="Y10" s="74"/>
      <c r="Z10" s="75" t="s">
        <v>92</v>
      </c>
      <c r="AA10" s="69" t="s">
        <v>89</v>
      </c>
      <c r="AB10" s="76" t="s">
        <v>68</v>
      </c>
      <c r="AC10" s="77">
        <v>57000</v>
      </c>
      <c r="AD10" s="78">
        <v>4.4999999999999998E-2</v>
      </c>
      <c r="AE10" s="79">
        <v>1899</v>
      </c>
      <c r="AF10" s="80">
        <v>1.4999999999999999E-2</v>
      </c>
      <c r="AG10" s="69" t="s">
        <v>90</v>
      </c>
      <c r="AH10" s="69"/>
      <c r="AI10" s="69"/>
    </row>
    <row r="11" spans="1:36" ht="13.5" customHeight="1" x14ac:dyDescent="0.25">
      <c r="A11">
        <v>10</v>
      </c>
      <c r="B11" s="36" t="s">
        <v>93</v>
      </c>
      <c r="C11" s="55" t="s">
        <v>94</v>
      </c>
      <c r="D11" s="38" t="s">
        <v>95</v>
      </c>
      <c r="E11" s="56" t="s">
        <v>96</v>
      </c>
      <c r="F11" s="22" t="e">
        <f>VLOOKUP(B11,[2]Soles!$A$5:$M$3890,13,0)</f>
        <v>#N/A</v>
      </c>
      <c r="G11" s="56"/>
      <c r="H11" s="56" t="s">
        <v>74</v>
      </c>
      <c r="I11" s="39" t="e">
        <f>VLOOKUP(B11,[2]Soles!$A$5:$M$36000,13,0)</f>
        <v>#N/A</v>
      </c>
      <c r="J11" s="56"/>
      <c r="K11" s="39" t="s">
        <v>54</v>
      </c>
      <c r="L11" s="40">
        <v>2</v>
      </c>
      <c r="M11" s="57">
        <v>36946.269999999997</v>
      </c>
      <c r="N11" s="58">
        <f t="shared" si="2"/>
        <v>36946.269999999997</v>
      </c>
      <c r="O11" s="39" t="str">
        <f t="shared" si="0"/>
        <v>NORMEM</v>
      </c>
      <c r="P11" s="39">
        <f>IFERROR(VLOOKUP(O11,[1]DataTasasProvisionCartera!$A$1:$B$75,2,0),"-")</f>
        <v>0.01</v>
      </c>
      <c r="Q11" s="39">
        <f t="shared" si="1"/>
        <v>369.46269999999998</v>
      </c>
      <c r="R11" s="43">
        <f t="shared" si="3"/>
        <v>369.46269999999998</v>
      </c>
      <c r="S11" s="59" t="s">
        <v>97</v>
      </c>
      <c r="T11" s="60">
        <v>1</v>
      </c>
      <c r="U11" s="61">
        <v>36946.269999999997</v>
      </c>
      <c r="V11" s="62">
        <v>43718</v>
      </c>
      <c r="W11" s="62">
        <v>44078</v>
      </c>
      <c r="X11" s="62">
        <v>44078</v>
      </c>
      <c r="Y11" s="69"/>
      <c r="Z11" s="63" t="s">
        <v>98</v>
      </c>
      <c r="AA11" s="64" t="s">
        <v>99</v>
      </c>
      <c r="AB11" s="65" t="s">
        <v>68</v>
      </c>
      <c r="AC11" s="66">
        <v>39299.24</v>
      </c>
      <c r="AD11" s="67">
        <v>3.5000000000000003E-2</v>
      </c>
      <c r="AE11" s="68">
        <v>1302.1199999999999</v>
      </c>
      <c r="AF11" s="67">
        <v>1.4999999999999999E-2</v>
      </c>
      <c r="AG11" s="69"/>
      <c r="AH11" s="69"/>
      <c r="AI11" s="69"/>
    </row>
    <row r="12" spans="1:36" ht="12.75" customHeight="1" x14ac:dyDescent="0.25">
      <c r="A12">
        <v>11</v>
      </c>
      <c r="B12" s="36" t="s">
        <v>100</v>
      </c>
      <c r="C12" s="37" t="s">
        <v>101</v>
      </c>
      <c r="D12" s="50" t="s">
        <v>102</v>
      </c>
      <c r="E12" s="50" t="s">
        <v>103</v>
      </c>
      <c r="F12" s="22" t="e">
        <f>VLOOKUP(B12,[2]Soles!$A$5:$M$3890,13,0)</f>
        <v>#N/A</v>
      </c>
      <c r="G12" s="38"/>
      <c r="H12" s="38" t="s">
        <v>38</v>
      </c>
      <c r="I12" s="39" t="e">
        <f>VLOOKUP(B12,[2]Soles!$A$5:$M$36000,13,0)</f>
        <v>#N/A</v>
      </c>
      <c r="J12" s="38"/>
      <c r="K12" s="39" t="s">
        <v>54</v>
      </c>
      <c r="L12" s="40">
        <v>2</v>
      </c>
      <c r="M12" s="41">
        <v>55638.12</v>
      </c>
      <c r="N12" s="42">
        <f t="shared" si="2"/>
        <v>55638.12</v>
      </c>
      <c r="O12" s="39" t="str">
        <f t="shared" si="0"/>
        <v>NORCMM</v>
      </c>
      <c r="P12" s="39">
        <f>IFERROR(VLOOKUP(O12,[1]DataTasasProvisionCartera!$A$1:$B$75,2,0),"-")</f>
        <v>0.01</v>
      </c>
      <c r="Q12" s="39">
        <f t="shared" si="1"/>
        <v>556.38120000000004</v>
      </c>
      <c r="R12" s="43">
        <f t="shared" si="3"/>
        <v>556.38120000000004</v>
      </c>
      <c r="S12" s="44" t="s">
        <v>104</v>
      </c>
      <c r="T12" s="45">
        <v>1</v>
      </c>
      <c r="U12" s="46">
        <v>55638.12</v>
      </c>
      <c r="V12" s="47">
        <v>43847</v>
      </c>
      <c r="W12" s="47">
        <v>43937</v>
      </c>
      <c r="X12" s="47">
        <v>43937</v>
      </c>
      <c r="Y12" s="47"/>
      <c r="Z12" s="48" t="s">
        <v>105</v>
      </c>
      <c r="AA12" s="49" t="s">
        <v>106</v>
      </c>
      <c r="AB12" s="50" t="s">
        <v>42</v>
      </c>
      <c r="AC12" s="51">
        <v>1366400</v>
      </c>
      <c r="AD12" s="52">
        <v>4.4999999999999998E-2</v>
      </c>
      <c r="AE12" s="53">
        <v>634.92999999999995</v>
      </c>
      <c r="AF12" s="54" t="s">
        <v>69</v>
      </c>
      <c r="AG12" s="54"/>
      <c r="AH12" s="81" t="s">
        <v>107</v>
      </c>
      <c r="AI12" s="37" t="s">
        <v>108</v>
      </c>
    </row>
    <row r="13" spans="1:36" ht="13.5" customHeight="1" x14ac:dyDescent="0.25">
      <c r="A13">
        <v>12</v>
      </c>
      <c r="B13" s="36" t="s">
        <v>109</v>
      </c>
      <c r="C13" s="49" t="s">
        <v>110</v>
      </c>
      <c r="D13" s="82" t="s">
        <v>111</v>
      </c>
      <c r="E13" s="37" t="s">
        <v>112</v>
      </c>
      <c r="F13" s="22" t="e">
        <f>VLOOKUP(B13,[2]Soles!$A$5:$M$3890,13,0)</f>
        <v>#N/A</v>
      </c>
      <c r="G13" s="37"/>
      <c r="H13" s="37" t="s">
        <v>53</v>
      </c>
      <c r="I13" s="39" t="e">
        <f>VLOOKUP(B13,[2]Soles!$A$5:$M$36000,13,0)</f>
        <v>#N/A</v>
      </c>
      <c r="J13" s="37"/>
      <c r="K13" s="39" t="s">
        <v>54</v>
      </c>
      <c r="L13" s="40">
        <v>2</v>
      </c>
      <c r="M13" s="83">
        <v>104961</v>
      </c>
      <c r="N13" s="58">
        <f t="shared" si="2"/>
        <v>104961</v>
      </c>
      <c r="O13" s="39" t="str">
        <f t="shared" si="0"/>
        <v>NORMEP</v>
      </c>
      <c r="P13" s="39">
        <f>IFERROR(VLOOKUP(O13,[1]DataTasasProvisionCartera!$A$1:$B$75,2,0),"-")</f>
        <v>0.01</v>
      </c>
      <c r="Q13" s="39">
        <f t="shared" si="1"/>
        <v>1049.6100000000001</v>
      </c>
      <c r="R13" s="43">
        <f t="shared" si="3"/>
        <v>1049.6100000000001</v>
      </c>
      <c r="S13" s="84" t="s">
        <v>113</v>
      </c>
      <c r="T13" s="48">
        <v>1</v>
      </c>
      <c r="U13" s="85">
        <v>104961</v>
      </c>
      <c r="V13" s="47">
        <v>43591</v>
      </c>
      <c r="W13" s="47">
        <v>43231</v>
      </c>
      <c r="X13" s="47">
        <v>43951</v>
      </c>
      <c r="Y13" s="47"/>
      <c r="Z13" s="86" t="s">
        <v>114</v>
      </c>
      <c r="AA13" s="69" t="s">
        <v>115</v>
      </c>
      <c r="AB13" s="69"/>
      <c r="AC13" s="87"/>
      <c r="AD13" s="67">
        <v>3.5000000000000003E-2</v>
      </c>
      <c r="AE13" s="88">
        <v>3682.64</v>
      </c>
      <c r="AF13" s="67">
        <v>1.7999999999999999E-2</v>
      </c>
      <c r="AG13" s="69" t="s">
        <v>116</v>
      </c>
      <c r="AH13" s="69"/>
      <c r="AI13" s="69"/>
    </row>
    <row r="14" spans="1:36" ht="12.75" customHeight="1" x14ac:dyDescent="0.25">
      <c r="A14">
        <v>13</v>
      </c>
      <c r="B14" s="36" t="s">
        <v>117</v>
      </c>
      <c r="C14" s="72" t="s">
        <v>118</v>
      </c>
      <c r="D14" s="72" t="s">
        <v>119</v>
      </c>
      <c r="E14" s="72" t="s">
        <v>120</v>
      </c>
      <c r="F14" s="22" t="e">
        <f>VLOOKUP(B14,[2]Soles!$A$5:$M$3890,13,0)</f>
        <v>#N/A</v>
      </c>
      <c r="G14" s="56"/>
      <c r="H14" s="56" t="s">
        <v>38</v>
      </c>
      <c r="I14" s="39" t="e">
        <f>VLOOKUP(B14,[2]Soles!$A$5:$M$36000,13,0)</f>
        <v>#N/A</v>
      </c>
      <c r="J14" s="56"/>
      <c r="K14" s="39" t="s">
        <v>54</v>
      </c>
      <c r="L14" s="40">
        <v>2</v>
      </c>
      <c r="M14" s="57">
        <v>355806.74</v>
      </c>
      <c r="N14" s="58">
        <f t="shared" si="2"/>
        <v>355806.74</v>
      </c>
      <c r="O14" s="39" t="str">
        <f t="shared" si="0"/>
        <v>NORCMM</v>
      </c>
      <c r="P14" s="39">
        <f>IFERROR(VLOOKUP(O14,[1]DataTasasProvisionCartera!$A$1:$B$75,2,0),"-")</f>
        <v>0.01</v>
      </c>
      <c r="Q14" s="39">
        <f t="shared" si="1"/>
        <v>3558.0673999999999</v>
      </c>
      <c r="R14" s="43">
        <f t="shared" si="3"/>
        <v>3558.0673999999999</v>
      </c>
      <c r="S14" s="73" t="s">
        <v>121</v>
      </c>
      <c r="T14" s="60">
        <v>1</v>
      </c>
      <c r="U14" s="89">
        <v>355806.74</v>
      </c>
      <c r="V14" s="74">
        <v>43913</v>
      </c>
      <c r="W14" s="74">
        <v>44273</v>
      </c>
      <c r="X14" s="74">
        <v>44273</v>
      </c>
      <c r="Y14" s="74"/>
      <c r="Z14" s="75" t="s">
        <v>122</v>
      </c>
      <c r="AA14" s="72"/>
      <c r="AB14" s="76"/>
      <c r="AC14" s="77"/>
      <c r="AD14" s="78">
        <v>2.8000000000000001E-2</v>
      </c>
      <c r="AE14" s="68">
        <v>9971.59</v>
      </c>
      <c r="AF14" s="67">
        <v>1.4999999999999999E-2</v>
      </c>
      <c r="AG14" s="69" t="s">
        <v>123</v>
      </c>
      <c r="AH14" s="69"/>
      <c r="AI14" s="69"/>
    </row>
    <row r="15" spans="1:36" ht="15.75" customHeight="1" x14ac:dyDescent="0.25">
      <c r="A15">
        <v>14</v>
      </c>
      <c r="B15" s="36" t="s">
        <v>124</v>
      </c>
      <c r="C15" s="72" t="s">
        <v>125</v>
      </c>
      <c r="D15" s="72" t="s">
        <v>111</v>
      </c>
      <c r="E15" s="72" t="s">
        <v>112</v>
      </c>
      <c r="F15" s="22" t="e">
        <f>VLOOKUP(B15,[2]Soles!$A$5:$M$3890,13,0)</f>
        <v>#N/A</v>
      </c>
      <c r="G15" s="56"/>
      <c r="H15" s="56" t="s">
        <v>53</v>
      </c>
      <c r="I15" s="39" t="e">
        <f>VLOOKUP(B15,[2]Soles!$A$5:$M$36000,13,0)</f>
        <v>#N/A</v>
      </c>
      <c r="J15" s="56"/>
      <c r="K15" s="39" t="s">
        <v>54</v>
      </c>
      <c r="L15" s="40">
        <v>2</v>
      </c>
      <c r="M15" s="57">
        <v>119722.33</v>
      </c>
      <c r="N15" s="58">
        <f t="shared" si="2"/>
        <v>119722.33</v>
      </c>
      <c r="O15" s="39" t="str">
        <f t="shared" si="0"/>
        <v>NORMEP</v>
      </c>
      <c r="P15" s="39">
        <f>IFERROR(VLOOKUP(O15,[1]DataTasasProvisionCartera!$A$1:$B$75,2,0),"-")</f>
        <v>0.01</v>
      </c>
      <c r="Q15" s="39">
        <f t="shared" si="1"/>
        <v>1197.2233000000001</v>
      </c>
      <c r="R15" s="43">
        <f t="shared" si="3"/>
        <v>1197.2233000000001</v>
      </c>
      <c r="S15" s="90" t="s">
        <v>126</v>
      </c>
      <c r="T15" s="60">
        <v>1</v>
      </c>
      <c r="U15" s="87">
        <v>119722.33</v>
      </c>
      <c r="V15" s="74">
        <v>43591</v>
      </c>
      <c r="W15" s="74">
        <v>43231</v>
      </c>
      <c r="X15" s="74">
        <v>43951</v>
      </c>
      <c r="Y15" s="74"/>
      <c r="Z15" s="75" t="s">
        <v>127</v>
      </c>
      <c r="AA15" s="69" t="s">
        <v>115</v>
      </c>
      <c r="AB15" s="69"/>
      <c r="AC15" s="87"/>
      <c r="AD15" s="80">
        <v>3.5000000000000003E-2</v>
      </c>
      <c r="AE15" s="91">
        <v>4199.28</v>
      </c>
      <c r="AF15" s="67">
        <v>1.55E-2</v>
      </c>
      <c r="AG15" s="69"/>
      <c r="AH15" s="69"/>
      <c r="AI15" s="69"/>
    </row>
    <row r="16" spans="1:36" ht="12.75" customHeight="1" x14ac:dyDescent="0.25">
      <c r="A16">
        <v>15</v>
      </c>
      <c r="B16" s="36" t="s">
        <v>128</v>
      </c>
      <c r="C16" s="55" t="s">
        <v>129</v>
      </c>
      <c r="D16" s="38" t="s">
        <v>130</v>
      </c>
      <c r="E16" s="56" t="s">
        <v>131</v>
      </c>
      <c r="F16" s="22" t="e">
        <f>VLOOKUP(B16,[2]Soles!$A$5:$M$3890,13,0)</f>
        <v>#N/A</v>
      </c>
      <c r="G16" s="56"/>
      <c r="H16" s="56" t="s">
        <v>132</v>
      </c>
      <c r="I16" s="39" t="e">
        <f>VLOOKUP(B16,[2]Soles!$A$5:$M$36000,13,0)</f>
        <v>#N/A</v>
      </c>
      <c r="J16" s="56"/>
      <c r="K16" s="39" t="str">
        <f>VLOOKUP(B16,[3]Dolares!$A$6:$P$1243,13,0)</f>
        <v>NOR</v>
      </c>
      <c r="L16" s="40">
        <v>2</v>
      </c>
      <c r="M16" s="57">
        <v>200000</v>
      </c>
      <c r="N16" s="57">
        <f t="shared" si="2"/>
        <v>200000</v>
      </c>
      <c r="O16" s="39" t="str">
        <f t="shared" si="0"/>
        <v>NORCMG</v>
      </c>
      <c r="P16" s="39">
        <f>IFERROR(VLOOKUP(O16,[1]DataTasasProvisionCartera!$A$1:$B$75,2,0),"-")</f>
        <v>6.9999999999999993E-3</v>
      </c>
      <c r="Q16" s="39">
        <f t="shared" si="1"/>
        <v>1399.9999999999998</v>
      </c>
      <c r="R16" s="43">
        <f t="shared" si="3"/>
        <v>1399.9999999999998</v>
      </c>
      <c r="S16" s="73" t="s">
        <v>133</v>
      </c>
      <c r="T16" s="60">
        <v>1</v>
      </c>
      <c r="U16" s="61">
        <v>200000</v>
      </c>
      <c r="V16" s="62">
        <v>43851</v>
      </c>
      <c r="W16" s="74">
        <v>43850</v>
      </c>
      <c r="X16" s="62">
        <v>44210</v>
      </c>
      <c r="Y16" s="63"/>
      <c r="Z16" s="63" t="s">
        <v>134</v>
      </c>
      <c r="AA16" s="92" t="s">
        <v>135</v>
      </c>
      <c r="AB16" s="56" t="s">
        <v>42</v>
      </c>
      <c r="AC16" s="89">
        <v>111921.56</v>
      </c>
      <c r="AD16" s="67">
        <v>1.95E-2</v>
      </c>
      <c r="AE16" s="68">
        <v>3909</v>
      </c>
      <c r="AF16" s="72" t="s">
        <v>136</v>
      </c>
      <c r="AG16" s="72"/>
      <c r="AH16" s="72"/>
      <c r="AI16" s="72" t="s">
        <v>137</v>
      </c>
    </row>
    <row r="17" spans="1:35" ht="12" customHeight="1" x14ac:dyDescent="0.25">
      <c r="A17">
        <v>16</v>
      </c>
      <c r="B17" s="18" t="s">
        <v>128</v>
      </c>
      <c r="C17" s="19" t="s">
        <v>129</v>
      </c>
      <c r="D17" s="20" t="s">
        <v>138</v>
      </c>
      <c r="E17" s="20" t="s">
        <v>139</v>
      </c>
      <c r="F17" s="22" t="e">
        <f>VLOOKUP(B17,[2]Soles!$A$5:$M$3890,13,0)</f>
        <v>#N/A</v>
      </c>
      <c r="G17" s="20"/>
      <c r="H17" s="20" t="s">
        <v>132</v>
      </c>
      <c r="I17" s="22" t="e">
        <f>VLOOKUP(B17,[2]Soles!$A$5:$M$36000,13,0)</f>
        <v>#N/A</v>
      </c>
      <c r="J17" s="20" t="e">
        <f>VLOOKUP(B17,[2]Dolares!$A$5:$M$36000,13,0)</f>
        <v>#N/A</v>
      </c>
      <c r="K17" s="22" t="s">
        <v>54</v>
      </c>
      <c r="L17" s="23">
        <v>2</v>
      </c>
      <c r="M17" s="93">
        <v>126000</v>
      </c>
      <c r="N17" s="24">
        <f t="shared" ref="N17:N24" si="4">ROUND(+M17*$AJ$1,2)</f>
        <v>425754</v>
      </c>
      <c r="O17" s="22" t="str">
        <f t="shared" si="0"/>
        <v>NORCMG</v>
      </c>
      <c r="P17" s="22">
        <f>IFERROR(VLOOKUP(O17,[1]DataTasasProvisionCartera!$A$1:$B$75,2,0),"-")</f>
        <v>6.9999999999999993E-3</v>
      </c>
      <c r="Q17" s="22">
        <f t="shared" si="1"/>
        <v>881.99999999999989</v>
      </c>
      <c r="R17" s="24">
        <f t="shared" si="3"/>
        <v>2980.2779999999998</v>
      </c>
      <c r="S17" s="94" t="s">
        <v>140</v>
      </c>
      <c r="T17" s="95">
        <v>2</v>
      </c>
      <c r="U17" s="27">
        <v>126000</v>
      </c>
      <c r="V17" s="28">
        <v>43851</v>
      </c>
      <c r="W17" s="28">
        <v>43850</v>
      </c>
      <c r="X17" s="28">
        <v>44210</v>
      </c>
      <c r="Y17" s="26"/>
      <c r="Z17" s="26" t="s">
        <v>141</v>
      </c>
      <c r="AA17" s="35" t="s">
        <v>135</v>
      </c>
      <c r="AB17" s="20" t="s">
        <v>42</v>
      </c>
      <c r="AC17" s="96">
        <v>234447.66</v>
      </c>
      <c r="AD17" s="33">
        <v>1.95E-2</v>
      </c>
      <c r="AE17" s="97" t="s">
        <v>142</v>
      </c>
      <c r="AF17" s="19" t="s">
        <v>136</v>
      </c>
      <c r="AG17" s="19"/>
      <c r="AH17" s="19"/>
      <c r="AI17" s="19" t="s">
        <v>61</v>
      </c>
    </row>
    <row r="18" spans="1:35" ht="15.75" customHeight="1" x14ac:dyDescent="0.25">
      <c r="A18">
        <v>17</v>
      </c>
      <c r="B18" s="18" t="s">
        <v>128</v>
      </c>
      <c r="C18" s="19" t="s">
        <v>129</v>
      </c>
      <c r="D18" s="20" t="s">
        <v>143</v>
      </c>
      <c r="E18" s="20" t="s">
        <v>139</v>
      </c>
      <c r="F18" s="22" t="e">
        <f>VLOOKUP(B18,[2]Soles!$A$5:$M$3890,13,0)</f>
        <v>#N/A</v>
      </c>
      <c r="G18" s="20"/>
      <c r="H18" s="20" t="s">
        <v>132</v>
      </c>
      <c r="I18" s="20" t="s">
        <v>144</v>
      </c>
      <c r="J18" s="20" t="e">
        <f>VLOOKUP(B18,[2]Dolares!$A$5:$M$36000,13,0)</f>
        <v>#N/A</v>
      </c>
      <c r="K18" s="22" t="str">
        <f>VLOOKUP(B18,[3]Dolares!$A$6:$P$1243,13,0)</f>
        <v>NOR</v>
      </c>
      <c r="L18" s="23">
        <v>2</v>
      </c>
      <c r="M18" s="93">
        <v>11000</v>
      </c>
      <c r="N18" s="24">
        <f t="shared" si="4"/>
        <v>37169</v>
      </c>
      <c r="O18" s="22" t="str">
        <f t="shared" si="0"/>
        <v>NORCMG</v>
      </c>
      <c r="P18" s="22">
        <f>IFERROR(VLOOKUP(O18,[1]DataTasasProvisionCartera!$A$1:$B$75,2,0),"-")</f>
        <v>6.9999999999999993E-3</v>
      </c>
      <c r="Q18" s="22">
        <f t="shared" si="1"/>
        <v>76.999999999999986</v>
      </c>
      <c r="R18" s="24">
        <f t="shared" si="3"/>
        <v>260.18299999999999</v>
      </c>
      <c r="S18" s="21" t="s">
        <v>145</v>
      </c>
      <c r="T18" s="95">
        <v>2</v>
      </c>
      <c r="U18" s="27">
        <v>11000</v>
      </c>
      <c r="V18" s="28">
        <v>43851</v>
      </c>
      <c r="W18" s="28">
        <v>43850</v>
      </c>
      <c r="X18" s="28">
        <v>44210</v>
      </c>
      <c r="Y18" s="26"/>
      <c r="Z18" s="26" t="s">
        <v>146</v>
      </c>
      <c r="AA18" s="35" t="s">
        <v>135</v>
      </c>
      <c r="AB18" s="20" t="s">
        <v>42</v>
      </c>
      <c r="AC18" s="96">
        <v>20467.650000000001</v>
      </c>
      <c r="AD18" s="33">
        <v>1.95E-2</v>
      </c>
      <c r="AE18" s="97" t="s">
        <v>147</v>
      </c>
      <c r="AF18" s="19" t="s">
        <v>136</v>
      </c>
      <c r="AG18" s="19"/>
      <c r="AH18" s="19"/>
      <c r="AI18" s="19" t="s">
        <v>61</v>
      </c>
    </row>
    <row r="19" spans="1:35" ht="12" customHeight="1" x14ac:dyDescent="0.25">
      <c r="A19">
        <v>18</v>
      </c>
      <c r="B19" s="18" t="s">
        <v>128</v>
      </c>
      <c r="C19" s="19" t="s">
        <v>129</v>
      </c>
      <c r="D19" s="20" t="s">
        <v>148</v>
      </c>
      <c r="E19" s="20" t="s">
        <v>149</v>
      </c>
      <c r="F19" s="22" t="e">
        <f>VLOOKUP(B19,[2]Soles!$A$5:$M$3890,13,0)</f>
        <v>#N/A</v>
      </c>
      <c r="G19" s="20"/>
      <c r="H19" s="20" t="s">
        <v>132</v>
      </c>
      <c r="I19" s="20" t="s">
        <v>144</v>
      </c>
      <c r="J19" s="20" t="e">
        <f>VLOOKUP(B19,[2]Dolares!$A$5:$M$36000,13,0)</f>
        <v>#N/A</v>
      </c>
      <c r="K19" s="22" t="str">
        <f>VLOOKUP(B19,[3]Dolares!$A$6:$P$1243,13,0)</f>
        <v>NOR</v>
      </c>
      <c r="L19" s="23">
        <v>2</v>
      </c>
      <c r="M19" s="93">
        <v>50000</v>
      </c>
      <c r="N19" s="24">
        <f t="shared" si="4"/>
        <v>168950</v>
      </c>
      <c r="O19" s="22" t="str">
        <f t="shared" si="0"/>
        <v>NORCMG</v>
      </c>
      <c r="P19" s="22">
        <f>IFERROR(VLOOKUP(O19,[1]DataTasasProvisionCartera!$A$1:$B$75,2,0),"-")</f>
        <v>6.9999999999999993E-3</v>
      </c>
      <c r="Q19" s="22">
        <f t="shared" si="1"/>
        <v>349.99999999999994</v>
      </c>
      <c r="R19" s="24">
        <f t="shared" si="3"/>
        <v>1182.6499999999999</v>
      </c>
      <c r="S19" s="19" t="s">
        <v>150</v>
      </c>
      <c r="T19" s="95">
        <v>2</v>
      </c>
      <c r="U19" s="27">
        <v>50000</v>
      </c>
      <c r="V19" s="28">
        <v>43851</v>
      </c>
      <c r="W19" s="28">
        <v>43850</v>
      </c>
      <c r="X19" s="28">
        <v>44210</v>
      </c>
      <c r="Y19" s="26"/>
      <c r="Z19" s="26" t="s">
        <v>151</v>
      </c>
      <c r="AA19" s="35" t="s">
        <v>135</v>
      </c>
      <c r="AB19" s="20" t="s">
        <v>42</v>
      </c>
      <c r="AC19" s="96">
        <v>93034.79</v>
      </c>
      <c r="AD19" s="33">
        <v>1.95E-2</v>
      </c>
      <c r="AE19" s="97" t="s">
        <v>152</v>
      </c>
      <c r="AF19" s="19" t="s">
        <v>136</v>
      </c>
      <c r="AG19" s="19"/>
      <c r="AH19" s="19"/>
      <c r="AI19" s="19" t="s">
        <v>137</v>
      </c>
    </row>
    <row r="20" spans="1:35" ht="15.75" customHeight="1" x14ac:dyDescent="0.25">
      <c r="A20">
        <v>19</v>
      </c>
      <c r="B20" s="18" t="s">
        <v>128</v>
      </c>
      <c r="C20" s="19" t="s">
        <v>129</v>
      </c>
      <c r="D20" s="20" t="s">
        <v>153</v>
      </c>
      <c r="E20" s="20" t="s">
        <v>139</v>
      </c>
      <c r="F20" s="22" t="e">
        <f>VLOOKUP(B20,[2]Soles!$A$5:$M$3890,13,0)</f>
        <v>#N/A</v>
      </c>
      <c r="G20" s="20"/>
      <c r="H20" s="20" t="s">
        <v>132</v>
      </c>
      <c r="I20" s="20" t="s">
        <v>144</v>
      </c>
      <c r="J20" s="20" t="e">
        <f>VLOOKUP(B20,[2]Dolares!$A$5:$M$36000,13,0)</f>
        <v>#N/A</v>
      </c>
      <c r="K20" s="22" t="str">
        <f>VLOOKUP(B20,[3]Dolares!$A$6:$P$1243,13,0)</f>
        <v>NOR</v>
      </c>
      <c r="L20" s="23">
        <v>2</v>
      </c>
      <c r="M20" s="93">
        <v>50000</v>
      </c>
      <c r="N20" s="24">
        <f t="shared" si="4"/>
        <v>168950</v>
      </c>
      <c r="O20" s="22" t="str">
        <f t="shared" si="0"/>
        <v>NORCMG</v>
      </c>
      <c r="P20" s="22">
        <f>IFERROR(VLOOKUP(O20,[1]DataTasasProvisionCartera!$A$1:$B$75,2,0),"-")</f>
        <v>6.9999999999999993E-3</v>
      </c>
      <c r="Q20" s="22">
        <f t="shared" si="1"/>
        <v>349.99999999999994</v>
      </c>
      <c r="R20" s="24">
        <f t="shared" si="3"/>
        <v>1182.6499999999999</v>
      </c>
      <c r="S20" s="35" t="s">
        <v>154</v>
      </c>
      <c r="T20" s="95">
        <v>2</v>
      </c>
      <c r="U20" s="27">
        <v>50000</v>
      </c>
      <c r="V20" s="28">
        <v>43851</v>
      </c>
      <c r="W20" s="28">
        <v>43850</v>
      </c>
      <c r="X20" s="28">
        <v>44210</v>
      </c>
      <c r="Y20" s="26"/>
      <c r="Z20" s="26" t="s">
        <v>155</v>
      </c>
      <c r="AA20" s="35" t="s">
        <v>135</v>
      </c>
      <c r="AB20" s="20" t="s">
        <v>42</v>
      </c>
      <c r="AC20" s="96">
        <v>93034.79</v>
      </c>
      <c r="AD20" s="33">
        <v>1.95E-2</v>
      </c>
      <c r="AE20" s="97" t="s">
        <v>152</v>
      </c>
      <c r="AF20" s="19" t="s">
        <v>136</v>
      </c>
      <c r="AG20" s="19"/>
      <c r="AH20" s="19"/>
      <c r="AI20" s="19" t="s">
        <v>61</v>
      </c>
    </row>
    <row r="21" spans="1:35" ht="13.5" customHeight="1" x14ac:dyDescent="0.25">
      <c r="A21">
        <v>20</v>
      </c>
      <c r="B21" s="18" t="s">
        <v>128</v>
      </c>
      <c r="C21" s="19" t="s">
        <v>129</v>
      </c>
      <c r="D21" s="20" t="s">
        <v>156</v>
      </c>
      <c r="E21" s="20" t="s">
        <v>139</v>
      </c>
      <c r="F21" s="22" t="e">
        <f>VLOOKUP(B21,[2]Soles!$A$5:$M$3890,13,0)</f>
        <v>#N/A</v>
      </c>
      <c r="G21" s="20"/>
      <c r="H21" s="20" t="s">
        <v>132</v>
      </c>
      <c r="I21" s="20" t="s">
        <v>144</v>
      </c>
      <c r="J21" s="20"/>
      <c r="K21" s="22" t="str">
        <f>VLOOKUP(B21,[3]Dolares!$A$6:$P$1243,13,0)</f>
        <v>NOR</v>
      </c>
      <c r="L21" s="23">
        <v>2</v>
      </c>
      <c r="M21" s="93">
        <v>50000</v>
      </c>
      <c r="N21" s="24">
        <f t="shared" si="4"/>
        <v>168950</v>
      </c>
      <c r="O21" s="22" t="str">
        <f t="shared" si="0"/>
        <v>NORCMG</v>
      </c>
      <c r="P21" s="22">
        <f>IFERROR(VLOOKUP(O21,[1]DataTasasProvisionCartera!$A$1:$B$75,2,0),"-")</f>
        <v>6.9999999999999993E-3</v>
      </c>
      <c r="Q21" s="22">
        <f t="shared" si="1"/>
        <v>349.99999999999994</v>
      </c>
      <c r="R21" s="24">
        <f t="shared" si="3"/>
        <v>1182.6499999999999</v>
      </c>
      <c r="S21" s="19" t="s">
        <v>157</v>
      </c>
      <c r="T21" s="95">
        <v>2</v>
      </c>
      <c r="U21" s="27">
        <v>50000</v>
      </c>
      <c r="V21" s="28">
        <v>43851</v>
      </c>
      <c r="W21" s="28">
        <v>43850</v>
      </c>
      <c r="X21" s="28">
        <v>44210</v>
      </c>
      <c r="Y21" s="26"/>
      <c r="Z21" s="26" t="s">
        <v>158</v>
      </c>
      <c r="AA21" s="35" t="s">
        <v>135</v>
      </c>
      <c r="AB21" s="20" t="s">
        <v>42</v>
      </c>
      <c r="AC21" s="96">
        <v>93034.79</v>
      </c>
      <c r="AD21" s="33">
        <v>1.95E-2</v>
      </c>
      <c r="AE21" s="97">
        <v>984</v>
      </c>
      <c r="AF21" s="19" t="s">
        <v>136</v>
      </c>
      <c r="AG21" s="19"/>
      <c r="AH21" s="19"/>
      <c r="AI21" s="19" t="s">
        <v>137</v>
      </c>
    </row>
    <row r="22" spans="1:35" ht="17.25" customHeight="1" x14ac:dyDescent="0.25">
      <c r="A22">
        <v>21</v>
      </c>
      <c r="B22" s="18" t="s">
        <v>128</v>
      </c>
      <c r="C22" s="19" t="s">
        <v>129</v>
      </c>
      <c r="D22" s="19" t="s">
        <v>159</v>
      </c>
      <c r="E22" s="19" t="s">
        <v>139</v>
      </c>
      <c r="F22" s="22" t="e">
        <f>VLOOKUP(B22,[2]Soles!$A$5:$M$3890,13,0)</f>
        <v>#N/A</v>
      </c>
      <c r="G22" s="20"/>
      <c r="H22" s="20" t="s">
        <v>132</v>
      </c>
      <c r="I22" s="20" t="s">
        <v>144</v>
      </c>
      <c r="J22" s="20"/>
      <c r="K22" s="22" t="str">
        <f>VLOOKUP(B22,[3]Dolares!$A$6:$P$1243,13,0)</f>
        <v>NOR</v>
      </c>
      <c r="L22" s="23">
        <v>2</v>
      </c>
      <c r="M22" s="93">
        <v>88000</v>
      </c>
      <c r="N22" s="24">
        <f t="shared" si="4"/>
        <v>297352</v>
      </c>
      <c r="O22" s="22" t="str">
        <f t="shared" si="0"/>
        <v>NORCMG</v>
      </c>
      <c r="P22" s="22">
        <f>IFERROR(VLOOKUP(O22,[1]DataTasasProvisionCartera!$A$1:$B$75,2,0),"-")</f>
        <v>6.9999999999999993E-3</v>
      </c>
      <c r="Q22" s="22">
        <f t="shared" si="1"/>
        <v>615.99999999999989</v>
      </c>
      <c r="R22" s="24">
        <f t="shared" si="3"/>
        <v>2081.4639999999999</v>
      </c>
      <c r="S22" s="35" t="s">
        <v>160</v>
      </c>
      <c r="T22" s="95">
        <v>2</v>
      </c>
      <c r="U22" s="27">
        <v>88000</v>
      </c>
      <c r="V22" s="28">
        <v>43851</v>
      </c>
      <c r="W22" s="28">
        <v>43850</v>
      </c>
      <c r="X22" s="28">
        <v>44210</v>
      </c>
      <c r="Y22" s="26"/>
      <c r="Z22" s="26" t="s">
        <v>161</v>
      </c>
      <c r="AA22" s="35" t="s">
        <v>135</v>
      </c>
      <c r="AB22" s="20" t="s">
        <v>42</v>
      </c>
      <c r="AC22" s="98">
        <v>163741.23000000001</v>
      </c>
      <c r="AD22" s="33">
        <v>1.95E-2</v>
      </c>
      <c r="AE22" s="97">
        <v>1725</v>
      </c>
      <c r="AF22" s="19" t="s">
        <v>136</v>
      </c>
      <c r="AG22" s="19"/>
      <c r="AH22" s="19"/>
      <c r="AI22" s="19" t="s">
        <v>137</v>
      </c>
    </row>
    <row r="23" spans="1:35" ht="18" customHeight="1" x14ac:dyDescent="0.25">
      <c r="A23">
        <v>22</v>
      </c>
      <c r="B23" s="18" t="s">
        <v>128</v>
      </c>
      <c r="C23" s="19" t="s">
        <v>129</v>
      </c>
      <c r="D23" s="19" t="s">
        <v>162</v>
      </c>
      <c r="E23" s="19" t="s">
        <v>139</v>
      </c>
      <c r="F23" s="22" t="e">
        <f>VLOOKUP(B23,[2]Soles!$A$5:$M$3890,13,0)</f>
        <v>#N/A</v>
      </c>
      <c r="G23" s="20"/>
      <c r="H23" s="20" t="s">
        <v>132</v>
      </c>
      <c r="I23" s="20" t="s">
        <v>144</v>
      </c>
      <c r="J23" s="20"/>
      <c r="K23" s="22" t="str">
        <f>VLOOKUP(B23,[3]Dolares!$A$6:$P$1243,13,0)</f>
        <v>NOR</v>
      </c>
      <c r="L23" s="23">
        <v>2</v>
      </c>
      <c r="M23" s="93">
        <v>125000</v>
      </c>
      <c r="N23" s="24">
        <f t="shared" si="4"/>
        <v>422375</v>
      </c>
      <c r="O23" s="22" t="str">
        <f t="shared" si="0"/>
        <v>NORCMG</v>
      </c>
      <c r="P23" s="22">
        <f>IFERROR(VLOOKUP(O23,[1]DataTasasProvisionCartera!$A$1:$B$75,2,0),"-")</f>
        <v>6.9999999999999993E-3</v>
      </c>
      <c r="Q23" s="22">
        <f t="shared" si="1"/>
        <v>874.99999999999989</v>
      </c>
      <c r="R23" s="24">
        <f t="shared" si="3"/>
        <v>2956.6249999999995</v>
      </c>
      <c r="S23" s="19" t="s">
        <v>163</v>
      </c>
      <c r="T23" s="95">
        <v>2</v>
      </c>
      <c r="U23" s="27">
        <v>125000</v>
      </c>
      <c r="V23" s="28">
        <v>43851</v>
      </c>
      <c r="W23" s="28">
        <v>43850</v>
      </c>
      <c r="X23" s="28">
        <v>44210</v>
      </c>
      <c r="Y23" s="28"/>
      <c r="Z23" s="26" t="s">
        <v>164</v>
      </c>
      <c r="AA23" s="35" t="s">
        <v>135</v>
      </c>
      <c r="AB23" s="20" t="s">
        <v>42</v>
      </c>
      <c r="AC23" s="98">
        <v>232586.97</v>
      </c>
      <c r="AD23" s="33">
        <v>1.95E-2</v>
      </c>
      <c r="AE23" s="97">
        <v>2446.5</v>
      </c>
      <c r="AF23" s="19" t="s">
        <v>136</v>
      </c>
      <c r="AG23" s="19"/>
      <c r="AH23" s="19"/>
      <c r="AI23" s="19" t="s">
        <v>137</v>
      </c>
    </row>
    <row r="24" spans="1:35" ht="14.25" customHeight="1" x14ac:dyDescent="0.25">
      <c r="A24">
        <v>23</v>
      </c>
      <c r="B24" s="18" t="s">
        <v>165</v>
      </c>
      <c r="C24" s="19" t="s">
        <v>166</v>
      </c>
      <c r="D24" s="19" t="s">
        <v>167</v>
      </c>
      <c r="E24" s="19" t="s">
        <v>168</v>
      </c>
      <c r="F24" s="22" t="e">
        <f>VLOOKUP(B24,[2]Soles!$A$5:$M$3890,13,0)</f>
        <v>#N/A</v>
      </c>
      <c r="G24" s="19"/>
      <c r="H24" s="19" t="s">
        <v>53</v>
      </c>
      <c r="I24" s="19" t="s">
        <v>169</v>
      </c>
      <c r="J24" s="19"/>
      <c r="K24" s="22" t="s">
        <v>54</v>
      </c>
      <c r="L24" s="23">
        <v>2</v>
      </c>
      <c r="M24" s="99">
        <v>77641</v>
      </c>
      <c r="N24" s="24">
        <f t="shared" si="4"/>
        <v>262348.94</v>
      </c>
      <c r="O24" s="22" t="str">
        <f t="shared" si="0"/>
        <v>NORMEP</v>
      </c>
      <c r="P24" s="22">
        <f>IFERROR(VLOOKUP(O24,[1]DataTasasProvisionCartera!$A$1:$B$75,2,0),"-")</f>
        <v>0.01</v>
      </c>
      <c r="Q24" s="22">
        <f t="shared" si="1"/>
        <v>776.41</v>
      </c>
      <c r="R24" s="24">
        <f t="shared" si="3"/>
        <v>2623.4893999999999</v>
      </c>
      <c r="S24" s="25" t="s">
        <v>170</v>
      </c>
      <c r="T24" s="26">
        <v>2</v>
      </c>
      <c r="U24" s="27">
        <v>77641</v>
      </c>
      <c r="V24" s="28">
        <v>43741</v>
      </c>
      <c r="W24" s="29">
        <v>44104</v>
      </c>
      <c r="X24" s="29">
        <v>44104</v>
      </c>
      <c r="Y24" s="29"/>
      <c r="Z24" s="100" t="s">
        <v>171</v>
      </c>
      <c r="AA24" s="19" t="s">
        <v>172</v>
      </c>
      <c r="AB24" s="19" t="s">
        <v>42</v>
      </c>
      <c r="AC24" s="97">
        <v>79080</v>
      </c>
      <c r="AD24" s="33">
        <v>4.4999999999999998E-2</v>
      </c>
      <c r="AE24" s="101">
        <v>3551.96</v>
      </c>
      <c r="AF24" s="34">
        <v>1.4999999999999999E-2</v>
      </c>
      <c r="AG24" s="30" t="s">
        <v>82</v>
      </c>
      <c r="AH24" s="30"/>
      <c r="AI24" s="30"/>
    </row>
    <row r="25" spans="1:35" ht="15" customHeight="1" x14ac:dyDescent="0.25">
      <c r="A25">
        <v>24</v>
      </c>
      <c r="B25" s="36" t="s">
        <v>173</v>
      </c>
      <c r="C25" s="72" t="s">
        <v>174</v>
      </c>
      <c r="D25" s="72" t="s">
        <v>111</v>
      </c>
      <c r="E25" s="102" t="s">
        <v>112</v>
      </c>
      <c r="F25" s="22" t="e">
        <f>VLOOKUP(B25,[2]Soles!$A$5:$M$3890,13,0)</f>
        <v>#N/A</v>
      </c>
      <c r="G25" s="39"/>
      <c r="H25" s="39" t="s">
        <v>53</v>
      </c>
      <c r="I25" s="39" t="s">
        <v>175</v>
      </c>
      <c r="J25" s="39"/>
      <c r="K25" s="39" t="s">
        <v>54</v>
      </c>
      <c r="L25" s="40">
        <v>2</v>
      </c>
      <c r="M25" s="43">
        <v>22668.080000000002</v>
      </c>
      <c r="N25" s="58">
        <f>+M25</f>
        <v>22668.080000000002</v>
      </c>
      <c r="O25" s="39" t="str">
        <f t="shared" si="0"/>
        <v>NORMEP</v>
      </c>
      <c r="P25" s="39">
        <f>IFERROR(VLOOKUP(O25,[1]DataTasasProvisionCartera!$A$1:$B$75,2,0),"-")</f>
        <v>0.01</v>
      </c>
      <c r="Q25" s="39">
        <f t="shared" si="1"/>
        <v>226.68080000000003</v>
      </c>
      <c r="R25" s="103">
        <f t="shared" si="3"/>
        <v>226.68080000000003</v>
      </c>
      <c r="S25" s="104" t="s">
        <v>176</v>
      </c>
      <c r="T25" s="105">
        <v>1</v>
      </c>
      <c r="U25" s="85">
        <v>22668.080000000002</v>
      </c>
      <c r="V25" s="74">
        <v>43591</v>
      </c>
      <c r="W25" s="74">
        <v>43231</v>
      </c>
      <c r="X25" s="74">
        <v>43951</v>
      </c>
      <c r="Y25" s="74"/>
      <c r="Z25" s="75" t="s">
        <v>177</v>
      </c>
      <c r="AA25" s="69" t="s">
        <v>115</v>
      </c>
      <c r="AB25" s="69"/>
      <c r="AC25" s="87"/>
      <c r="AD25" s="80">
        <v>3.5000000000000003E-2</v>
      </c>
      <c r="AE25" s="91">
        <v>802.38</v>
      </c>
      <c r="AF25" s="67">
        <v>1.55E-2</v>
      </c>
      <c r="AG25" s="69"/>
      <c r="AH25" s="69"/>
      <c r="AI25" s="69"/>
    </row>
    <row r="26" spans="1:35" ht="12.75" customHeight="1" x14ac:dyDescent="0.25">
      <c r="A26">
        <v>25</v>
      </c>
      <c r="B26" s="36" t="s">
        <v>178</v>
      </c>
      <c r="C26" s="106" t="s">
        <v>179</v>
      </c>
      <c r="D26" s="107" t="s">
        <v>180</v>
      </c>
      <c r="E26" s="108" t="s">
        <v>181</v>
      </c>
      <c r="F26" s="22" t="e">
        <f>VLOOKUP(B26,[2]Soles!$A$5:$M$3890,13,0)</f>
        <v>#N/A</v>
      </c>
      <c r="G26" s="109"/>
      <c r="H26" s="109" t="s">
        <v>38</v>
      </c>
      <c r="I26" s="109" t="s">
        <v>144</v>
      </c>
      <c r="J26" s="109"/>
      <c r="K26" s="39" t="str">
        <f>VLOOKUP(B26,[3]Dolares!$A$6:$P$1243,13,0)</f>
        <v>NOR</v>
      </c>
      <c r="L26" s="40">
        <v>2</v>
      </c>
      <c r="M26" s="110">
        <v>1000000</v>
      </c>
      <c r="N26" s="110">
        <f>+M26</f>
        <v>1000000</v>
      </c>
      <c r="O26" s="39" t="str">
        <f t="shared" si="0"/>
        <v>NORCMM</v>
      </c>
      <c r="P26" s="39">
        <f>IFERROR(VLOOKUP(O26,[1]DataTasasProvisionCartera!$A$1:$B$75,2,0),"-")</f>
        <v>0.01</v>
      </c>
      <c r="Q26" s="39">
        <f t="shared" si="1"/>
        <v>10000</v>
      </c>
      <c r="R26" s="103">
        <f t="shared" si="3"/>
        <v>10000</v>
      </c>
      <c r="S26" s="107" t="s">
        <v>182</v>
      </c>
      <c r="T26" s="111">
        <v>1</v>
      </c>
      <c r="U26" s="112">
        <v>1000000</v>
      </c>
      <c r="V26" s="113">
        <v>43571</v>
      </c>
      <c r="W26" s="74">
        <v>43931</v>
      </c>
      <c r="X26" s="113">
        <v>43931</v>
      </c>
      <c r="Y26" s="114"/>
      <c r="Z26" s="114" t="s">
        <v>183</v>
      </c>
      <c r="AA26" s="92" t="s">
        <v>184</v>
      </c>
      <c r="AB26" s="56" t="s">
        <v>42</v>
      </c>
      <c r="AC26" s="115">
        <v>559607.74</v>
      </c>
      <c r="AD26" s="116">
        <v>1.7500000000000002E-2</v>
      </c>
      <c r="AE26" s="117">
        <v>17509</v>
      </c>
      <c r="AF26" s="107" t="s">
        <v>123</v>
      </c>
      <c r="AG26" s="107"/>
      <c r="AH26" s="107"/>
      <c r="AI26" s="107" t="s">
        <v>185</v>
      </c>
    </row>
    <row r="27" spans="1:35" ht="16.5" customHeight="1" x14ac:dyDescent="0.25">
      <c r="A27">
        <v>26</v>
      </c>
      <c r="B27" s="18" t="s">
        <v>178</v>
      </c>
      <c r="C27" s="118" t="s">
        <v>179</v>
      </c>
      <c r="D27" s="19" t="s">
        <v>153</v>
      </c>
      <c r="E27" s="19" t="s">
        <v>139</v>
      </c>
      <c r="F27" s="22" t="e">
        <f>VLOOKUP(B27,[2]Soles!$A$5:$M$3890,13,0)</f>
        <v>#N/A</v>
      </c>
      <c r="G27" s="19"/>
      <c r="H27" s="19" t="s">
        <v>38</v>
      </c>
      <c r="I27" s="19" t="s">
        <v>144</v>
      </c>
      <c r="J27" s="19"/>
      <c r="K27" s="22" t="str">
        <f>VLOOKUP(B27,[3]Dolares!$A$6:$P$1243,13,0)</f>
        <v>NOR</v>
      </c>
      <c r="L27" s="23">
        <v>2</v>
      </c>
      <c r="M27" s="99">
        <v>50000</v>
      </c>
      <c r="N27" s="24">
        <f t="shared" ref="N27:N39" si="5">ROUND(+M27*$AJ$1,2)</f>
        <v>168950</v>
      </c>
      <c r="O27" s="22" t="str">
        <f t="shared" si="0"/>
        <v>NORCMM</v>
      </c>
      <c r="P27" s="22">
        <f>IFERROR(VLOOKUP(O27,[1]DataTasasProvisionCartera!$A$1:$B$75,2,0),"-")</f>
        <v>0.01</v>
      </c>
      <c r="Q27" s="22">
        <f t="shared" si="1"/>
        <v>500</v>
      </c>
      <c r="R27" s="24">
        <f t="shared" si="3"/>
        <v>1689.5</v>
      </c>
      <c r="S27" s="35" t="s">
        <v>186</v>
      </c>
      <c r="T27" s="26">
        <v>2</v>
      </c>
      <c r="U27" s="27">
        <v>50000</v>
      </c>
      <c r="V27" s="29">
        <v>43630</v>
      </c>
      <c r="W27" s="28">
        <v>43990</v>
      </c>
      <c r="X27" s="29">
        <v>43990</v>
      </c>
      <c r="Y27" s="26"/>
      <c r="Z27" s="26" t="s">
        <v>187</v>
      </c>
      <c r="AA27" s="35" t="s">
        <v>135</v>
      </c>
      <c r="AB27" s="20" t="s">
        <v>42</v>
      </c>
      <c r="AC27" s="98">
        <v>93034.79</v>
      </c>
      <c r="AD27" s="33" t="s">
        <v>188</v>
      </c>
      <c r="AE27" s="27">
        <v>31</v>
      </c>
      <c r="AF27" s="19" t="s">
        <v>189</v>
      </c>
      <c r="AG27" s="119"/>
      <c r="AH27" s="120"/>
      <c r="AI27" s="119" t="s">
        <v>190</v>
      </c>
    </row>
    <row r="28" spans="1:35" ht="22.5" x14ac:dyDescent="0.25">
      <c r="A28">
        <v>27</v>
      </c>
      <c r="B28" s="18" t="s">
        <v>178</v>
      </c>
      <c r="C28" s="118" t="s">
        <v>179</v>
      </c>
      <c r="D28" s="19" t="s">
        <v>191</v>
      </c>
      <c r="E28" s="19" t="s">
        <v>139</v>
      </c>
      <c r="F28" s="22" t="e">
        <f>VLOOKUP(B28,[2]Soles!$A$5:$M$3890,13,0)</f>
        <v>#N/A</v>
      </c>
      <c r="G28" s="19"/>
      <c r="H28" s="19" t="s">
        <v>38</v>
      </c>
      <c r="I28" s="19" t="s">
        <v>144</v>
      </c>
      <c r="J28" s="19"/>
      <c r="K28" s="22" t="str">
        <f>VLOOKUP(B28,[3]Dolares!$A$6:$P$1243,13,0)</f>
        <v>NOR</v>
      </c>
      <c r="L28" s="23">
        <v>2</v>
      </c>
      <c r="M28" s="99">
        <v>50000</v>
      </c>
      <c r="N28" s="24">
        <f t="shared" si="5"/>
        <v>168950</v>
      </c>
      <c r="O28" s="22" t="str">
        <f t="shared" si="0"/>
        <v>NORCMM</v>
      </c>
      <c r="P28" s="22">
        <f>IFERROR(VLOOKUP(O28,[1]DataTasasProvisionCartera!$A$1:$B$75,2,0),"-")</f>
        <v>0.01</v>
      </c>
      <c r="Q28" s="22">
        <f t="shared" si="1"/>
        <v>500</v>
      </c>
      <c r="R28" s="24">
        <f t="shared" si="3"/>
        <v>1689.5</v>
      </c>
      <c r="S28" s="35" t="s">
        <v>192</v>
      </c>
      <c r="T28" s="26">
        <v>2</v>
      </c>
      <c r="U28" s="27">
        <v>50000</v>
      </c>
      <c r="V28" s="29">
        <v>43630</v>
      </c>
      <c r="W28" s="28">
        <v>43990</v>
      </c>
      <c r="X28" s="29">
        <v>43990</v>
      </c>
      <c r="Y28" s="26"/>
      <c r="Z28" s="26" t="s">
        <v>193</v>
      </c>
      <c r="AA28" s="35" t="s">
        <v>135</v>
      </c>
      <c r="AB28" s="20" t="s">
        <v>42</v>
      </c>
      <c r="AC28" s="98">
        <v>93034.79</v>
      </c>
      <c r="AD28" s="121" t="s">
        <v>188</v>
      </c>
      <c r="AE28" s="27">
        <v>31</v>
      </c>
      <c r="AF28" s="19" t="s">
        <v>189</v>
      </c>
      <c r="AG28" s="119"/>
      <c r="AH28" s="119"/>
      <c r="AI28" s="119" t="s">
        <v>190</v>
      </c>
    </row>
    <row r="29" spans="1:35" ht="16.5" customHeight="1" x14ac:dyDescent="0.25">
      <c r="A29">
        <v>28</v>
      </c>
      <c r="B29" s="18" t="s">
        <v>178</v>
      </c>
      <c r="C29" s="118" t="s">
        <v>179</v>
      </c>
      <c r="D29" s="19" t="s">
        <v>156</v>
      </c>
      <c r="E29" s="19" t="s">
        <v>139</v>
      </c>
      <c r="F29" s="22" t="e">
        <f>VLOOKUP(B29,[2]Soles!$A$5:$M$3890,13,0)</f>
        <v>#N/A</v>
      </c>
      <c r="G29" s="19"/>
      <c r="H29" s="19" t="s">
        <v>38</v>
      </c>
      <c r="I29" s="19" t="s">
        <v>144</v>
      </c>
      <c r="J29" s="19"/>
      <c r="K29" s="22" t="str">
        <f>VLOOKUP(B29,[3]Dolares!$A$6:$P$1243,13,0)</f>
        <v>NOR</v>
      </c>
      <c r="L29" s="23">
        <v>2</v>
      </c>
      <c r="M29" s="99">
        <v>50000</v>
      </c>
      <c r="N29" s="24">
        <f t="shared" si="5"/>
        <v>168950</v>
      </c>
      <c r="O29" s="22" t="str">
        <f t="shared" si="0"/>
        <v>NORCMM</v>
      </c>
      <c r="P29" s="22">
        <f>IFERROR(VLOOKUP(O29,[1]DataTasasProvisionCartera!$A$1:$B$75,2,0),"-")</f>
        <v>0.01</v>
      </c>
      <c r="Q29" s="22">
        <f t="shared" si="1"/>
        <v>500</v>
      </c>
      <c r="R29" s="24">
        <f t="shared" si="3"/>
        <v>1689.5</v>
      </c>
      <c r="S29" s="35" t="s">
        <v>194</v>
      </c>
      <c r="T29" s="26">
        <v>2</v>
      </c>
      <c r="U29" s="27">
        <v>50000</v>
      </c>
      <c r="V29" s="29">
        <v>43630</v>
      </c>
      <c r="W29" s="28">
        <v>43990</v>
      </c>
      <c r="X29" s="29">
        <v>43990</v>
      </c>
      <c r="Y29" s="26"/>
      <c r="Z29" s="26" t="s">
        <v>195</v>
      </c>
      <c r="AA29" s="35" t="s">
        <v>135</v>
      </c>
      <c r="AB29" s="20" t="s">
        <v>42</v>
      </c>
      <c r="AC29" s="98">
        <v>93034.79</v>
      </c>
      <c r="AD29" s="33" t="s">
        <v>188</v>
      </c>
      <c r="AE29" s="27">
        <v>31</v>
      </c>
      <c r="AF29" s="19" t="s">
        <v>189</v>
      </c>
      <c r="AG29" s="119"/>
      <c r="AH29" s="120"/>
      <c r="AI29" s="119" t="s">
        <v>190</v>
      </c>
    </row>
    <row r="30" spans="1:35" ht="22.5" x14ac:dyDescent="0.25">
      <c r="A30">
        <v>29</v>
      </c>
      <c r="B30" s="18" t="s">
        <v>178</v>
      </c>
      <c r="C30" s="118" t="s">
        <v>179</v>
      </c>
      <c r="D30" s="19" t="s">
        <v>196</v>
      </c>
      <c r="E30" s="19" t="s">
        <v>139</v>
      </c>
      <c r="F30" s="22" t="e">
        <f>VLOOKUP(B30,[2]Soles!$A$5:$M$3890,13,0)</f>
        <v>#N/A</v>
      </c>
      <c r="G30" s="19"/>
      <c r="H30" s="19" t="s">
        <v>38</v>
      </c>
      <c r="I30" s="19" t="s">
        <v>144</v>
      </c>
      <c r="J30" s="19"/>
      <c r="K30" s="22" t="str">
        <f>VLOOKUP(B30,[3]Dolares!$A$6:$P$1243,13,0)</f>
        <v>NOR</v>
      </c>
      <c r="L30" s="23">
        <v>2</v>
      </c>
      <c r="M30" s="99">
        <v>11000</v>
      </c>
      <c r="N30" s="24">
        <f t="shared" si="5"/>
        <v>37169</v>
      </c>
      <c r="O30" s="22" t="str">
        <f t="shared" si="0"/>
        <v>NORCMM</v>
      </c>
      <c r="P30" s="22">
        <f>IFERROR(VLOOKUP(O30,[1]DataTasasProvisionCartera!$A$1:$B$75,2,0),"-")</f>
        <v>0.01</v>
      </c>
      <c r="Q30" s="22">
        <f t="shared" si="1"/>
        <v>110</v>
      </c>
      <c r="R30" s="24">
        <f t="shared" si="3"/>
        <v>371.69</v>
      </c>
      <c r="S30" s="35" t="s">
        <v>197</v>
      </c>
      <c r="T30" s="26">
        <v>2</v>
      </c>
      <c r="U30" s="27">
        <v>11000</v>
      </c>
      <c r="V30" s="29">
        <v>43630</v>
      </c>
      <c r="W30" s="28">
        <v>43990</v>
      </c>
      <c r="X30" s="29">
        <v>43990</v>
      </c>
      <c r="Y30" s="26"/>
      <c r="Z30" s="26" t="s">
        <v>198</v>
      </c>
      <c r="AA30" s="35" t="s">
        <v>135</v>
      </c>
      <c r="AB30" s="20" t="s">
        <v>42</v>
      </c>
      <c r="AC30" s="98">
        <v>20467.650000000001</v>
      </c>
      <c r="AD30" s="33" t="s">
        <v>188</v>
      </c>
      <c r="AE30" s="27">
        <v>31</v>
      </c>
      <c r="AF30" s="19" t="s">
        <v>189</v>
      </c>
      <c r="AG30" s="119"/>
      <c r="AH30" s="120"/>
      <c r="AI30" s="119" t="s">
        <v>190</v>
      </c>
    </row>
    <row r="31" spans="1:35" ht="15.75" customHeight="1" x14ac:dyDescent="0.25">
      <c r="A31">
        <v>30</v>
      </c>
      <c r="B31" s="18" t="s">
        <v>178</v>
      </c>
      <c r="C31" s="118" t="s">
        <v>179</v>
      </c>
      <c r="D31" s="19" t="s">
        <v>159</v>
      </c>
      <c r="E31" s="19" t="s">
        <v>139</v>
      </c>
      <c r="F31" s="22" t="e">
        <f>VLOOKUP(B31,[2]Soles!$A$5:$M$3890,13,0)</f>
        <v>#N/A</v>
      </c>
      <c r="G31" s="19"/>
      <c r="H31" s="19" t="s">
        <v>38</v>
      </c>
      <c r="I31" s="19" t="s">
        <v>144</v>
      </c>
      <c r="J31" s="19"/>
      <c r="K31" s="22" t="str">
        <f>VLOOKUP(B31,[3]Dolares!$A$6:$P$1243,13,0)</f>
        <v>NOR</v>
      </c>
      <c r="L31" s="23">
        <v>2</v>
      </c>
      <c r="M31" s="99">
        <v>88000</v>
      </c>
      <c r="N31" s="24">
        <f t="shared" si="5"/>
        <v>297352</v>
      </c>
      <c r="O31" s="22" t="str">
        <f t="shared" si="0"/>
        <v>NORCMM</v>
      </c>
      <c r="P31" s="22">
        <f>IFERROR(VLOOKUP(O31,[1]DataTasasProvisionCartera!$A$1:$B$75,2,0),"-")</f>
        <v>0.01</v>
      </c>
      <c r="Q31" s="22">
        <f t="shared" si="1"/>
        <v>880</v>
      </c>
      <c r="R31" s="24">
        <f t="shared" si="3"/>
        <v>2973.52</v>
      </c>
      <c r="S31" s="35" t="s">
        <v>199</v>
      </c>
      <c r="T31" s="26">
        <v>2</v>
      </c>
      <c r="U31" s="27">
        <v>88000</v>
      </c>
      <c r="V31" s="29">
        <v>43630</v>
      </c>
      <c r="W31" s="28">
        <v>43990</v>
      </c>
      <c r="X31" s="29">
        <v>43990</v>
      </c>
      <c r="Y31" s="26"/>
      <c r="Z31" s="26" t="s">
        <v>200</v>
      </c>
      <c r="AA31" s="35" t="s">
        <v>135</v>
      </c>
      <c r="AB31" s="20" t="s">
        <v>42</v>
      </c>
      <c r="AC31" s="98">
        <v>163741.23000000001</v>
      </c>
      <c r="AD31" s="33" t="s">
        <v>188</v>
      </c>
      <c r="AE31" s="27">
        <v>31</v>
      </c>
      <c r="AF31" s="19" t="s">
        <v>189</v>
      </c>
      <c r="AG31" s="119"/>
      <c r="AH31" s="120"/>
      <c r="AI31" s="119" t="s">
        <v>190</v>
      </c>
    </row>
    <row r="32" spans="1:35" ht="14.25" customHeight="1" x14ac:dyDescent="0.25">
      <c r="A32">
        <v>31</v>
      </c>
      <c r="B32" s="18" t="s">
        <v>178</v>
      </c>
      <c r="C32" s="118" t="s">
        <v>179</v>
      </c>
      <c r="D32" s="20" t="s">
        <v>162</v>
      </c>
      <c r="E32" s="20" t="s">
        <v>139</v>
      </c>
      <c r="F32" s="22" t="e">
        <f>VLOOKUP(B32,[2]Soles!$A$5:$M$3890,13,0)</f>
        <v>#N/A</v>
      </c>
      <c r="G32" s="19"/>
      <c r="H32" s="19" t="s">
        <v>38</v>
      </c>
      <c r="I32" s="19" t="s">
        <v>144</v>
      </c>
      <c r="J32" s="19"/>
      <c r="K32" s="22" t="str">
        <f>VLOOKUP(B32,[3]Dolares!$A$6:$P$1243,13,0)</f>
        <v>NOR</v>
      </c>
      <c r="L32" s="23">
        <v>2</v>
      </c>
      <c r="M32" s="99">
        <v>125000</v>
      </c>
      <c r="N32" s="24">
        <f t="shared" si="5"/>
        <v>422375</v>
      </c>
      <c r="O32" s="22" t="str">
        <f t="shared" si="0"/>
        <v>NORCMM</v>
      </c>
      <c r="P32" s="22">
        <f>IFERROR(VLOOKUP(O32,[1]DataTasasProvisionCartera!$A$1:$B$75,2,0),"-")</f>
        <v>0.01</v>
      </c>
      <c r="Q32" s="22">
        <f t="shared" si="1"/>
        <v>1250</v>
      </c>
      <c r="R32" s="24">
        <f t="shared" si="3"/>
        <v>4223.75</v>
      </c>
      <c r="S32" s="35" t="s">
        <v>201</v>
      </c>
      <c r="T32" s="26">
        <v>2</v>
      </c>
      <c r="U32" s="27">
        <v>125000</v>
      </c>
      <c r="V32" s="29">
        <v>43630</v>
      </c>
      <c r="W32" s="28">
        <v>43990</v>
      </c>
      <c r="X32" s="29">
        <v>43990</v>
      </c>
      <c r="Y32" s="26"/>
      <c r="Z32" s="26" t="s">
        <v>202</v>
      </c>
      <c r="AA32" s="35" t="s">
        <v>135</v>
      </c>
      <c r="AB32" s="20" t="s">
        <v>42</v>
      </c>
      <c r="AC32" s="98">
        <v>232586.97</v>
      </c>
      <c r="AD32" s="33" t="s">
        <v>188</v>
      </c>
      <c r="AE32" s="27">
        <v>31</v>
      </c>
      <c r="AF32" s="19" t="s">
        <v>189</v>
      </c>
      <c r="AG32" s="119"/>
      <c r="AH32" s="120"/>
      <c r="AI32" s="119" t="s">
        <v>190</v>
      </c>
    </row>
    <row r="33" spans="1:35" ht="12.75" customHeight="1" x14ac:dyDescent="0.25">
      <c r="A33">
        <v>32</v>
      </c>
      <c r="B33" s="18" t="s">
        <v>178</v>
      </c>
      <c r="C33" s="118" t="s">
        <v>179</v>
      </c>
      <c r="D33" s="20" t="s">
        <v>203</v>
      </c>
      <c r="E33" s="20" t="s">
        <v>139</v>
      </c>
      <c r="F33" s="22" t="e">
        <f>VLOOKUP(B33,[2]Soles!$A$5:$M$3890,13,0)</f>
        <v>#N/A</v>
      </c>
      <c r="G33" s="19"/>
      <c r="H33" s="19" t="s">
        <v>38</v>
      </c>
      <c r="I33" s="19" t="s">
        <v>144</v>
      </c>
      <c r="J33" s="19"/>
      <c r="K33" s="22" t="str">
        <f>VLOOKUP(B33,[3]Dolares!$A$6:$P$1243,13,0)</f>
        <v>NOR</v>
      </c>
      <c r="L33" s="23">
        <v>2</v>
      </c>
      <c r="M33" s="99">
        <v>126000</v>
      </c>
      <c r="N33" s="24">
        <f t="shared" si="5"/>
        <v>425754</v>
      </c>
      <c r="O33" s="22" t="str">
        <f t="shared" si="0"/>
        <v>NORCMM</v>
      </c>
      <c r="P33" s="22">
        <f>IFERROR(VLOOKUP(O33,[1]DataTasasProvisionCartera!$A$1:$B$75,2,0),"-")</f>
        <v>0.01</v>
      </c>
      <c r="Q33" s="22">
        <f t="shared" si="1"/>
        <v>1260</v>
      </c>
      <c r="R33" s="24">
        <f t="shared" si="3"/>
        <v>4257.54</v>
      </c>
      <c r="S33" s="35" t="s">
        <v>204</v>
      </c>
      <c r="T33" s="26">
        <v>2</v>
      </c>
      <c r="U33" s="27">
        <v>126000</v>
      </c>
      <c r="V33" s="29">
        <v>43630</v>
      </c>
      <c r="W33" s="28">
        <v>43990</v>
      </c>
      <c r="X33" s="29">
        <v>43990</v>
      </c>
      <c r="Y33" s="26"/>
      <c r="Z33" s="26" t="s">
        <v>205</v>
      </c>
      <c r="AA33" s="35" t="s">
        <v>135</v>
      </c>
      <c r="AB33" s="20" t="s">
        <v>42</v>
      </c>
      <c r="AC33" s="98">
        <v>234447.66</v>
      </c>
      <c r="AD33" s="33" t="s">
        <v>188</v>
      </c>
      <c r="AE33" s="27">
        <v>31</v>
      </c>
      <c r="AF33" s="19" t="s">
        <v>189</v>
      </c>
      <c r="AG33" s="119"/>
      <c r="AH33" s="119"/>
      <c r="AI33" s="119" t="s">
        <v>190</v>
      </c>
    </row>
    <row r="34" spans="1:35" ht="16.5" customHeight="1" x14ac:dyDescent="0.25">
      <c r="A34">
        <v>33</v>
      </c>
      <c r="B34" s="18" t="s">
        <v>206</v>
      </c>
      <c r="C34" s="19" t="s">
        <v>207</v>
      </c>
      <c r="D34" s="20" t="s">
        <v>208</v>
      </c>
      <c r="E34" s="20" t="s">
        <v>209</v>
      </c>
      <c r="F34" s="22" t="e">
        <f>VLOOKUP(B34,[2]Soles!$A$5:$M$3890,13,0)</f>
        <v>#N/A</v>
      </c>
      <c r="G34" s="20"/>
      <c r="H34" s="35" t="s">
        <v>38</v>
      </c>
      <c r="I34" s="20" t="s">
        <v>175</v>
      </c>
      <c r="J34" s="20"/>
      <c r="K34" s="22" t="str">
        <f>VLOOKUP(B34,[3]Dolares!$A$6:$P$1243,13,0)</f>
        <v>DEF</v>
      </c>
      <c r="L34" s="23">
        <v>2</v>
      </c>
      <c r="M34" s="93">
        <v>270400</v>
      </c>
      <c r="N34" s="24">
        <f t="shared" si="5"/>
        <v>913681.6</v>
      </c>
      <c r="O34" s="22" t="str">
        <f t="shared" si="0"/>
        <v>DEFCMM</v>
      </c>
      <c r="P34" s="22">
        <f>IFERROR(VLOOKUP(O34,[1]DataTasasProvisionCartera!$A$1:$B$75,2,0),"-")</f>
        <v>0.25</v>
      </c>
      <c r="Q34" s="22">
        <f t="shared" si="1"/>
        <v>67600</v>
      </c>
      <c r="R34" s="24">
        <f t="shared" si="3"/>
        <v>228420.4</v>
      </c>
      <c r="S34" s="25" t="s">
        <v>210</v>
      </c>
      <c r="T34" s="26">
        <v>2</v>
      </c>
      <c r="U34" s="27">
        <v>270400</v>
      </c>
      <c r="V34" s="29">
        <v>43726</v>
      </c>
      <c r="W34" s="29">
        <v>44086</v>
      </c>
      <c r="X34" s="29">
        <v>44086</v>
      </c>
      <c r="Y34" s="29"/>
      <c r="Z34" s="26" t="s">
        <v>211</v>
      </c>
      <c r="AA34" s="19" t="s">
        <v>212</v>
      </c>
      <c r="AB34" s="20"/>
      <c r="AC34" s="32"/>
      <c r="AD34" s="34">
        <v>1.95E-2</v>
      </c>
      <c r="AE34" s="101">
        <v>5281.2</v>
      </c>
      <c r="AF34" s="34">
        <v>1.4999999999999999E-2</v>
      </c>
      <c r="AG34" s="30" t="s">
        <v>213</v>
      </c>
      <c r="AH34" s="19"/>
      <c r="AI34" s="19"/>
    </row>
    <row r="35" spans="1:35" ht="16.5" customHeight="1" x14ac:dyDescent="0.25">
      <c r="A35">
        <v>34</v>
      </c>
      <c r="B35" s="18" t="s">
        <v>206</v>
      </c>
      <c r="C35" s="19" t="s">
        <v>207</v>
      </c>
      <c r="D35" s="20" t="s">
        <v>214</v>
      </c>
      <c r="E35" s="19" t="s">
        <v>215</v>
      </c>
      <c r="F35" s="22" t="e">
        <f>VLOOKUP(B35,[2]Soles!$A$5:$M$3890,13,0)</f>
        <v>#N/A</v>
      </c>
      <c r="G35" s="20"/>
      <c r="H35" s="35" t="s">
        <v>38</v>
      </c>
      <c r="I35" s="20" t="s">
        <v>175</v>
      </c>
      <c r="J35" s="20"/>
      <c r="K35" s="22" t="str">
        <f>VLOOKUP(B35,[3]Dolares!$A$6:$P$1243,13,0)</f>
        <v>DEF</v>
      </c>
      <c r="L35" s="23">
        <v>2</v>
      </c>
      <c r="M35" s="93">
        <v>247500</v>
      </c>
      <c r="N35" s="24">
        <f t="shared" si="5"/>
        <v>836302.5</v>
      </c>
      <c r="O35" s="22" t="str">
        <f t="shared" si="0"/>
        <v>DEFCMM</v>
      </c>
      <c r="P35" s="22">
        <f>IFERROR(VLOOKUP(O35,[1]DataTasasProvisionCartera!$A$1:$B$75,2,0),"-")</f>
        <v>0.25</v>
      </c>
      <c r="Q35" s="22">
        <f t="shared" si="1"/>
        <v>61875</v>
      </c>
      <c r="R35" s="24">
        <f t="shared" si="3"/>
        <v>209075.625</v>
      </c>
      <c r="S35" s="25" t="s">
        <v>216</v>
      </c>
      <c r="T35" s="26">
        <v>2</v>
      </c>
      <c r="U35" s="27">
        <v>247500</v>
      </c>
      <c r="V35" s="28">
        <v>43547</v>
      </c>
      <c r="W35" s="28">
        <v>43913</v>
      </c>
      <c r="X35" s="28">
        <v>44093</v>
      </c>
      <c r="Y35" s="28"/>
      <c r="Z35" s="100" t="s">
        <v>217</v>
      </c>
      <c r="AA35" s="19" t="s">
        <v>218</v>
      </c>
      <c r="AB35" s="19"/>
      <c r="AC35" s="97"/>
      <c r="AD35" s="33">
        <v>2.8000000000000001E-2</v>
      </c>
      <c r="AE35" s="101">
        <v>3474</v>
      </c>
      <c r="AF35" s="34">
        <v>1.4999999999999999E-2</v>
      </c>
      <c r="AG35" s="30" t="s">
        <v>123</v>
      </c>
      <c r="AH35" s="30"/>
      <c r="AI35" s="30"/>
    </row>
    <row r="36" spans="1:35" ht="17.25" customHeight="1" x14ac:dyDescent="0.25">
      <c r="A36">
        <v>35</v>
      </c>
      <c r="B36" s="18" t="s">
        <v>206</v>
      </c>
      <c r="C36" s="19" t="s">
        <v>207</v>
      </c>
      <c r="D36" s="20" t="s">
        <v>214</v>
      </c>
      <c r="E36" s="20" t="s">
        <v>219</v>
      </c>
      <c r="F36" s="22" t="e">
        <f>VLOOKUP(B36,[2]Soles!$A$5:$M$3890,13,0)</f>
        <v>#N/A</v>
      </c>
      <c r="G36" s="20"/>
      <c r="H36" s="35" t="s">
        <v>38</v>
      </c>
      <c r="I36" s="20" t="s">
        <v>175</v>
      </c>
      <c r="J36" s="20"/>
      <c r="K36" s="22" t="str">
        <f>VLOOKUP(B36,[3]Dolares!$A$6:$P$1243,13,0)</f>
        <v>DEF</v>
      </c>
      <c r="L36" s="23">
        <v>2</v>
      </c>
      <c r="M36" s="93">
        <v>212000</v>
      </c>
      <c r="N36" s="24">
        <f t="shared" si="5"/>
        <v>716348</v>
      </c>
      <c r="O36" s="22" t="str">
        <f t="shared" si="0"/>
        <v>DEFCMM</v>
      </c>
      <c r="P36" s="22">
        <f>IFERROR(VLOOKUP(O36,[1]DataTasasProvisionCartera!$A$1:$B$75,2,0),"-")</f>
        <v>0.25</v>
      </c>
      <c r="Q36" s="22">
        <f t="shared" si="1"/>
        <v>53000</v>
      </c>
      <c r="R36" s="24">
        <f t="shared" si="3"/>
        <v>179087</v>
      </c>
      <c r="S36" s="25" t="s">
        <v>220</v>
      </c>
      <c r="T36" s="26">
        <v>2</v>
      </c>
      <c r="U36" s="27">
        <v>212000</v>
      </c>
      <c r="V36" s="28">
        <v>43942</v>
      </c>
      <c r="W36" s="28">
        <v>43942</v>
      </c>
      <c r="X36" s="28">
        <v>44122</v>
      </c>
      <c r="Y36" s="28"/>
      <c r="Z36" s="28" t="s">
        <v>221</v>
      </c>
      <c r="AA36" s="19" t="s">
        <v>212</v>
      </c>
      <c r="AB36" s="20"/>
      <c r="AC36" s="32"/>
      <c r="AD36" s="122">
        <v>1.95E-2</v>
      </c>
      <c r="AE36" s="101">
        <v>2070</v>
      </c>
      <c r="AF36" s="34">
        <v>1.4999999999999999E-2</v>
      </c>
      <c r="AG36" s="30" t="s">
        <v>213</v>
      </c>
      <c r="AH36" s="30"/>
      <c r="AI36" s="30"/>
    </row>
    <row r="37" spans="1:35" ht="16.5" customHeight="1" x14ac:dyDescent="0.25">
      <c r="A37">
        <v>36</v>
      </c>
      <c r="B37" s="18" t="s">
        <v>206</v>
      </c>
      <c r="C37" s="19" t="s">
        <v>207</v>
      </c>
      <c r="D37" s="20" t="s">
        <v>119</v>
      </c>
      <c r="E37" s="20" t="s">
        <v>222</v>
      </c>
      <c r="F37" s="22" t="e">
        <f>VLOOKUP(B37,[2]Soles!$A$5:$M$3890,13,0)</f>
        <v>#N/A</v>
      </c>
      <c r="G37" s="20"/>
      <c r="H37" s="35" t="s">
        <v>38</v>
      </c>
      <c r="I37" s="20" t="s">
        <v>175</v>
      </c>
      <c r="J37" s="20"/>
      <c r="K37" s="22" t="str">
        <f>VLOOKUP(B37,[3]Dolares!$A$6:$P$1243,13,0)</f>
        <v>DEF</v>
      </c>
      <c r="L37" s="23">
        <v>2</v>
      </c>
      <c r="M37" s="93">
        <v>324000</v>
      </c>
      <c r="N37" s="24">
        <f t="shared" si="5"/>
        <v>1094796</v>
      </c>
      <c r="O37" s="22" t="str">
        <f t="shared" si="0"/>
        <v>DEFCMM</v>
      </c>
      <c r="P37" s="22">
        <f>IFERROR(VLOOKUP(O37,[1]DataTasasProvisionCartera!$A$1:$B$75,2,0),"-")</f>
        <v>0.25</v>
      </c>
      <c r="Q37" s="22">
        <f t="shared" si="1"/>
        <v>81000</v>
      </c>
      <c r="R37" s="24">
        <f t="shared" si="3"/>
        <v>273699</v>
      </c>
      <c r="S37" s="25" t="s">
        <v>223</v>
      </c>
      <c r="T37" s="26">
        <v>2</v>
      </c>
      <c r="U37" s="27">
        <v>324000</v>
      </c>
      <c r="V37" s="28">
        <v>43818</v>
      </c>
      <c r="W37" s="28">
        <v>43991</v>
      </c>
      <c r="X37" s="28">
        <v>43991</v>
      </c>
      <c r="Y37" s="28"/>
      <c r="Z37" s="28" t="s">
        <v>224</v>
      </c>
      <c r="AA37" s="19" t="s">
        <v>212</v>
      </c>
      <c r="AB37" s="20"/>
      <c r="AC37" s="32"/>
      <c r="AD37" s="122">
        <v>1.95E-2</v>
      </c>
      <c r="AE37" s="101">
        <v>3045.15</v>
      </c>
      <c r="AF37" s="34">
        <v>1.4999999999999999E-2</v>
      </c>
      <c r="AG37" s="30" t="s">
        <v>213</v>
      </c>
      <c r="AH37" s="30"/>
      <c r="AI37" s="30"/>
    </row>
    <row r="38" spans="1:35" ht="15" customHeight="1" x14ac:dyDescent="0.25">
      <c r="A38">
        <v>37</v>
      </c>
      <c r="B38" s="123" t="s">
        <v>206</v>
      </c>
      <c r="C38" s="124" t="s">
        <v>207</v>
      </c>
      <c r="D38" s="125" t="s">
        <v>225</v>
      </c>
      <c r="E38" s="125" t="s">
        <v>226</v>
      </c>
      <c r="F38" s="22" t="e">
        <f>VLOOKUP(B38,[2]Soles!$A$5:$M$3890,13,0)</f>
        <v>#N/A</v>
      </c>
      <c r="G38" s="125"/>
      <c r="H38" s="126" t="s">
        <v>38</v>
      </c>
      <c r="I38" s="125" t="s">
        <v>175</v>
      </c>
      <c r="J38" s="125"/>
      <c r="K38" s="22" t="str">
        <f>VLOOKUP(B38,[3]Dolares!$A$6:$P$1243,13,0)</f>
        <v>DEF</v>
      </c>
      <c r="L38" s="23">
        <v>2</v>
      </c>
      <c r="M38" s="127">
        <v>140449</v>
      </c>
      <c r="N38" s="128">
        <f t="shared" si="5"/>
        <v>474577.17</v>
      </c>
      <c r="O38" s="22" t="str">
        <f t="shared" si="0"/>
        <v>DEFCMM</v>
      </c>
      <c r="P38" s="22">
        <f>IFERROR(VLOOKUP(O38,[1]DataTasasProvisionCartera!$A$1:$B$75,2,0),"-")</f>
        <v>0.25</v>
      </c>
      <c r="Q38" s="22">
        <f t="shared" si="1"/>
        <v>35112.25</v>
      </c>
      <c r="R38" s="24">
        <f t="shared" si="3"/>
        <v>118644.2925</v>
      </c>
      <c r="S38" s="129" t="s">
        <v>227</v>
      </c>
      <c r="T38" s="130">
        <v>2</v>
      </c>
      <c r="U38" s="131">
        <v>140449</v>
      </c>
      <c r="V38" s="132">
        <v>43929</v>
      </c>
      <c r="W38" s="132">
        <v>44109</v>
      </c>
      <c r="X38" s="132">
        <v>44109</v>
      </c>
      <c r="Y38" s="132"/>
      <c r="Z38" s="132" t="s">
        <v>228</v>
      </c>
      <c r="AA38" s="124" t="s">
        <v>212</v>
      </c>
      <c r="AB38" s="125"/>
      <c r="AC38" s="133"/>
      <c r="AD38" s="134">
        <v>2.8000000000000001E-2</v>
      </c>
      <c r="AE38" s="135">
        <v>1975.29</v>
      </c>
      <c r="AF38" s="136">
        <v>1.4999999999999999E-2</v>
      </c>
      <c r="AG38" s="137" t="s">
        <v>213</v>
      </c>
      <c r="AH38" s="137"/>
      <c r="AI38" s="138"/>
    </row>
    <row r="39" spans="1:35" ht="15" customHeight="1" x14ac:dyDescent="0.25">
      <c r="A39">
        <v>38</v>
      </c>
      <c r="B39" s="18" t="s">
        <v>229</v>
      </c>
      <c r="C39" s="19" t="s">
        <v>230</v>
      </c>
      <c r="D39" s="19" t="s">
        <v>231</v>
      </c>
      <c r="E39" s="19" t="s">
        <v>232</v>
      </c>
      <c r="F39" s="22" t="e">
        <f>VLOOKUP(B39,[2]Soles!$A$5:$M$3890,13,0)</f>
        <v>#N/A</v>
      </c>
      <c r="G39" s="35"/>
      <c r="H39" s="35" t="s">
        <v>53</v>
      </c>
      <c r="I39" s="19" t="s">
        <v>175</v>
      </c>
      <c r="J39" s="19"/>
      <c r="K39" s="22" t="s">
        <v>54</v>
      </c>
      <c r="L39" s="23">
        <v>2</v>
      </c>
      <c r="M39" s="93">
        <v>33600</v>
      </c>
      <c r="N39" s="24">
        <f t="shared" si="5"/>
        <v>113534.39999999999</v>
      </c>
      <c r="O39" s="22" t="str">
        <f t="shared" si="0"/>
        <v>NORMEP</v>
      </c>
      <c r="P39" s="22">
        <f>IFERROR(VLOOKUP(O39,[1]DataTasasProvisionCartera!$A$1:$B$75,2,0),"-")</f>
        <v>0.01</v>
      </c>
      <c r="Q39" s="22">
        <f t="shared" si="1"/>
        <v>336</v>
      </c>
      <c r="R39" s="24">
        <f t="shared" si="3"/>
        <v>1135.3440000000001</v>
      </c>
      <c r="S39" s="35">
        <v>874293</v>
      </c>
      <c r="T39" s="26">
        <v>2</v>
      </c>
      <c r="U39" s="97">
        <v>33600</v>
      </c>
      <c r="V39" s="28">
        <v>43720</v>
      </c>
      <c r="W39" s="139">
        <v>44080</v>
      </c>
      <c r="X39" s="28">
        <v>44080</v>
      </c>
      <c r="Y39" s="29"/>
      <c r="Z39" s="26" t="s">
        <v>233</v>
      </c>
      <c r="AA39" s="35" t="s">
        <v>234</v>
      </c>
      <c r="AB39" s="20" t="s">
        <v>68</v>
      </c>
      <c r="AC39" s="93">
        <v>132000</v>
      </c>
      <c r="AD39" s="140">
        <v>4.4999999999999998E-2</v>
      </c>
      <c r="AE39" s="27">
        <v>1521</v>
      </c>
      <c r="AF39" s="31" t="s">
        <v>82</v>
      </c>
      <c r="AG39" s="19"/>
      <c r="AH39" s="19"/>
      <c r="AI39" s="141" t="s">
        <v>235</v>
      </c>
    </row>
    <row r="40" spans="1:35" ht="15.75" customHeight="1" x14ac:dyDescent="0.25">
      <c r="A40">
        <v>39</v>
      </c>
      <c r="B40" s="142" t="s">
        <v>236</v>
      </c>
      <c r="C40" s="143" t="s">
        <v>237</v>
      </c>
      <c r="D40" s="144" t="s">
        <v>238</v>
      </c>
      <c r="E40" s="145" t="s">
        <v>112</v>
      </c>
      <c r="F40" s="22" t="e">
        <f>VLOOKUP(B40,[2]Soles!$A$5:$M$3890,13,0)</f>
        <v>#N/A</v>
      </c>
      <c r="G40" s="146"/>
      <c r="H40" s="146" t="s">
        <v>38</v>
      </c>
      <c r="I40" s="146" t="s">
        <v>175</v>
      </c>
      <c r="J40" s="146"/>
      <c r="K40" s="39" t="str">
        <f>VLOOKUP(B40,[3]Dolares!$A$6:$P$1243,13,0)</f>
        <v>NOR</v>
      </c>
      <c r="L40" s="40">
        <v>2</v>
      </c>
      <c r="M40" s="147">
        <v>164022.29</v>
      </c>
      <c r="N40" s="58">
        <f>+M40</f>
        <v>164022.29</v>
      </c>
      <c r="O40" s="39" t="str">
        <f t="shared" si="0"/>
        <v>NORCMM</v>
      </c>
      <c r="P40" s="39">
        <f>IFERROR(VLOOKUP(O40,[1]DataTasasProvisionCartera!$A$1:$B$75,2,0),"-")</f>
        <v>0.01</v>
      </c>
      <c r="Q40" s="39">
        <f t="shared" si="1"/>
        <v>1640.2229000000002</v>
      </c>
      <c r="R40" s="43">
        <f t="shared" si="3"/>
        <v>1640.2229000000002</v>
      </c>
      <c r="S40" s="148" t="s">
        <v>239</v>
      </c>
      <c r="T40" s="149">
        <v>1</v>
      </c>
      <c r="U40" s="150">
        <v>164022.29</v>
      </c>
      <c r="V40" s="151">
        <v>43706</v>
      </c>
      <c r="W40" s="152">
        <v>42986</v>
      </c>
      <c r="X40" s="151">
        <v>44066</v>
      </c>
      <c r="Y40" s="153"/>
      <c r="Z40" s="154" t="s">
        <v>240</v>
      </c>
      <c r="AA40" s="155" t="s">
        <v>241</v>
      </c>
      <c r="AB40" s="155"/>
      <c r="AC40" s="156"/>
      <c r="AD40" s="157">
        <v>3.5000000000000003E-2</v>
      </c>
      <c r="AE40" s="158">
        <v>5749.78</v>
      </c>
      <c r="AF40" s="157">
        <v>1.7500000000000002E-2</v>
      </c>
      <c r="AG40" s="153" t="s">
        <v>123</v>
      </c>
      <c r="AH40" s="153"/>
      <c r="AI40" s="159" t="s">
        <v>242</v>
      </c>
    </row>
    <row r="41" spans="1:35" ht="16.5" customHeight="1" x14ac:dyDescent="0.25">
      <c r="A41">
        <v>40</v>
      </c>
      <c r="B41" s="18" t="s">
        <v>243</v>
      </c>
      <c r="C41" s="35" t="s">
        <v>244</v>
      </c>
      <c r="D41" s="118" t="s">
        <v>245</v>
      </c>
      <c r="E41" s="35" t="s">
        <v>246</v>
      </c>
      <c r="F41" s="22" t="e">
        <f>VLOOKUP(B41,[2]Soles!$A$5:$M$3890,13,0)</f>
        <v>#N/A</v>
      </c>
      <c r="G41" s="35"/>
      <c r="H41" s="35" t="s">
        <v>38</v>
      </c>
      <c r="I41" s="35" t="s">
        <v>175</v>
      </c>
      <c r="J41" s="35"/>
      <c r="K41" s="22" t="str">
        <f>VLOOKUP(B41,[3]Dolares!$A$6:$P$1243,13,0)</f>
        <v>NOR</v>
      </c>
      <c r="L41" s="23">
        <v>2</v>
      </c>
      <c r="M41" s="24">
        <v>593600</v>
      </c>
      <c r="N41" s="24">
        <f t="shared" ref="N41:N46" si="6">ROUND(+M41*$AJ$1,2)</f>
        <v>2005774.4</v>
      </c>
      <c r="O41" s="22" t="str">
        <f t="shared" si="0"/>
        <v>NORCMM</v>
      </c>
      <c r="P41" s="22">
        <f>IFERROR(VLOOKUP(O41,[1]DataTasasProvisionCartera!$A$1:$B$75,2,0),"-")</f>
        <v>0.01</v>
      </c>
      <c r="Q41" s="22">
        <f t="shared" si="1"/>
        <v>5936</v>
      </c>
      <c r="R41" s="24">
        <f t="shared" si="3"/>
        <v>20057.743999999999</v>
      </c>
      <c r="S41" s="160" t="s">
        <v>247</v>
      </c>
      <c r="T41" s="26">
        <v>2</v>
      </c>
      <c r="U41" s="97">
        <v>593600</v>
      </c>
      <c r="V41" s="28">
        <v>43864</v>
      </c>
      <c r="W41" s="28">
        <v>43504</v>
      </c>
      <c r="X41" s="28">
        <v>44044</v>
      </c>
      <c r="Y41" s="28"/>
      <c r="Z41" s="26" t="s">
        <v>248</v>
      </c>
      <c r="AA41" s="35" t="s">
        <v>249</v>
      </c>
      <c r="AB41" s="35" t="s">
        <v>42</v>
      </c>
      <c r="AC41" s="97">
        <v>0</v>
      </c>
      <c r="AD41" s="33">
        <v>2.5000000000000001E-2</v>
      </c>
      <c r="AE41" s="101">
        <v>7429</v>
      </c>
      <c r="AF41" s="34">
        <v>1.4999999999999999E-2</v>
      </c>
      <c r="AG41" s="30" t="s">
        <v>250</v>
      </c>
      <c r="AH41" s="30"/>
      <c r="AI41" s="161"/>
    </row>
    <row r="42" spans="1:35" ht="16.5" customHeight="1" x14ac:dyDescent="0.25">
      <c r="A42">
        <v>41</v>
      </c>
      <c r="B42" s="123" t="s">
        <v>243</v>
      </c>
      <c r="C42" s="162" t="s">
        <v>244</v>
      </c>
      <c r="D42" s="163" t="s">
        <v>245</v>
      </c>
      <c r="E42" s="126" t="s">
        <v>251</v>
      </c>
      <c r="F42" s="22" t="e">
        <f>VLOOKUP(B42,[2]Soles!$A$5:$M$3890,13,0)</f>
        <v>#N/A</v>
      </c>
      <c r="G42" s="162"/>
      <c r="H42" s="162" t="s">
        <v>38</v>
      </c>
      <c r="I42" s="162" t="s">
        <v>175</v>
      </c>
      <c r="J42" s="162"/>
      <c r="K42" s="22" t="s">
        <v>54</v>
      </c>
      <c r="L42" s="23">
        <v>2</v>
      </c>
      <c r="M42" s="164">
        <v>1440000</v>
      </c>
      <c r="N42" s="24">
        <f t="shared" si="6"/>
        <v>4865760</v>
      </c>
      <c r="O42" s="22" t="str">
        <f t="shared" si="0"/>
        <v>NORCMM</v>
      </c>
      <c r="P42" s="22">
        <f>IFERROR(VLOOKUP(O42,[1]DataTasasProvisionCartera!$A$1:$B$75,2,0),"-")</f>
        <v>0.01</v>
      </c>
      <c r="Q42" s="22">
        <f t="shared" si="1"/>
        <v>14400</v>
      </c>
      <c r="R42" s="24">
        <f t="shared" si="3"/>
        <v>48657.599999999999</v>
      </c>
      <c r="S42" s="165" t="s">
        <v>252</v>
      </c>
      <c r="T42" s="166">
        <v>2</v>
      </c>
      <c r="U42" s="167">
        <v>1440000</v>
      </c>
      <c r="V42" s="168">
        <v>43892</v>
      </c>
      <c r="W42" s="169">
        <v>43532</v>
      </c>
      <c r="X42" s="168">
        <v>43982</v>
      </c>
      <c r="Y42" s="168"/>
      <c r="Z42" s="166" t="s">
        <v>253</v>
      </c>
      <c r="AA42" s="162"/>
      <c r="AB42" s="162"/>
      <c r="AC42" s="167"/>
      <c r="AD42" s="170">
        <v>2.5000000000000001E-2</v>
      </c>
      <c r="AE42" s="135">
        <v>9009</v>
      </c>
      <c r="AF42" s="136">
        <v>1.4999999999999999E-2</v>
      </c>
      <c r="AG42" s="171" t="s">
        <v>250</v>
      </c>
      <c r="AH42" s="171"/>
      <c r="AI42" s="172"/>
    </row>
    <row r="43" spans="1:35" ht="15.75" customHeight="1" x14ac:dyDescent="0.25">
      <c r="A43">
        <v>42</v>
      </c>
      <c r="B43" s="173" t="s">
        <v>254</v>
      </c>
      <c r="C43" s="19" t="s">
        <v>255</v>
      </c>
      <c r="D43" s="20" t="s">
        <v>256</v>
      </c>
      <c r="E43" s="19" t="s">
        <v>257</v>
      </c>
      <c r="F43" s="22" t="e">
        <f>VLOOKUP(B43,[2]Soles!$A$5:$M$3890,13,0)</f>
        <v>#N/A</v>
      </c>
      <c r="G43" s="19"/>
      <c r="H43" s="35" t="s">
        <v>38</v>
      </c>
      <c r="I43" s="19" t="s">
        <v>169</v>
      </c>
      <c r="J43" s="19"/>
      <c r="K43" s="22" t="str">
        <f>VLOOKUP(B43,[3]Dolares!$A$6:$P$1243,13,0)</f>
        <v>NOR</v>
      </c>
      <c r="L43" s="23">
        <v>2</v>
      </c>
      <c r="M43" s="99">
        <v>3000000</v>
      </c>
      <c r="N43" s="24">
        <f t="shared" si="6"/>
        <v>10137000</v>
      </c>
      <c r="O43" s="22" t="str">
        <f t="shared" si="0"/>
        <v>NORCMM</v>
      </c>
      <c r="P43" s="22">
        <f>IFERROR(VLOOKUP(O43,[1]DataTasasProvisionCartera!$A$1:$B$75,2,0),"-")</f>
        <v>0.01</v>
      </c>
      <c r="Q43" s="22">
        <f t="shared" si="1"/>
        <v>30000</v>
      </c>
      <c r="R43" s="24">
        <f t="shared" si="3"/>
        <v>101370</v>
      </c>
      <c r="S43" s="25" t="s">
        <v>258</v>
      </c>
      <c r="T43" s="26">
        <v>2</v>
      </c>
      <c r="U43" s="27">
        <v>3000000</v>
      </c>
      <c r="V43" s="28">
        <v>43633</v>
      </c>
      <c r="W43" s="28">
        <v>43069</v>
      </c>
      <c r="X43" s="28">
        <v>43999</v>
      </c>
      <c r="Y43" s="28"/>
      <c r="Z43" s="100" t="s">
        <v>259</v>
      </c>
      <c r="AA43" s="174" t="s">
        <v>260</v>
      </c>
      <c r="AB43" s="174" t="s">
        <v>42</v>
      </c>
      <c r="AC43" s="175">
        <v>3000000</v>
      </c>
      <c r="AD43" s="176">
        <v>1.4999999999999999E-2</v>
      </c>
      <c r="AE43" s="177">
        <v>45009</v>
      </c>
      <c r="AF43" s="178">
        <v>1.4999999999999999E-2</v>
      </c>
      <c r="AG43" s="179" t="s">
        <v>123</v>
      </c>
      <c r="AH43" s="180"/>
      <c r="AI43" s="181"/>
    </row>
    <row r="44" spans="1:35" ht="16.5" customHeight="1" x14ac:dyDescent="0.25">
      <c r="A44">
        <v>43</v>
      </c>
      <c r="B44" s="123" t="s">
        <v>254</v>
      </c>
      <c r="C44" s="182" t="s">
        <v>255</v>
      </c>
      <c r="D44" s="183" t="s">
        <v>261</v>
      </c>
      <c r="E44" s="184" t="s">
        <v>262</v>
      </c>
      <c r="F44" s="22" t="e">
        <f>VLOOKUP(B44,[2]Soles!$A$5:$M$3890,13,0)</f>
        <v>#N/A</v>
      </c>
      <c r="G44" s="185"/>
      <c r="H44" s="162" t="s">
        <v>38</v>
      </c>
      <c r="I44" s="185" t="s">
        <v>169</v>
      </c>
      <c r="J44" s="185"/>
      <c r="K44" s="22" t="str">
        <f>VLOOKUP(B44,[3]Dolares!$A$6:$P$1243,13,0)</f>
        <v>NOR</v>
      </c>
      <c r="L44" s="23">
        <v>2</v>
      </c>
      <c r="M44" s="186">
        <v>3150000</v>
      </c>
      <c r="N44" s="24">
        <f t="shared" si="6"/>
        <v>10643850</v>
      </c>
      <c r="O44" s="22" t="str">
        <f t="shared" si="0"/>
        <v>NORCMM</v>
      </c>
      <c r="P44" s="22">
        <f>IFERROR(VLOOKUP(O44,[1]DataTasasProvisionCartera!$A$1:$B$75,2,0),"-")</f>
        <v>0.01</v>
      </c>
      <c r="Q44" s="22">
        <f t="shared" si="1"/>
        <v>31500</v>
      </c>
      <c r="R44" s="24">
        <f t="shared" si="3"/>
        <v>106438.5</v>
      </c>
      <c r="S44" s="187" t="s">
        <v>263</v>
      </c>
      <c r="T44" s="188">
        <v>2</v>
      </c>
      <c r="U44" s="189">
        <v>3150000</v>
      </c>
      <c r="V44" s="190">
        <v>43789</v>
      </c>
      <c r="W44" s="191">
        <v>43069</v>
      </c>
      <c r="X44" s="190">
        <v>44149</v>
      </c>
      <c r="Y44" s="190"/>
      <c r="Z44" s="168" t="s">
        <v>264</v>
      </c>
      <c r="AA44" s="192" t="s">
        <v>265</v>
      </c>
      <c r="AB44" s="192" t="s">
        <v>42</v>
      </c>
      <c r="AC44" s="193">
        <v>1500000</v>
      </c>
      <c r="AD44" s="170">
        <v>1.4999999999999999E-2</v>
      </c>
      <c r="AE44" s="135">
        <v>47259</v>
      </c>
      <c r="AF44" s="170">
        <v>1.35E-2</v>
      </c>
      <c r="AG44" s="192"/>
      <c r="AH44" s="192"/>
      <c r="AI44" s="172"/>
    </row>
    <row r="45" spans="1:35" ht="18" customHeight="1" x14ac:dyDescent="0.25">
      <c r="A45">
        <v>44</v>
      </c>
      <c r="B45" s="18" t="s">
        <v>266</v>
      </c>
      <c r="C45" s="35" t="s">
        <v>267</v>
      </c>
      <c r="D45" s="35" t="s">
        <v>268</v>
      </c>
      <c r="E45" s="35" t="s">
        <v>269</v>
      </c>
      <c r="F45" s="22" t="e">
        <f>VLOOKUP(B45,[2]Soles!$A$5:$M$3890,13,0)</f>
        <v>#N/A</v>
      </c>
      <c r="G45" s="118"/>
      <c r="H45" s="118" t="s">
        <v>38</v>
      </c>
      <c r="I45" s="118" t="s">
        <v>169</v>
      </c>
      <c r="J45" s="118"/>
      <c r="K45" s="22" t="str">
        <f>VLOOKUP(B45,[3]Dolares!$A$6:$P$1243,13,0)</f>
        <v>NOR</v>
      </c>
      <c r="L45" s="23">
        <v>2</v>
      </c>
      <c r="M45" s="93">
        <v>96929</v>
      </c>
      <c r="N45" s="24">
        <f t="shared" si="6"/>
        <v>327523.09000000003</v>
      </c>
      <c r="O45" s="22" t="str">
        <f t="shared" si="0"/>
        <v>NORCMM</v>
      </c>
      <c r="P45" s="22">
        <f>IFERROR(VLOOKUP(O45,[1]DataTasasProvisionCartera!$A$1:$B$75,2,0),"-")</f>
        <v>0.01</v>
      </c>
      <c r="Q45" s="22">
        <f t="shared" si="1"/>
        <v>969.29</v>
      </c>
      <c r="R45" s="24">
        <f t="shared" si="3"/>
        <v>3275.2309000000005</v>
      </c>
      <c r="S45" s="35">
        <v>876115</v>
      </c>
      <c r="T45" s="95">
        <v>2</v>
      </c>
      <c r="U45" s="97">
        <v>96929</v>
      </c>
      <c r="V45" s="28">
        <v>43648</v>
      </c>
      <c r="W45" s="139">
        <v>44008</v>
      </c>
      <c r="X45" s="28">
        <v>44008</v>
      </c>
      <c r="Y45" s="194"/>
      <c r="Z45" s="26" t="s">
        <v>270</v>
      </c>
      <c r="AA45" s="35" t="s">
        <v>135</v>
      </c>
      <c r="AB45" s="20" t="s">
        <v>42</v>
      </c>
      <c r="AC45" s="93">
        <v>180355.38</v>
      </c>
      <c r="AD45" s="195">
        <v>1.7500000000000002E-2</v>
      </c>
      <c r="AE45" s="27">
        <v>1705.26</v>
      </c>
      <c r="AF45" s="30" t="s">
        <v>213</v>
      </c>
      <c r="AG45" s="19"/>
      <c r="AH45" s="19"/>
      <c r="AI45" s="141" t="s">
        <v>61</v>
      </c>
    </row>
    <row r="46" spans="1:35" ht="13.5" customHeight="1" x14ac:dyDescent="0.25">
      <c r="A46">
        <v>45</v>
      </c>
      <c r="B46" s="123" t="s">
        <v>266</v>
      </c>
      <c r="C46" s="162" t="s">
        <v>267</v>
      </c>
      <c r="D46" s="196" t="s">
        <v>268</v>
      </c>
      <c r="E46" s="124" t="s">
        <v>269</v>
      </c>
      <c r="F46" s="22" t="e">
        <f>VLOOKUP(B46,[2]Soles!$A$5:$M$3890,13,0)</f>
        <v>#N/A</v>
      </c>
      <c r="G46" s="163"/>
      <c r="H46" s="163" t="s">
        <v>38</v>
      </c>
      <c r="I46" s="163" t="s">
        <v>169</v>
      </c>
      <c r="J46" s="163"/>
      <c r="K46" s="22" t="str">
        <f>VLOOKUP(B46,[3]Dolares!$A$6:$P$1243,13,0)</f>
        <v>NOR</v>
      </c>
      <c r="L46" s="23">
        <v>2</v>
      </c>
      <c r="M46" s="197">
        <v>111069</v>
      </c>
      <c r="N46" s="24">
        <f t="shared" si="6"/>
        <v>375302.15</v>
      </c>
      <c r="O46" s="22" t="str">
        <f t="shared" si="0"/>
        <v>NORCMM</v>
      </c>
      <c r="P46" s="22">
        <f>IFERROR(VLOOKUP(O46,[1]DataTasasProvisionCartera!$A$1:$B$75,2,0),"-")</f>
        <v>0.01</v>
      </c>
      <c r="Q46" s="22">
        <f t="shared" si="1"/>
        <v>1110.69</v>
      </c>
      <c r="R46" s="24">
        <f t="shared" si="3"/>
        <v>3753.0215000000003</v>
      </c>
      <c r="S46" s="162">
        <v>876563</v>
      </c>
      <c r="T46" s="198">
        <v>2</v>
      </c>
      <c r="U46" s="167">
        <v>111069</v>
      </c>
      <c r="V46" s="199">
        <v>43648</v>
      </c>
      <c r="W46" s="169">
        <v>44008</v>
      </c>
      <c r="X46" s="199">
        <v>44008</v>
      </c>
      <c r="Y46" s="200"/>
      <c r="Z46" s="130" t="s">
        <v>271</v>
      </c>
      <c r="AA46" s="126" t="s">
        <v>135</v>
      </c>
      <c r="AB46" s="125" t="s">
        <v>42</v>
      </c>
      <c r="AC46" s="127">
        <v>206665.62</v>
      </c>
      <c r="AD46" s="201">
        <v>1.7500000000000002E-2</v>
      </c>
      <c r="AE46" s="131">
        <v>1952.71</v>
      </c>
      <c r="AF46" s="137" t="s">
        <v>213</v>
      </c>
      <c r="AG46" s="124"/>
      <c r="AH46" s="124"/>
      <c r="AI46" s="202" t="s">
        <v>61</v>
      </c>
    </row>
    <row r="47" spans="1:35" ht="15" customHeight="1" x14ac:dyDescent="0.25">
      <c r="A47">
        <v>46</v>
      </c>
      <c r="B47" s="36" t="s">
        <v>272</v>
      </c>
      <c r="C47" s="72" t="s">
        <v>273</v>
      </c>
      <c r="D47" s="69" t="s">
        <v>274</v>
      </c>
      <c r="E47" s="72" t="s">
        <v>275</v>
      </c>
      <c r="F47" s="22" t="e">
        <f>VLOOKUP(B47,[2]Soles!$A$5:$M$3890,13,0)</f>
        <v>#N/A</v>
      </c>
      <c r="G47" s="56"/>
      <c r="H47" s="56" t="s">
        <v>74</v>
      </c>
      <c r="I47" s="56" t="s">
        <v>175</v>
      </c>
      <c r="J47" s="56"/>
      <c r="K47" s="39" t="s">
        <v>54</v>
      </c>
      <c r="L47" s="40">
        <v>2</v>
      </c>
      <c r="M47" s="57">
        <v>48546.33</v>
      </c>
      <c r="N47" s="58">
        <f>+M47</f>
        <v>48546.33</v>
      </c>
      <c r="O47" s="39" t="str">
        <f t="shared" si="0"/>
        <v>NORMEM</v>
      </c>
      <c r="P47" s="39">
        <f>IFERROR(VLOOKUP(O47,[1]DataTasasProvisionCartera!$A$1:$B$75,2,0),"-")</f>
        <v>0.01</v>
      </c>
      <c r="Q47" s="39">
        <f t="shared" si="1"/>
        <v>485.4633</v>
      </c>
      <c r="R47" s="43">
        <f t="shared" si="3"/>
        <v>485.4633</v>
      </c>
      <c r="S47" s="203" t="s">
        <v>276</v>
      </c>
      <c r="T47" s="60">
        <v>1</v>
      </c>
      <c r="U47" s="204">
        <v>48546.33</v>
      </c>
      <c r="V47" s="74">
        <v>43652</v>
      </c>
      <c r="W47" s="74">
        <v>43652</v>
      </c>
      <c r="X47" s="74">
        <v>44012</v>
      </c>
      <c r="Y47" s="69"/>
      <c r="Z47" s="63" t="s">
        <v>277</v>
      </c>
      <c r="AA47" s="69" t="s">
        <v>278</v>
      </c>
      <c r="AB47" s="69" t="s">
        <v>42</v>
      </c>
      <c r="AC47" s="87">
        <v>30000</v>
      </c>
      <c r="AD47" s="78">
        <v>4.4999999999999998E-2</v>
      </c>
      <c r="AE47" s="205">
        <v>2193.58</v>
      </c>
      <c r="AF47" s="67">
        <v>1.4999999999999999E-2</v>
      </c>
      <c r="AG47" s="69" t="s">
        <v>123</v>
      </c>
      <c r="AH47" s="69"/>
      <c r="AI47" s="206"/>
    </row>
    <row r="48" spans="1:35" ht="15" customHeight="1" x14ac:dyDescent="0.25">
      <c r="A48">
        <v>47</v>
      </c>
      <c r="B48" s="207" t="s">
        <v>279</v>
      </c>
      <c r="C48" s="208" t="s">
        <v>280</v>
      </c>
      <c r="D48" s="209" t="s">
        <v>281</v>
      </c>
      <c r="E48" s="209" t="s">
        <v>282</v>
      </c>
      <c r="F48" s="22" t="e">
        <f>VLOOKUP(B48,[2]Soles!$A$5:$M$3890,13,0)</f>
        <v>#N/A</v>
      </c>
      <c r="G48" s="209"/>
      <c r="H48" s="209" t="s">
        <v>53</v>
      </c>
      <c r="I48" s="209" t="s">
        <v>175</v>
      </c>
      <c r="J48" s="209"/>
      <c r="K48" s="39" t="s">
        <v>54</v>
      </c>
      <c r="L48" s="40">
        <v>2</v>
      </c>
      <c r="M48" s="210">
        <v>146391.38</v>
      </c>
      <c r="N48" s="58">
        <f>+M48</f>
        <v>146391.38</v>
      </c>
      <c r="O48" s="39" t="str">
        <f t="shared" si="0"/>
        <v>NORMEP</v>
      </c>
      <c r="P48" s="39">
        <f>IFERROR(VLOOKUP(O48,[1]DataTasasProvisionCartera!$A$1:$B$75,2,0),"-")</f>
        <v>0.01</v>
      </c>
      <c r="Q48" s="39">
        <f t="shared" si="1"/>
        <v>1463.9138</v>
      </c>
      <c r="R48" s="43">
        <f t="shared" si="3"/>
        <v>1463.9138</v>
      </c>
      <c r="S48" s="211" t="s">
        <v>283</v>
      </c>
      <c r="T48" s="212">
        <v>1</v>
      </c>
      <c r="U48" s="213">
        <v>146391.38</v>
      </c>
      <c r="V48" s="214">
        <v>43818</v>
      </c>
      <c r="W48" s="214">
        <v>44178</v>
      </c>
      <c r="X48" s="214">
        <v>44178</v>
      </c>
      <c r="Y48" s="214"/>
      <c r="Z48" s="215" t="s">
        <v>284</v>
      </c>
      <c r="AA48" s="208" t="s">
        <v>115</v>
      </c>
      <c r="AB48" s="216"/>
      <c r="AC48" s="217"/>
      <c r="AD48" s="218">
        <v>3.5000000000000003E-2</v>
      </c>
      <c r="AE48" s="219">
        <v>5132.7</v>
      </c>
      <c r="AF48" s="220">
        <v>1.4999999999999999E-2</v>
      </c>
      <c r="AG48" s="221"/>
      <c r="AH48" s="221"/>
      <c r="AI48" s="222"/>
    </row>
    <row r="49" spans="1:35" ht="14.25" customHeight="1" x14ac:dyDescent="0.25">
      <c r="A49">
        <v>48</v>
      </c>
      <c r="B49" s="36" t="s">
        <v>285</v>
      </c>
      <c r="C49" s="72" t="s">
        <v>286</v>
      </c>
      <c r="D49" s="69" t="s">
        <v>287</v>
      </c>
      <c r="E49" s="72" t="s">
        <v>288</v>
      </c>
      <c r="F49" s="22" t="e">
        <f>VLOOKUP(B49,[2]Soles!$A$5:$M$3890,13,0)</f>
        <v>#N/A</v>
      </c>
      <c r="G49" s="72"/>
      <c r="H49" s="72" t="s">
        <v>38</v>
      </c>
      <c r="I49" s="72" t="s">
        <v>175</v>
      </c>
      <c r="J49" s="72"/>
      <c r="K49" s="39" t="s">
        <v>54</v>
      </c>
      <c r="L49" s="40">
        <v>2</v>
      </c>
      <c r="M49" s="58">
        <v>125157.7</v>
      </c>
      <c r="N49" s="58">
        <f>+M49</f>
        <v>125157.7</v>
      </c>
      <c r="O49" s="39" t="str">
        <f t="shared" si="0"/>
        <v>NORCMM</v>
      </c>
      <c r="P49" s="39">
        <f>IFERROR(VLOOKUP(O49,[1]DataTasasProvisionCartera!$A$1:$B$75,2,0),"-")</f>
        <v>0.01</v>
      </c>
      <c r="Q49" s="39">
        <f t="shared" si="1"/>
        <v>1251.577</v>
      </c>
      <c r="R49" s="43">
        <f t="shared" si="3"/>
        <v>1251.577</v>
      </c>
      <c r="S49" s="73" t="s">
        <v>289</v>
      </c>
      <c r="T49" s="63">
        <v>1</v>
      </c>
      <c r="U49" s="87">
        <v>125157.7</v>
      </c>
      <c r="V49" s="74">
        <v>43861</v>
      </c>
      <c r="W49" s="47">
        <v>43141</v>
      </c>
      <c r="X49" s="47">
        <v>44221</v>
      </c>
      <c r="Y49" s="47"/>
      <c r="Z49" s="63" t="s">
        <v>290</v>
      </c>
      <c r="AA49" s="69" t="s">
        <v>291</v>
      </c>
      <c r="AB49" s="69"/>
      <c r="AC49" s="87"/>
      <c r="AD49" s="67">
        <v>3.5000000000000003E-2</v>
      </c>
      <c r="AE49" s="91">
        <v>4389.4799999999996</v>
      </c>
      <c r="AF49" s="67">
        <v>1.6E-2</v>
      </c>
      <c r="AG49" s="69" t="s">
        <v>123</v>
      </c>
      <c r="AH49" s="69"/>
      <c r="AI49" s="206"/>
    </row>
    <row r="50" spans="1:35" ht="13.5" customHeight="1" x14ac:dyDescent="0.25">
      <c r="A50">
        <v>49</v>
      </c>
      <c r="B50" s="207" t="s">
        <v>292</v>
      </c>
      <c r="C50" s="143" t="s">
        <v>293</v>
      </c>
      <c r="D50" s="223" t="s">
        <v>294</v>
      </c>
      <c r="E50" s="209" t="s">
        <v>288</v>
      </c>
      <c r="F50" s="22" t="e">
        <f>VLOOKUP(B50,[2]Soles!$A$5:$M$3890,13,0)</f>
        <v>#N/A</v>
      </c>
      <c r="G50" s="209"/>
      <c r="H50" s="209" t="s">
        <v>53</v>
      </c>
      <c r="I50" s="209" t="s">
        <v>175</v>
      </c>
      <c r="J50" s="209"/>
      <c r="K50" s="39" t="s">
        <v>54</v>
      </c>
      <c r="L50" s="40">
        <v>2</v>
      </c>
      <c r="M50" s="210">
        <v>145331.75</v>
      </c>
      <c r="N50" s="58">
        <f>+M50</f>
        <v>145331.75</v>
      </c>
      <c r="O50" s="39" t="str">
        <f t="shared" si="0"/>
        <v>NORMEP</v>
      </c>
      <c r="P50" s="39">
        <f>IFERROR(VLOOKUP(O50,[1]DataTasasProvisionCartera!$A$1:$B$75,2,0),"-")</f>
        <v>0.01</v>
      </c>
      <c r="Q50" s="39">
        <f t="shared" si="1"/>
        <v>1453.3175000000001</v>
      </c>
      <c r="R50" s="43">
        <f t="shared" si="3"/>
        <v>1453.3175000000001</v>
      </c>
      <c r="S50" s="211" t="s">
        <v>295</v>
      </c>
      <c r="T50" s="212">
        <v>1</v>
      </c>
      <c r="U50" s="150">
        <v>145331.75</v>
      </c>
      <c r="V50" s="151">
        <v>43605</v>
      </c>
      <c r="W50" s="151">
        <v>43965</v>
      </c>
      <c r="X50" s="151">
        <v>43965</v>
      </c>
      <c r="Y50" s="151"/>
      <c r="Z50" s="224" t="s">
        <v>296</v>
      </c>
      <c r="AA50" s="208" t="s">
        <v>115</v>
      </c>
      <c r="AB50" s="209"/>
      <c r="AC50" s="217"/>
      <c r="AD50" s="220">
        <v>3.5000000000000003E-2</v>
      </c>
      <c r="AE50" s="219">
        <v>5095.6099999999997</v>
      </c>
      <c r="AF50" s="220">
        <v>1.4999999999999999E-2</v>
      </c>
      <c r="AG50" s="221" t="s">
        <v>123</v>
      </c>
      <c r="AH50" s="221"/>
      <c r="AI50" s="225" t="s">
        <v>297</v>
      </c>
    </row>
    <row r="51" spans="1:35" ht="14.25" customHeight="1" x14ac:dyDescent="0.25">
      <c r="A51">
        <v>50</v>
      </c>
      <c r="B51" s="18" t="s">
        <v>298</v>
      </c>
      <c r="C51" s="35" t="s">
        <v>299</v>
      </c>
      <c r="D51" s="118" t="s">
        <v>300</v>
      </c>
      <c r="E51" s="118" t="s">
        <v>301</v>
      </c>
      <c r="F51" s="22" t="e">
        <f>VLOOKUP(B51,[2]Soles!$A$5:$M$3890,13,0)</f>
        <v>#N/A</v>
      </c>
      <c r="G51" s="35"/>
      <c r="H51" s="35" t="s">
        <v>53</v>
      </c>
      <c r="I51" s="35" t="s">
        <v>302</v>
      </c>
      <c r="J51" s="35"/>
      <c r="K51" s="22" t="str">
        <f>VLOOKUP(B51,[3]Dolares!$A$6:$P$1243,13,0)</f>
        <v>NOR</v>
      </c>
      <c r="L51" s="23">
        <v>2</v>
      </c>
      <c r="M51" s="93">
        <v>19911.28</v>
      </c>
      <c r="N51" s="24">
        <f>ROUND(+M51*$AJ$1,2)</f>
        <v>67280.22</v>
      </c>
      <c r="O51" s="22" t="str">
        <f t="shared" si="0"/>
        <v>NORMEP</v>
      </c>
      <c r="P51" s="22">
        <f>IFERROR(VLOOKUP(O51,[1]DataTasasProvisionCartera!$A$1:$B$75,2,0),"-")</f>
        <v>0.01</v>
      </c>
      <c r="Q51" s="22">
        <f t="shared" si="1"/>
        <v>199.11279999999999</v>
      </c>
      <c r="R51" s="24">
        <f t="shared" si="3"/>
        <v>672.80219999999997</v>
      </c>
      <c r="S51" s="25" t="s">
        <v>303</v>
      </c>
      <c r="T51" s="26">
        <v>2</v>
      </c>
      <c r="U51" s="27">
        <v>19911.28</v>
      </c>
      <c r="V51" s="28">
        <v>43728</v>
      </c>
      <c r="W51" s="28">
        <v>44119</v>
      </c>
      <c r="X51" s="28">
        <v>44119</v>
      </c>
      <c r="Y51" s="28"/>
      <c r="Z51" s="26" t="s">
        <v>304</v>
      </c>
      <c r="AA51" s="35" t="s">
        <v>305</v>
      </c>
      <c r="AB51" s="118"/>
      <c r="AC51" s="32"/>
      <c r="AD51" s="33">
        <v>4.4999999999999998E-2</v>
      </c>
      <c r="AE51" s="101">
        <v>987.14</v>
      </c>
      <c r="AF51" s="34">
        <v>1.4999999999999999E-2</v>
      </c>
      <c r="AG51" s="30" t="s">
        <v>306</v>
      </c>
      <c r="AH51" s="19"/>
      <c r="AI51" s="181"/>
    </row>
    <row r="52" spans="1:35" ht="16.5" customHeight="1" x14ac:dyDescent="0.25">
      <c r="A52">
        <v>51</v>
      </c>
      <c r="B52" s="123" t="s">
        <v>307</v>
      </c>
      <c r="C52" s="196" t="s">
        <v>308</v>
      </c>
      <c r="D52" s="226" t="s">
        <v>309</v>
      </c>
      <c r="E52" s="226" t="s">
        <v>310</v>
      </c>
      <c r="F52" s="22" t="e">
        <f>VLOOKUP(B52,[2]Soles!$A$5:$M$3890,13,0)</f>
        <v>#N/A</v>
      </c>
      <c r="G52" s="226"/>
      <c r="H52" s="226" t="s">
        <v>38</v>
      </c>
      <c r="I52" s="226" t="s">
        <v>175</v>
      </c>
      <c r="J52" s="226"/>
      <c r="K52" s="22" t="str">
        <f>VLOOKUP(B52,[3]Dolares!$A$6:$P$1243,13,0)</f>
        <v>NOR</v>
      </c>
      <c r="L52" s="23">
        <v>2</v>
      </c>
      <c r="M52" s="197">
        <v>107756</v>
      </c>
      <c r="N52" s="24">
        <f>ROUND(+M52*$AJ$1,2)</f>
        <v>364107.52000000002</v>
      </c>
      <c r="O52" s="22" t="str">
        <f t="shared" si="0"/>
        <v>NORCMM</v>
      </c>
      <c r="P52" s="22">
        <f>IFERROR(VLOOKUP(O52,[1]DataTasasProvisionCartera!$A$1:$B$75,2,0),"-")</f>
        <v>0.01</v>
      </c>
      <c r="Q52" s="22">
        <f t="shared" si="1"/>
        <v>1077.56</v>
      </c>
      <c r="R52" s="24">
        <f t="shared" si="3"/>
        <v>3641.0752000000002</v>
      </c>
      <c r="S52" s="227" t="s">
        <v>311</v>
      </c>
      <c r="T52" s="198">
        <v>2</v>
      </c>
      <c r="U52" s="228">
        <v>107756</v>
      </c>
      <c r="V52" s="199">
        <v>43865</v>
      </c>
      <c r="W52" s="199">
        <v>44230</v>
      </c>
      <c r="X52" s="199">
        <v>44230</v>
      </c>
      <c r="Y52" s="199"/>
      <c r="Z52" s="229" t="s">
        <v>312</v>
      </c>
      <c r="AA52" s="196" t="s">
        <v>313</v>
      </c>
      <c r="AB52" s="226"/>
      <c r="AC52" s="230"/>
      <c r="AD52" s="231">
        <v>3.5000000000000003E-2</v>
      </c>
      <c r="AE52" s="232">
        <v>3832.84</v>
      </c>
      <c r="AF52" s="233">
        <v>1.4999999999999999E-2</v>
      </c>
      <c r="AG52" s="171" t="s">
        <v>123</v>
      </c>
      <c r="AH52" s="171"/>
      <c r="AI52" s="172"/>
    </row>
    <row r="53" spans="1:35" ht="16.5" customHeight="1" x14ac:dyDescent="0.25">
      <c r="A53">
        <v>52</v>
      </c>
      <c r="B53" s="36" t="s">
        <v>314</v>
      </c>
      <c r="C53" s="72" t="s">
        <v>315</v>
      </c>
      <c r="D53" s="56" t="s">
        <v>119</v>
      </c>
      <c r="E53" s="56" t="s">
        <v>316</v>
      </c>
      <c r="F53" s="22" t="e">
        <f>VLOOKUP(B53,[2]Soles!$A$5:$M$3890,13,0)</f>
        <v>#N/A</v>
      </c>
      <c r="G53" s="56"/>
      <c r="H53" s="56" t="s">
        <v>38</v>
      </c>
      <c r="I53" s="56" t="s">
        <v>169</v>
      </c>
      <c r="J53" s="56"/>
      <c r="K53" s="39" t="str">
        <f>VLOOKUP(B53,[3]Dolares!$A$6:$P$1243,13,0)</f>
        <v>NOR</v>
      </c>
      <c r="L53" s="40">
        <v>2</v>
      </c>
      <c r="M53" s="57">
        <v>1819767</v>
      </c>
      <c r="N53" s="58">
        <f>+M53</f>
        <v>1819767</v>
      </c>
      <c r="O53" s="39" t="str">
        <f t="shared" si="0"/>
        <v>NORCMM</v>
      </c>
      <c r="P53" s="39">
        <f>IFERROR(VLOOKUP(O53,[1]DataTasasProvisionCartera!$A$1:$B$75,2,0),"-")</f>
        <v>0.01</v>
      </c>
      <c r="Q53" s="39">
        <f t="shared" si="1"/>
        <v>18197.670000000002</v>
      </c>
      <c r="R53" s="43">
        <f t="shared" si="3"/>
        <v>18197.670000000002</v>
      </c>
      <c r="S53" s="73" t="s">
        <v>317</v>
      </c>
      <c r="T53" s="60">
        <v>1</v>
      </c>
      <c r="U53" s="89">
        <v>1819767</v>
      </c>
      <c r="V53" s="74">
        <v>43818</v>
      </c>
      <c r="W53" s="74">
        <v>43998</v>
      </c>
      <c r="X53" s="74">
        <v>43998</v>
      </c>
      <c r="Y53" s="74"/>
      <c r="Z53" s="75" t="s">
        <v>318</v>
      </c>
      <c r="AA53" s="72" t="s">
        <v>319</v>
      </c>
      <c r="AB53" s="76" t="s">
        <v>42</v>
      </c>
      <c r="AC53" s="77">
        <v>194547.12</v>
      </c>
      <c r="AD53" s="78">
        <v>2.5000000000000001E-2</v>
      </c>
      <c r="AE53" s="68">
        <v>22756.09</v>
      </c>
      <c r="AF53" s="67">
        <v>1.4999999999999999E-2</v>
      </c>
      <c r="AG53" s="69" t="s">
        <v>250</v>
      </c>
      <c r="AH53" s="69"/>
      <c r="AI53" s="206"/>
    </row>
    <row r="54" spans="1:35" ht="12" customHeight="1" x14ac:dyDescent="0.25">
      <c r="A54">
        <v>53</v>
      </c>
      <c r="B54" s="18" t="s">
        <v>314</v>
      </c>
      <c r="C54" s="118" t="s">
        <v>315</v>
      </c>
      <c r="D54" s="20" t="s">
        <v>208</v>
      </c>
      <c r="E54" s="20" t="s">
        <v>320</v>
      </c>
      <c r="F54" s="22" t="e">
        <f>VLOOKUP(B54,[2]Soles!$A$5:$M$3890,13,0)</f>
        <v>#N/A</v>
      </c>
      <c r="G54" s="20"/>
      <c r="H54" s="35" t="s">
        <v>38</v>
      </c>
      <c r="I54" s="20" t="s">
        <v>169</v>
      </c>
      <c r="J54" s="20"/>
      <c r="K54" s="22" t="str">
        <f>VLOOKUP(B54,[3]Dolares!$A$6:$P$1243,13,0)</f>
        <v>NOR</v>
      </c>
      <c r="L54" s="23">
        <v>2</v>
      </c>
      <c r="M54" s="93">
        <v>411232.37</v>
      </c>
      <c r="N54" s="24">
        <f>ROUND(+M54*$AJ$1,2)</f>
        <v>1389554.18</v>
      </c>
      <c r="O54" s="22" t="str">
        <f t="shared" si="0"/>
        <v>NORCMM</v>
      </c>
      <c r="P54" s="22">
        <f>IFERROR(VLOOKUP(O54,[1]DataTasasProvisionCartera!$A$1:$B$75,2,0),"-")</f>
        <v>0.01</v>
      </c>
      <c r="Q54" s="22">
        <f t="shared" si="1"/>
        <v>4112.3236999999999</v>
      </c>
      <c r="R54" s="24">
        <f t="shared" si="3"/>
        <v>13895.541799999999</v>
      </c>
      <c r="S54" s="234" t="s">
        <v>321</v>
      </c>
      <c r="T54" s="95">
        <v>2</v>
      </c>
      <c r="U54" s="27">
        <v>411232.37</v>
      </c>
      <c r="V54" s="28">
        <v>43814</v>
      </c>
      <c r="W54" s="28">
        <v>43814</v>
      </c>
      <c r="X54" s="28">
        <v>43994</v>
      </c>
      <c r="Y54" s="28"/>
      <c r="Z54" s="26" t="s">
        <v>322</v>
      </c>
      <c r="AA54" s="35" t="s">
        <v>323</v>
      </c>
      <c r="AB54" s="118" t="s">
        <v>42</v>
      </c>
      <c r="AC54" s="32">
        <v>444418.28</v>
      </c>
      <c r="AD54" s="33">
        <v>2.5000000000000001E-2</v>
      </c>
      <c r="AE54" s="101">
        <v>10289.91</v>
      </c>
      <c r="AF54" s="34">
        <v>1.4999999999999999E-2</v>
      </c>
      <c r="AG54" s="30" t="s">
        <v>250</v>
      </c>
      <c r="AH54" s="30"/>
      <c r="AI54" s="235"/>
    </row>
    <row r="55" spans="1:35" ht="15" customHeight="1" x14ac:dyDescent="0.25">
      <c r="A55">
        <v>54</v>
      </c>
      <c r="B55" s="236" t="s">
        <v>314</v>
      </c>
      <c r="C55" s="124" t="s">
        <v>315</v>
      </c>
      <c r="D55" s="125" t="s">
        <v>119</v>
      </c>
      <c r="E55" s="125" t="s">
        <v>324</v>
      </c>
      <c r="F55" s="22" t="e">
        <f>VLOOKUP(B55,[2]Soles!$A$5:$M$3890,13,0)</f>
        <v>#N/A</v>
      </c>
      <c r="G55" s="125"/>
      <c r="H55" s="126" t="s">
        <v>38</v>
      </c>
      <c r="I55" s="125" t="s">
        <v>169</v>
      </c>
      <c r="J55" s="125"/>
      <c r="K55" s="22" t="str">
        <f>VLOOKUP(B55,[3]Dolares!$A$6:$P$1243,13,0)</f>
        <v>NOR</v>
      </c>
      <c r="L55" s="23">
        <v>2</v>
      </c>
      <c r="M55" s="93">
        <v>242045.87</v>
      </c>
      <c r="N55" s="128">
        <f>ROUND(+M55*$AJ$1,2)</f>
        <v>817872.99</v>
      </c>
      <c r="O55" s="22" t="str">
        <f t="shared" si="0"/>
        <v>NORCMM</v>
      </c>
      <c r="P55" s="22">
        <f>IFERROR(VLOOKUP(O55,[1]DataTasasProvisionCartera!$A$1:$B$75,2,0),"-")</f>
        <v>0.01</v>
      </c>
      <c r="Q55" s="22">
        <f t="shared" si="1"/>
        <v>2420.4587000000001</v>
      </c>
      <c r="R55" s="24">
        <f t="shared" si="3"/>
        <v>8178.7299000000003</v>
      </c>
      <c r="S55" s="129" t="s">
        <v>325</v>
      </c>
      <c r="T55" s="237">
        <v>2</v>
      </c>
      <c r="U55" s="131">
        <v>242045.87</v>
      </c>
      <c r="V55" s="132">
        <v>43642</v>
      </c>
      <c r="W55" s="132">
        <v>44002</v>
      </c>
      <c r="X55" s="132">
        <v>44002</v>
      </c>
      <c r="Y55" s="132"/>
      <c r="Z55" s="238" t="s">
        <v>326</v>
      </c>
      <c r="AA55" s="124" t="s">
        <v>327</v>
      </c>
      <c r="AB55" s="125" t="s">
        <v>42</v>
      </c>
      <c r="AC55" s="133">
        <v>87592.19</v>
      </c>
      <c r="AD55" s="239">
        <v>2.5000000000000001E-2</v>
      </c>
      <c r="AE55" s="135">
        <v>6060.15</v>
      </c>
      <c r="AF55" s="136">
        <v>1.4999999999999999E-2</v>
      </c>
      <c r="AG55" s="137" t="s">
        <v>250</v>
      </c>
      <c r="AH55" s="137"/>
      <c r="AI55" s="137"/>
    </row>
    <row r="56" spans="1:35" ht="13.5" customHeight="1" x14ac:dyDescent="0.25">
      <c r="A56">
        <v>55</v>
      </c>
      <c r="B56" s="18" t="s">
        <v>314</v>
      </c>
      <c r="C56" s="19" t="s">
        <v>315</v>
      </c>
      <c r="D56" s="19" t="s">
        <v>119</v>
      </c>
      <c r="E56" s="19" t="s">
        <v>328</v>
      </c>
      <c r="F56" s="22" t="e">
        <f>VLOOKUP(B56,[2]Soles!$A$5:$M$3890,13,0)</f>
        <v>#N/A</v>
      </c>
      <c r="G56" s="19"/>
      <c r="H56" s="35" t="s">
        <v>38</v>
      </c>
      <c r="I56" s="19" t="s">
        <v>169</v>
      </c>
      <c r="J56" s="19"/>
      <c r="K56" s="22" t="str">
        <f>VLOOKUP(B56,[3]Dolares!$A$6:$P$1243,13,0)</f>
        <v>NOR</v>
      </c>
      <c r="L56" s="23">
        <v>2</v>
      </c>
      <c r="M56" s="99">
        <v>779148</v>
      </c>
      <c r="N56" s="24">
        <f>ROUND(+M56*$AJ$1,2)</f>
        <v>2632741.09</v>
      </c>
      <c r="O56" s="22" t="str">
        <f t="shared" si="0"/>
        <v>NORCMM</v>
      </c>
      <c r="P56" s="22">
        <f>IFERROR(VLOOKUP(O56,[1]DataTasasProvisionCartera!$A$1:$B$75,2,0),"-")</f>
        <v>0.01</v>
      </c>
      <c r="Q56" s="22">
        <f t="shared" si="1"/>
        <v>7791.4800000000005</v>
      </c>
      <c r="R56" s="24">
        <f t="shared" si="3"/>
        <v>26327.410899999999</v>
      </c>
      <c r="S56" s="25" t="s">
        <v>329</v>
      </c>
      <c r="T56" s="26">
        <v>2</v>
      </c>
      <c r="U56" s="27">
        <v>779148</v>
      </c>
      <c r="V56" s="28">
        <v>43727</v>
      </c>
      <c r="W56" s="29">
        <v>44087</v>
      </c>
      <c r="X56" s="29">
        <v>44087</v>
      </c>
      <c r="Y56" s="29"/>
      <c r="Z56" s="26" t="s">
        <v>330</v>
      </c>
      <c r="AA56" s="19" t="s">
        <v>327</v>
      </c>
      <c r="AB56" s="19" t="s">
        <v>42</v>
      </c>
      <c r="AC56" s="97">
        <v>281960.09999999998</v>
      </c>
      <c r="AD56" s="33">
        <v>2.5000000000000001E-2</v>
      </c>
      <c r="AE56" s="101">
        <v>19847.7</v>
      </c>
      <c r="AF56" s="34">
        <v>1.4999999999999999E-2</v>
      </c>
      <c r="AG56" s="30" t="s">
        <v>331</v>
      </c>
      <c r="AH56" s="30"/>
      <c r="AI56" s="30"/>
    </row>
    <row r="57" spans="1:35" ht="15" customHeight="1" x14ac:dyDescent="0.25">
      <c r="A57">
        <v>56</v>
      </c>
      <c r="B57" s="18" t="s">
        <v>314</v>
      </c>
      <c r="C57" s="19" t="s">
        <v>315</v>
      </c>
      <c r="D57" s="20" t="s">
        <v>119</v>
      </c>
      <c r="E57" s="20" t="s">
        <v>332</v>
      </c>
      <c r="F57" s="22" t="e">
        <f>VLOOKUP(B57,[2]Soles!$A$5:$M$3890,13,0)</f>
        <v>#N/A</v>
      </c>
      <c r="G57" s="19"/>
      <c r="H57" s="35" t="s">
        <v>38</v>
      </c>
      <c r="I57" s="19" t="s">
        <v>169</v>
      </c>
      <c r="J57" s="19"/>
      <c r="K57" s="22" t="str">
        <f>VLOOKUP(B57,[3]Dolares!$A$6:$P$1243,13,0)</f>
        <v>NOR</v>
      </c>
      <c r="L57" s="23">
        <v>2</v>
      </c>
      <c r="M57" s="99">
        <v>350000</v>
      </c>
      <c r="N57" s="24">
        <f>ROUND(+M57*$AJ$1,2)</f>
        <v>1182650</v>
      </c>
      <c r="O57" s="22" t="str">
        <f t="shared" si="0"/>
        <v>NORCMM</v>
      </c>
      <c r="P57" s="22">
        <f>IFERROR(VLOOKUP(O57,[1]DataTasasProvisionCartera!$A$1:$B$75,2,0),"-")</f>
        <v>0.01</v>
      </c>
      <c r="Q57" s="22">
        <f t="shared" si="1"/>
        <v>3500</v>
      </c>
      <c r="R57" s="24">
        <f t="shared" si="3"/>
        <v>11826.5</v>
      </c>
      <c r="S57" s="25" t="s">
        <v>333</v>
      </c>
      <c r="T57" s="95">
        <v>2</v>
      </c>
      <c r="U57" s="27">
        <v>350000</v>
      </c>
      <c r="V57" s="28">
        <v>43818</v>
      </c>
      <c r="W57" s="28">
        <v>43998</v>
      </c>
      <c r="X57" s="28">
        <v>43998</v>
      </c>
      <c r="Y57" s="28"/>
      <c r="Z57" s="100" t="s">
        <v>334</v>
      </c>
      <c r="AA57" s="19" t="s">
        <v>319</v>
      </c>
      <c r="AB57" s="20" t="s">
        <v>42</v>
      </c>
      <c r="AC57" s="32">
        <v>126658.91</v>
      </c>
      <c r="AD57" s="33">
        <v>2.5000000000000001E-2</v>
      </c>
      <c r="AE57" s="101">
        <v>4384</v>
      </c>
      <c r="AF57" s="34">
        <v>1.4999999999999999E-2</v>
      </c>
      <c r="AG57" s="30" t="s">
        <v>250</v>
      </c>
      <c r="AH57" s="30"/>
      <c r="AI57" s="30"/>
    </row>
    <row r="58" spans="1:35" x14ac:dyDescent="0.25">
      <c r="A58">
        <v>57</v>
      </c>
      <c r="B58" s="18" t="s">
        <v>335</v>
      </c>
      <c r="C58" s="19" t="s">
        <v>336</v>
      </c>
      <c r="D58" s="19" t="s">
        <v>337</v>
      </c>
      <c r="E58" s="35" t="s">
        <v>338</v>
      </c>
      <c r="F58" s="22" t="e">
        <f>VLOOKUP(B58,[2]Soles!$A$5:$M$3890,13,0)</f>
        <v>#N/A</v>
      </c>
      <c r="G58" s="35"/>
      <c r="H58" s="35" t="s">
        <v>38</v>
      </c>
      <c r="I58" s="35" t="s">
        <v>175</v>
      </c>
      <c r="J58" s="35"/>
      <c r="K58" s="22" t="str">
        <f>VLOOKUP(B58,[3]Dolares!$A$6:$P$1243,13,0)</f>
        <v>NOR</v>
      </c>
      <c r="L58" s="23">
        <v>2</v>
      </c>
      <c r="M58" s="93">
        <v>33534.74</v>
      </c>
      <c r="N58" s="24">
        <f>ROUND(+M58*$AJ$1,2)</f>
        <v>113313.89</v>
      </c>
      <c r="O58" s="22" t="str">
        <f t="shared" si="0"/>
        <v>NORCMM</v>
      </c>
      <c r="P58" s="22">
        <f>IFERROR(VLOOKUP(O58,[1]DataTasasProvisionCartera!$A$1:$B$75,2,0),"-")</f>
        <v>0.01</v>
      </c>
      <c r="Q58" s="22">
        <f t="shared" si="1"/>
        <v>335.34739999999999</v>
      </c>
      <c r="R58" s="24">
        <f t="shared" si="3"/>
        <v>1133.1388999999999</v>
      </c>
      <c r="S58" s="25" t="s">
        <v>339</v>
      </c>
      <c r="T58" s="26">
        <v>2</v>
      </c>
      <c r="U58" s="97">
        <v>33534.74</v>
      </c>
      <c r="V58" s="28">
        <v>43871</v>
      </c>
      <c r="W58" s="28">
        <v>44231</v>
      </c>
      <c r="X58" s="28">
        <v>44231</v>
      </c>
      <c r="Y58" s="28"/>
      <c r="Z58" s="26" t="s">
        <v>340</v>
      </c>
      <c r="AA58" s="35" t="s">
        <v>341</v>
      </c>
      <c r="AB58" s="30"/>
      <c r="AC58" s="97"/>
      <c r="AD58" s="33">
        <v>3.5000000000000003E-2</v>
      </c>
      <c r="AE58" s="101">
        <v>1182.72</v>
      </c>
      <c r="AF58" s="34">
        <v>1.4999999999999999E-2</v>
      </c>
      <c r="AG58" s="30" t="s">
        <v>123</v>
      </c>
      <c r="AH58" s="30"/>
      <c r="AI58" s="30"/>
    </row>
  </sheetData>
  <pageMargins left="0.7" right="0.7" top="0.75" bottom="0.75" header="0.3" footer="0.3"/>
  <pageSetup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ABR-20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Kenji Jhoncon Yague</dc:creator>
  <cp:lastModifiedBy>David Kenji Jhoncon Yague</cp:lastModifiedBy>
  <dcterms:created xsi:type="dcterms:W3CDTF">2020-06-02T17:19:21Z</dcterms:created>
  <dcterms:modified xsi:type="dcterms:W3CDTF">2020-06-03T01:46:34Z</dcterms:modified>
</cp:coreProperties>
</file>