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na Trabajo\SQL\Recaudacion-BN\"/>
    </mc:Choice>
  </mc:AlternateContent>
  <xr:revisionPtr revIDLastSave="0" documentId="13_ncr:1_{590AB1E9-A175-428A-8B16-6AF4DAE8E8CA}" xr6:coauthVersionLast="45" xr6:coauthVersionMax="46" xr10:uidLastSave="{00000000-0000-0000-0000-000000000000}"/>
  <bookViews>
    <workbookView xWindow="-120" yWindow="-120" windowWidth="29040" windowHeight="15840" activeTab="2" xr2:uid="{8D083D23-69AA-4411-88FA-927F8FD39A68}"/>
  </bookViews>
  <sheets>
    <sheet name="Envio Cabecera" sheetId="2" r:id="rId1"/>
    <sheet name="Envio Detalle" sheetId="3" r:id="rId2"/>
    <sheet name="Recepcion Detall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5" l="1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B34" i="5"/>
  <c r="C34" i="5"/>
  <c r="F25" i="2" l="1"/>
  <c r="E25" i="2"/>
  <c r="F12" i="2"/>
  <c r="F26" i="2" s="1"/>
  <c r="E12" i="2" l="1"/>
  <c r="E26" i="2" s="1"/>
  <c r="B25" i="3"/>
  <c r="D12" i="2"/>
  <c r="G12" i="2"/>
  <c r="H12" i="2"/>
  <c r="R44" i="3"/>
  <c r="Q44" i="3"/>
  <c r="P44" i="3"/>
  <c r="O44" i="3"/>
  <c r="N44" i="3"/>
  <c r="M44" i="3"/>
  <c r="L44" i="3"/>
  <c r="K44" i="3"/>
  <c r="K26" i="3"/>
  <c r="L26" i="3"/>
  <c r="M26" i="3"/>
  <c r="N26" i="3"/>
  <c r="O26" i="3"/>
  <c r="P26" i="3"/>
  <c r="Q26" i="3"/>
  <c r="R26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34" i="3"/>
  <c r="L34" i="3"/>
  <c r="M34" i="3"/>
  <c r="N34" i="3"/>
  <c r="O34" i="3"/>
  <c r="P34" i="3"/>
  <c r="Q34" i="3"/>
  <c r="R34" i="3"/>
  <c r="K35" i="3"/>
  <c r="L35" i="3"/>
  <c r="M35" i="3"/>
  <c r="N35" i="3"/>
  <c r="O35" i="3"/>
  <c r="P35" i="3"/>
  <c r="Q35" i="3"/>
  <c r="R35" i="3"/>
  <c r="K36" i="3"/>
  <c r="L36" i="3"/>
  <c r="M36" i="3"/>
  <c r="N36" i="3"/>
  <c r="O36" i="3"/>
  <c r="P36" i="3"/>
  <c r="Q36" i="3"/>
  <c r="R36" i="3"/>
  <c r="K37" i="3"/>
  <c r="L37" i="3"/>
  <c r="M37" i="3"/>
  <c r="N37" i="3"/>
  <c r="O37" i="3"/>
  <c r="P37" i="3"/>
  <c r="Q37" i="3"/>
  <c r="R37" i="3"/>
  <c r="K38" i="3"/>
  <c r="L38" i="3"/>
  <c r="M38" i="3"/>
  <c r="N38" i="3"/>
  <c r="O38" i="3"/>
  <c r="P38" i="3"/>
  <c r="Q38" i="3"/>
  <c r="R38" i="3"/>
  <c r="K39" i="3"/>
  <c r="L39" i="3"/>
  <c r="M39" i="3"/>
  <c r="N39" i="3"/>
  <c r="O39" i="3"/>
  <c r="P39" i="3"/>
  <c r="Q39" i="3"/>
  <c r="R39" i="3"/>
  <c r="K40" i="3"/>
  <c r="L40" i="3"/>
  <c r="M40" i="3"/>
  <c r="N40" i="3"/>
  <c r="O40" i="3"/>
  <c r="P40" i="3"/>
  <c r="Q40" i="3"/>
  <c r="R40" i="3"/>
  <c r="K41" i="3"/>
  <c r="L41" i="3"/>
  <c r="M41" i="3"/>
  <c r="N41" i="3"/>
  <c r="O41" i="3"/>
  <c r="P41" i="3"/>
  <c r="Q41" i="3"/>
  <c r="R41" i="3"/>
  <c r="K42" i="3"/>
  <c r="L42" i="3"/>
  <c r="M42" i="3"/>
  <c r="N42" i="3"/>
  <c r="O42" i="3"/>
  <c r="P42" i="3"/>
  <c r="Q42" i="3"/>
  <c r="R42" i="3"/>
  <c r="K43" i="3"/>
  <c r="L43" i="3"/>
  <c r="M43" i="3"/>
  <c r="N43" i="3"/>
  <c r="O43" i="3"/>
  <c r="P43" i="3"/>
  <c r="Q43" i="3"/>
  <c r="R43" i="3"/>
  <c r="K25" i="3"/>
  <c r="L25" i="3"/>
  <c r="M25" i="3"/>
  <c r="N25" i="3"/>
  <c r="O25" i="3"/>
  <c r="P25" i="3"/>
  <c r="Q25" i="3"/>
  <c r="R2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J39" i="3"/>
  <c r="I39" i="3"/>
  <c r="H39" i="3"/>
  <c r="G39" i="3"/>
  <c r="F39" i="3"/>
  <c r="E39" i="3"/>
  <c r="D39" i="3"/>
  <c r="C39" i="3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4" i="3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C12" i="2"/>
  <c r="B12" i="2"/>
</calcChain>
</file>

<file path=xl/sharedStrings.xml><?xml version="1.0" encoding="utf-8"?>
<sst xmlns="http://schemas.openxmlformats.org/spreadsheetml/2006/main" count="266" uniqueCount="116">
  <si>
    <t>CABECERA</t>
  </si>
  <si>
    <t>Código de Banco</t>
  </si>
  <si>
    <t>Numérico</t>
  </si>
  <si>
    <t>Código de Cliente</t>
  </si>
  <si>
    <t>Originado por el Banco de la Nación</t>
  </si>
  <si>
    <t>Num. De Registro</t>
  </si>
  <si>
    <t>Número total de registros de recuperaciones</t>
  </si>
  <si>
    <t>Importe Total Soles</t>
  </si>
  <si>
    <t>13 + 2 decimales. Ej. 000000000012050 = S/. 120.50</t>
  </si>
  <si>
    <t>Importe Total Dólares</t>
  </si>
  <si>
    <t>13 + 2 decimales. Ej. 000000000000000 = $ 0.00</t>
  </si>
  <si>
    <t>Fecha de Proceso</t>
  </si>
  <si>
    <t>YYYYMMDD        Ej. 20050714</t>
  </si>
  <si>
    <t>Tipo de Registro</t>
  </si>
  <si>
    <t xml:space="preserve">Char </t>
  </si>
  <si>
    <t xml:space="preserve">Los tipo de registros son:                         * 01 = Ingreso de recuperaciones                   </t>
  </si>
  <si>
    <t>Espacios en Blanco</t>
  </si>
  <si>
    <t>Char</t>
  </si>
  <si>
    <t>Espacios en blanco</t>
  </si>
  <si>
    <t>DETALLE</t>
  </si>
  <si>
    <t>Código de crédito</t>
  </si>
  <si>
    <t>Código del crédito </t>
  </si>
  <si>
    <t>Num. de cuota</t>
  </si>
  <si>
    <t> Número de la cuota</t>
  </si>
  <si>
    <t>Situación del contrato</t>
  </si>
  <si>
    <t xml:space="preserve">Las situaciones del contrato        son:      * 01 = Pendiente de recuperación            </t>
  </si>
  <si>
    <t>Código de Moneda</t>
  </si>
  <si>
    <t>Los códigos de moneda son:                  * 1 = Soles                                               * 2 = Dólares</t>
  </si>
  <si>
    <t>Nombre beneficiario</t>
  </si>
  <si>
    <t>20 = Apellido Paterno                           20 = Apellido Materno                            20 = Nombres</t>
  </si>
  <si>
    <t>* No se acepta la letra ñ, el acento, la dieresis, guiones.</t>
  </si>
  <si>
    <t>Importe de la cuota</t>
  </si>
  <si>
    <t>Fecha de Vencimiento</t>
  </si>
  <si>
    <t>Tipo de Tasa</t>
  </si>
  <si>
    <t xml:space="preserve">Los tipos de tasa son:                              * 0 = Tasa determinada                                        * 1 = Tasa con Factores                  </t>
  </si>
  <si>
    <t>Importe del factor de mora</t>
  </si>
  <si>
    <t> 8 + 7 decimales. Ej. 000000004000000 = S/. 0.40</t>
  </si>
  <si>
    <t>Importe del factor de compensatorio</t>
  </si>
  <si>
    <t>Importe de gastos</t>
  </si>
  <si>
    <t>13 + 2 decimales. Ej. 000000000000040 = S/. 0.40</t>
  </si>
  <si>
    <t>Cuenta del cliente</t>
  </si>
  <si>
    <t>Cuenta corriente de la entidad donde se abonan las recuperaciones</t>
  </si>
  <si>
    <t>Orden de cobro</t>
  </si>
  <si>
    <t>Número de la orden de cobro</t>
  </si>
  <si>
    <t>Importe del saldo</t>
  </si>
  <si>
    <t xml:space="preserve">Numérico </t>
  </si>
  <si>
    <t>Importe del interés compuesto</t>
  </si>
  <si>
    <t>Importe del interés Moratorio</t>
  </si>
  <si>
    <t>Importe del ITF</t>
  </si>
  <si>
    <t>Trama</t>
  </si>
  <si>
    <t>Cabecera</t>
  </si>
  <si>
    <t>0201001407580126011XXXXX               XXXXX               XXXXX               00000000018173020210312000000000000000000000000000000000000000000000000068385520407582210310000000000125252000000000056058000000000000420000000000000000</t>
  </si>
  <si>
    <t>0201201451740039011XXXXX                                                       00000003825758920210312000000000000000000000000000000000000000000000000068385520451742210310000000008076716000000016367175000000013813698000000000000000</t>
  </si>
  <si>
    <t>0201401150670077011XXXXX               XXXXX               XXXXX               00000000195848420210312000000000000000000000000000000000000000000000000068385520150672210310000000001654140000000000247568000000000056776000000000000000</t>
  </si>
  <si>
    <t>0201401466130065011XXXXX                                                       00000000011117220210312000000000000000000000000000000000000000000000000068385520466132210310000000000052822000000000057843000000000000507000000000000000</t>
  </si>
  <si>
    <t>0201501582090048011XXXXX               XXXXX               XXXXX               00000000122276520210312000000000000000000000000000000000000000000000000068385520582092210310000000001128090000000000031612000000000063063000000000000000</t>
  </si>
  <si>
    <t>0201501594270048011XXXXX               XXXXX               XXXXX               00000000071522120210312000000000000000000000000000000000000000000000000068385520594272210310000000000659050000000000018749000000000037422000000000000000</t>
  </si>
  <si>
    <t>0201501618710048011XXXXX               XXXXX               XXXXX               00000000120854120210312000000000000000000000000000000000000000000000000068385520618712210310000000001111740000000000033738000000000063063000000000000000</t>
  </si>
  <si>
    <t>0201501636580048011XXXXX               XXXXX               XXXXX               00000000069523620210312000000000000000000000000000000000000000000000000068385520636582210310000000000672493000000000006837000000000015906000000000000000</t>
  </si>
  <si>
    <t>0201501638900057011XXXXX               XXXXX               XXXXX               00000000046992420210312000000000000000000000000000000000000000000000000068385520638902210310000000000463395000000000004824000000000001705000000000000000</t>
  </si>
  <si>
    <t>0201601176760194011XXXXX               XXXXX               XXXXX               00000000046794220210312000000000000000000000000000000000000000000000000068385520176762210310000000000199695000000000267512000000000000735000000000000000</t>
  </si>
  <si>
    <t>0200501678450191012XXXXX               XXXXX               XXXXX               00000000002442620210312000000000000000000000000000000000000000000000006068002786678452210310000000000015010000000000009240000000000000176000000000000000</t>
  </si>
  <si>
    <t>0200501678470191012XXXXX               XXXXX               XXXXX               00000000002786720210312000000000000000000000000000000000000000000000006068002786678472210310000000000017082000000000010542000000000000243000000000000000</t>
  </si>
  <si>
    <t>0200601317250057012XXXXX                                                       00000000212878920210312000000000000000000000000000000000000000000000006068002786317252210310000000002116781000000000012008000000000000000000000000000000</t>
  </si>
  <si>
    <t>0200601317360056012XXXXX                                                       00000000128263420210312000000000000000000000000000000000000000000000006068002786317362210310000000001275393000000000007241000000000000000000000000000000</t>
  </si>
  <si>
    <t>0200701313690055012XXXXX                                                       00000000076073720210312000000000000000000000000000000000000000000000006068002786313692210310000000000714473000000000009970000000000036294000000000000000</t>
  </si>
  <si>
    <t>0201001381860060012XXXXX               XXXXX               XXXXX               00000000290328420210312000000000000000000000000000000000000000000000006068002786381862210310000000000765999000000000770985000000001366300000000000000000</t>
  </si>
  <si>
    <t>0201101307330113012XXXXX               XXXXX               XXXXX               00000000033481520210312000000000000000000000000000000000000000000000006068002786307332210310000000000186610000000000147520000000000000685000000000000000</t>
  </si>
  <si>
    <t>0201501323350069012XXXXX                                                       00000002020678520210312000000000000000000000000000000000000000000000006068002786323352210310000000011525249000000007180010000000001501526000000000000000</t>
  </si>
  <si>
    <t>0201501323790064012XXXXX                                                       00000011634415420210312000000000000000000000000000000000000000000000006068002786323792210310000000058151719000000042981750000000015210685000000000000000</t>
  </si>
  <si>
    <t>0201501461380060012XXXXX               XXXXX               XXXXX               00000000213780020210312000000000000000000000000000000000000000000000006068002786461382210310000000001096127000000000424778000000000616895000000000000000</t>
  </si>
  <si>
    <t>018010000000200000000452886040000001461512912021031001</t>
  </si>
  <si>
    <t>REGISTRO</t>
  </si>
  <si>
    <t>CAMPO</t>
  </si>
  <si>
    <t>TIPO</t>
  </si>
  <si>
    <t>LONGITUD</t>
  </si>
  <si>
    <t>DESCRIPCION</t>
  </si>
  <si>
    <t>Número del crédito cobrado </t>
  </si>
  <si>
    <t>Num. de Cuota</t>
  </si>
  <si>
    <t>Número de la cuota del crédito</t>
  </si>
  <si>
    <t>Situación de la recuperación</t>
  </si>
  <si>
    <t>Las situaciones de desembolso son:      * 02= Pagado totalmente</t>
  </si>
  <si>
    <t>* 04= Pagado parcialmente</t>
  </si>
  <si>
    <t>Código de moneda</t>
  </si>
  <si>
    <t>Los códigos de moneda son:                  * 1 = Soles                                             * 2 = Dólares</t>
  </si>
  <si>
    <t>Nombre Cliente</t>
  </si>
  <si>
    <t>Fecha de caducidad</t>
  </si>
  <si>
    <t>YYYYMMDD        Ej. 20050814</t>
  </si>
  <si>
    <t>Indicar de la Tasa</t>
  </si>
  <si>
    <t>Los indicadores de tasa son:</t>
  </si>
  <si>
    <t>* 0 = Tasa determinada</t>
  </si>
  <si>
    <t>* 1 = Tasa con factores</t>
  </si>
  <si>
    <t>Factor Mora</t>
  </si>
  <si>
    <t>8 + 7 decimales. Ej. 000000041000000 = S/. 4.1000000</t>
  </si>
  <si>
    <t>Factor Compensación</t>
  </si>
  <si>
    <t>Importe Gastos</t>
  </si>
  <si>
    <t xml:space="preserve">Cuenta Cliente </t>
  </si>
  <si>
    <t>Cuenta del cliente, deberá tener una cuenta para soles y otra cuenta para dólares</t>
  </si>
  <si>
    <t>Número de cobro</t>
  </si>
  <si>
    <t>Mora</t>
  </si>
  <si>
    <t>Importe de la mora:</t>
  </si>
  <si>
    <t>Compensación</t>
  </si>
  <si>
    <t>Importe de la compensación:</t>
  </si>
  <si>
    <t>Importe Cobrado</t>
  </si>
  <si>
    <t>Agencia de cobro</t>
  </si>
  <si>
    <t>Código de la agencia que se ha cobrado la recuperación</t>
  </si>
  <si>
    <t>Fecha de Cobro</t>
  </si>
  <si>
    <t>Fecha que se ha cobrado la recuperación:                      YYYYMMDD        Ej. 20050714</t>
  </si>
  <si>
    <t>Hora de Cobro</t>
  </si>
  <si>
    <t>Hora que se ha cobrado la recuperación:</t>
  </si>
  <si>
    <t>HHMMSS             Ej:103005</t>
  </si>
  <si>
    <t>0202001798570013021GARCIA              VALERIO             EDGAR EDUARDO221032600000000053259020210313000000000000000000000000000000000000000000000000068385520000000000000000000000000000000000000000000000000000532590000520210326163309</t>
  </si>
  <si>
    <t>0202001799770010021CHUMBIMUNI          SANCHEZ             CECILIA DEL P221032600000000008674120210313000000000000000000000000000000000000000000000000068385520000000000000000000000000000000000000000000000000000086741000520210326163419</t>
  </si>
  <si>
    <t>0202001801390001041VELEZ               BENDEZU             VERONICA PATR221032600000000230399620210313000000000000000000000000000000000000000000000000068385520000000000000000000000000000000000000000000000000000303996000520210326163551  &lt;&lt;&lt;&lt;&lt;&lt;&lt;&lt;</t>
  </si>
  <si>
    <t>0202001802300006021PERALTA             MORALES             MELCHOR      221032600000000016159020210313000000000000000000000000000000000000000000000000068385520000000000000000000000000000000000000000000000000000161590000520210326163642</t>
  </si>
  <si>
    <t>0202001807460008021C Y T REPRESENTACIONES S.A.                          221032600000000010130420210313000000000000000000000000000000000000000000000000068385520000000000000000000000000000000000000000000000000000101304000520210326164010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</si>
</sst>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6767-FC35-40D9-9DB9-1830F354C204}">
  <dimension ref="A1:I26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32.42578125" customWidth="1"/>
    <col min="2" max="2" width="14.28515625" customWidth="1"/>
    <col min="4" max="4" width="18.5703125" customWidth="1"/>
    <col min="5" max="5" width="38.5703125" customWidth="1"/>
    <col min="6" max="6" width="29" customWidth="1"/>
    <col min="7" max="7" width="17.7109375" customWidth="1"/>
    <col min="8" max="8" width="16.7109375" customWidth="1"/>
  </cols>
  <sheetData>
    <row r="1" spans="1:9" ht="15.75" thickBot="1" x14ac:dyDescent="0.3">
      <c r="A1" s="19" t="s">
        <v>0</v>
      </c>
      <c r="B1" s="1" t="s">
        <v>1</v>
      </c>
      <c r="C1" s="1" t="s">
        <v>2</v>
      </c>
      <c r="D1" s="2">
        <v>3</v>
      </c>
      <c r="E1" s="1">
        <v>18</v>
      </c>
    </row>
    <row r="2" spans="1:9" ht="15.75" thickBot="1" x14ac:dyDescent="0.3">
      <c r="A2" s="19"/>
      <c r="B2" s="1" t="s">
        <v>3</v>
      </c>
      <c r="C2" s="1" t="s">
        <v>2</v>
      </c>
      <c r="D2" s="2">
        <v>4</v>
      </c>
      <c r="E2" s="1" t="s">
        <v>4</v>
      </c>
    </row>
    <row r="3" spans="1:9" ht="15.75" thickBot="1" x14ac:dyDescent="0.3">
      <c r="A3" s="19"/>
      <c r="B3" s="1" t="s">
        <v>5</v>
      </c>
      <c r="C3" s="1" t="s">
        <v>2</v>
      </c>
      <c r="D3" s="2">
        <v>7</v>
      </c>
      <c r="E3" s="1" t="s">
        <v>6</v>
      </c>
    </row>
    <row r="4" spans="1:9" ht="26.25" thickBot="1" x14ac:dyDescent="0.3">
      <c r="A4" s="19"/>
      <c r="B4" s="3" t="s">
        <v>7</v>
      </c>
      <c r="C4" s="3" t="s">
        <v>2</v>
      </c>
      <c r="D4" s="4">
        <v>15</v>
      </c>
      <c r="E4" s="3" t="s">
        <v>8</v>
      </c>
    </row>
    <row r="5" spans="1:9" ht="26.25" thickBot="1" x14ac:dyDescent="0.3">
      <c r="A5" s="19"/>
      <c r="B5" s="3" t="s">
        <v>9</v>
      </c>
      <c r="C5" s="3" t="s">
        <v>2</v>
      </c>
      <c r="D5" s="4">
        <v>15</v>
      </c>
      <c r="E5" s="3" t="s">
        <v>10</v>
      </c>
    </row>
    <row r="6" spans="1:9" ht="15.75" thickBot="1" x14ac:dyDescent="0.3">
      <c r="A6" s="19"/>
      <c r="B6" s="1" t="s">
        <v>11</v>
      </c>
      <c r="C6" s="1" t="s">
        <v>2</v>
      </c>
      <c r="D6" s="2">
        <v>8</v>
      </c>
      <c r="E6" s="1" t="s">
        <v>12</v>
      </c>
    </row>
    <row r="7" spans="1:9" ht="26.25" thickBot="1" x14ac:dyDescent="0.3">
      <c r="A7" s="19"/>
      <c r="B7" s="1" t="s">
        <v>13</v>
      </c>
      <c r="C7" s="1" t="s">
        <v>14</v>
      </c>
      <c r="D7" s="2">
        <v>2</v>
      </c>
      <c r="E7" s="3" t="s">
        <v>15</v>
      </c>
    </row>
    <row r="8" spans="1:9" ht="15.75" thickBot="1" x14ac:dyDescent="0.3">
      <c r="A8" s="20"/>
      <c r="B8" s="1" t="s">
        <v>16</v>
      </c>
      <c r="C8" s="1" t="s">
        <v>17</v>
      </c>
      <c r="D8" s="2">
        <v>226</v>
      </c>
      <c r="E8" s="1" t="s">
        <v>18</v>
      </c>
    </row>
    <row r="9" spans="1:9" ht="15.75" thickBot="1" x14ac:dyDescent="0.3">
      <c r="A9" s="5"/>
      <c r="B9" s="1"/>
      <c r="C9" s="1"/>
      <c r="D9" s="2"/>
      <c r="E9" s="1"/>
    </row>
    <row r="10" spans="1:9" ht="15.75" thickBot="1" x14ac:dyDescent="0.3">
      <c r="B10" s="1" t="s">
        <v>1</v>
      </c>
      <c r="C10" s="1" t="s">
        <v>3</v>
      </c>
      <c r="D10" s="1" t="s">
        <v>5</v>
      </c>
      <c r="E10" s="3" t="s">
        <v>7</v>
      </c>
      <c r="F10" s="3" t="s">
        <v>9</v>
      </c>
      <c r="G10" s="1" t="s">
        <v>11</v>
      </c>
      <c r="H10" s="1" t="s">
        <v>13</v>
      </c>
      <c r="I10" s="16" t="s">
        <v>16</v>
      </c>
    </row>
    <row r="11" spans="1:9" ht="15.75" thickBot="1" x14ac:dyDescent="0.3">
      <c r="A11" t="s">
        <v>50</v>
      </c>
      <c r="B11" s="2">
        <v>3</v>
      </c>
      <c r="C11" s="2">
        <v>4</v>
      </c>
      <c r="D11" s="2">
        <v>7</v>
      </c>
      <c r="E11" s="4">
        <v>15</v>
      </c>
      <c r="F11" s="4">
        <v>15</v>
      </c>
      <c r="G11" s="2">
        <v>8</v>
      </c>
      <c r="H11" s="2">
        <v>2</v>
      </c>
      <c r="I11" s="17">
        <v>226</v>
      </c>
    </row>
    <row r="12" spans="1:9" x14ac:dyDescent="0.25">
      <c r="A12" s="13" t="s">
        <v>71</v>
      </c>
      <c r="B12" t="str">
        <f>LEFT($A$12,B11)</f>
        <v>018</v>
      </c>
      <c r="C12" t="str">
        <f>RIGHT(LEFT($A$12,SUM($B$11:C11)),C11)</f>
        <v>0100</v>
      </c>
      <c r="D12" t="str">
        <f>RIGHT(LEFT($A$12,SUM($B$11:D11)),D11)</f>
        <v>0000020</v>
      </c>
      <c r="E12" t="str">
        <f>RIGHT(LEFT($A$12,SUM($B$11:E11)),E11)</f>
        <v>000000045288604</v>
      </c>
      <c r="F12" t="str">
        <f>RIGHT(LEFT($A$12,SUM($B$11:F11)),F11)</f>
        <v>000000146151291</v>
      </c>
      <c r="G12" t="str">
        <f>RIGHT(LEFT($A$12,SUM($B$11:G11)),G11)</f>
        <v>20210310</v>
      </c>
      <c r="H12" t="str">
        <f>RIGHT(LEFT($A$12,SUM($B$11:H11)),H11)</f>
        <v>01</v>
      </c>
    </row>
    <row r="13" spans="1:9" x14ac:dyDescent="0.25">
      <c r="F13" s="12"/>
    </row>
    <row r="14" spans="1:9" x14ac:dyDescent="0.25">
      <c r="E14">
        <v>181730</v>
      </c>
      <c r="F14">
        <v>24426</v>
      </c>
    </row>
    <row r="15" spans="1:9" x14ac:dyDescent="0.25">
      <c r="E15">
        <v>38257589</v>
      </c>
      <c r="F15">
        <v>27867</v>
      </c>
    </row>
    <row r="16" spans="1:9" x14ac:dyDescent="0.25">
      <c r="E16">
        <v>1958484</v>
      </c>
      <c r="F16">
        <v>2128789</v>
      </c>
    </row>
    <row r="17" spans="5:6" x14ac:dyDescent="0.25">
      <c r="E17">
        <v>111172</v>
      </c>
      <c r="F17">
        <v>1282634</v>
      </c>
    </row>
    <row r="18" spans="5:6" x14ac:dyDescent="0.25">
      <c r="E18">
        <v>1222765</v>
      </c>
      <c r="F18">
        <v>760737</v>
      </c>
    </row>
    <row r="19" spans="5:6" x14ac:dyDescent="0.25">
      <c r="E19">
        <v>715221</v>
      </c>
      <c r="F19">
        <v>2903284</v>
      </c>
    </row>
    <row r="20" spans="5:6" x14ac:dyDescent="0.25">
      <c r="E20">
        <v>1208541</v>
      </c>
      <c r="F20">
        <v>334815</v>
      </c>
    </row>
    <row r="21" spans="5:6" x14ac:dyDescent="0.25">
      <c r="E21">
        <v>695236</v>
      </c>
      <c r="F21">
        <v>20206785</v>
      </c>
    </row>
    <row r="22" spans="5:6" x14ac:dyDescent="0.25">
      <c r="E22">
        <v>469924</v>
      </c>
      <c r="F22">
        <v>116344154</v>
      </c>
    </row>
    <row r="23" spans="5:6" x14ac:dyDescent="0.25">
      <c r="E23">
        <v>467942</v>
      </c>
      <c r="F23">
        <v>2137800</v>
      </c>
    </row>
    <row r="25" spans="5:6" x14ac:dyDescent="0.25">
      <c r="E25">
        <f>SUM(E14:E23)</f>
        <v>45288604</v>
      </c>
      <c r="F25">
        <f>SUM(F14:F23)</f>
        <v>146151291</v>
      </c>
    </row>
    <row r="26" spans="5:6" x14ac:dyDescent="0.25">
      <c r="E26">
        <f>TEXT(E12,"@")-E25</f>
        <v>0</v>
      </c>
      <c r="F26">
        <f>TEXT(F12,"@")-F25</f>
        <v>0</v>
      </c>
    </row>
  </sheetData>
  <mergeCells count="1">
    <mergeCell ref="A1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1DE-071E-4594-9E29-8D6D02F43554}">
  <dimension ref="A1:S44"/>
  <sheetViews>
    <sheetView topLeftCell="A20" workbookViewId="0">
      <selection activeCell="C25" sqref="C25"/>
    </sheetView>
  </sheetViews>
  <sheetFormatPr baseColWidth="10" defaultColWidth="9.140625" defaultRowHeight="15" x14ac:dyDescent="0.25"/>
  <cols>
    <col min="1" max="1" width="63.5703125" customWidth="1"/>
    <col min="2" max="2" width="54.85546875" customWidth="1"/>
    <col min="3" max="3" width="38.42578125" customWidth="1"/>
    <col min="4" max="4" width="44.7109375" customWidth="1"/>
    <col min="5" max="5" width="72.42578125" customWidth="1"/>
    <col min="6" max="6" width="43.42578125" customWidth="1"/>
    <col min="7" max="7" width="20.5703125" customWidth="1"/>
    <col min="8" max="8" width="19" customWidth="1"/>
    <col min="9" max="9" width="16.5703125" customWidth="1"/>
    <col min="10" max="10" width="21.42578125" customWidth="1"/>
    <col min="11" max="12" width="19.5703125" customWidth="1"/>
    <col min="13" max="13" width="29" customWidth="1"/>
    <col min="14" max="14" width="14.85546875" bestFit="1" customWidth="1"/>
    <col min="15" max="15" width="16.7109375" bestFit="1" customWidth="1"/>
    <col min="16" max="16" width="29" bestFit="1" customWidth="1"/>
    <col min="17" max="17" width="28" bestFit="1" customWidth="1"/>
    <col min="18" max="18" width="13" customWidth="1"/>
  </cols>
  <sheetData>
    <row r="1" spans="1:5" ht="15" customHeight="1" thickBot="1" x14ac:dyDescent="0.3">
      <c r="A1" s="19" t="s">
        <v>19</v>
      </c>
      <c r="B1" s="1" t="s">
        <v>20</v>
      </c>
      <c r="C1" s="1" t="s">
        <v>2</v>
      </c>
      <c r="D1" s="2">
        <v>12</v>
      </c>
      <c r="E1" s="1" t="s">
        <v>21</v>
      </c>
    </row>
    <row r="2" spans="1:5" ht="15" customHeight="1" thickBot="1" x14ac:dyDescent="0.3">
      <c r="A2" s="19"/>
      <c r="B2" s="1" t="s">
        <v>22</v>
      </c>
      <c r="C2" s="1" t="s">
        <v>2</v>
      </c>
      <c r="D2" s="2">
        <v>4</v>
      </c>
      <c r="E2" s="1" t="s">
        <v>23</v>
      </c>
    </row>
    <row r="3" spans="1:5" ht="15" customHeight="1" thickBot="1" x14ac:dyDescent="0.3">
      <c r="A3" s="19"/>
      <c r="B3" s="3" t="s">
        <v>24</v>
      </c>
      <c r="C3" s="3" t="s">
        <v>17</v>
      </c>
      <c r="D3" s="4">
        <v>2</v>
      </c>
      <c r="E3" s="3" t="s">
        <v>25</v>
      </c>
    </row>
    <row r="4" spans="1:5" ht="15" customHeight="1" thickBot="1" x14ac:dyDescent="0.3">
      <c r="A4" s="19"/>
      <c r="B4" s="1" t="s">
        <v>26</v>
      </c>
      <c r="C4" s="1" t="s">
        <v>2</v>
      </c>
      <c r="D4" s="2">
        <v>1</v>
      </c>
      <c r="E4" s="1" t="s">
        <v>27</v>
      </c>
    </row>
    <row r="5" spans="1:5" ht="15" customHeight="1" x14ac:dyDescent="0.25">
      <c r="A5" s="19"/>
      <c r="B5" s="21" t="s">
        <v>28</v>
      </c>
      <c r="C5" s="21" t="s">
        <v>17</v>
      </c>
      <c r="D5" s="24">
        <v>60</v>
      </c>
      <c r="E5" s="6" t="s">
        <v>29</v>
      </c>
    </row>
    <row r="6" spans="1:5" ht="15" customHeight="1" x14ac:dyDescent="0.25">
      <c r="A6" s="19"/>
      <c r="B6" s="22"/>
      <c r="C6" s="22"/>
      <c r="D6" s="25"/>
      <c r="E6" s="6"/>
    </row>
    <row r="7" spans="1:5" ht="15" customHeight="1" thickBot="1" x14ac:dyDescent="0.3">
      <c r="A7" s="19"/>
      <c r="B7" s="23"/>
      <c r="C7" s="23"/>
      <c r="D7" s="26"/>
      <c r="E7" s="3" t="s">
        <v>30</v>
      </c>
    </row>
    <row r="8" spans="1:5" ht="15" customHeight="1" thickBot="1" x14ac:dyDescent="0.3">
      <c r="A8" s="19"/>
      <c r="B8" s="3" t="s">
        <v>31</v>
      </c>
      <c r="C8" s="3" t="s">
        <v>2</v>
      </c>
      <c r="D8" s="4">
        <v>15</v>
      </c>
      <c r="E8" s="3" t="s">
        <v>8</v>
      </c>
    </row>
    <row r="9" spans="1:5" ht="15" customHeight="1" thickBot="1" x14ac:dyDescent="0.3">
      <c r="A9" s="19"/>
      <c r="B9" s="3" t="s">
        <v>32</v>
      </c>
      <c r="C9" s="3" t="s">
        <v>2</v>
      </c>
      <c r="D9" s="4">
        <v>8</v>
      </c>
      <c r="E9" s="3" t="s">
        <v>12</v>
      </c>
    </row>
    <row r="10" spans="1:5" ht="15" customHeight="1" thickBot="1" x14ac:dyDescent="0.3">
      <c r="A10" s="19"/>
      <c r="B10" s="3" t="s">
        <v>33</v>
      </c>
      <c r="C10" s="3" t="s">
        <v>2</v>
      </c>
      <c r="D10" s="4">
        <v>1</v>
      </c>
      <c r="E10" s="3" t="s">
        <v>34</v>
      </c>
    </row>
    <row r="11" spans="1:5" ht="15" customHeight="1" thickBot="1" x14ac:dyDescent="0.3">
      <c r="A11" s="20"/>
      <c r="B11" s="1" t="s">
        <v>35</v>
      </c>
      <c r="C11" s="1" t="s">
        <v>2</v>
      </c>
      <c r="D11" s="2">
        <v>15</v>
      </c>
      <c r="E11" s="3" t="s">
        <v>36</v>
      </c>
    </row>
    <row r="12" spans="1:5" ht="15.75" thickBot="1" x14ac:dyDescent="0.3">
      <c r="B12" s="3" t="s">
        <v>37</v>
      </c>
      <c r="C12" s="3" t="s">
        <v>2</v>
      </c>
      <c r="D12" s="4">
        <v>15</v>
      </c>
      <c r="E12" s="3" t="s">
        <v>36</v>
      </c>
    </row>
    <row r="13" spans="1:5" ht="15.75" thickBot="1" x14ac:dyDescent="0.3">
      <c r="B13" s="3" t="s">
        <v>38</v>
      </c>
      <c r="C13" s="3" t="s">
        <v>2</v>
      </c>
      <c r="D13" s="4">
        <v>15</v>
      </c>
      <c r="E13" s="3" t="s">
        <v>39</v>
      </c>
    </row>
    <row r="14" spans="1:5" ht="15.75" thickBot="1" x14ac:dyDescent="0.3">
      <c r="B14" s="1" t="s">
        <v>40</v>
      </c>
      <c r="C14" s="1" t="s">
        <v>2</v>
      </c>
      <c r="D14" s="2">
        <v>11</v>
      </c>
      <c r="E14" s="1" t="s">
        <v>41</v>
      </c>
    </row>
    <row r="15" spans="1:5" ht="15.75" thickBot="1" x14ac:dyDescent="0.3">
      <c r="B15" s="3" t="s">
        <v>42</v>
      </c>
      <c r="C15" s="3" t="s">
        <v>2</v>
      </c>
      <c r="D15" s="4">
        <v>12</v>
      </c>
      <c r="E15" s="3" t="s">
        <v>43</v>
      </c>
    </row>
    <row r="16" spans="1:5" ht="15.75" thickBot="1" x14ac:dyDescent="0.3">
      <c r="B16" s="6" t="s">
        <v>44</v>
      </c>
      <c r="C16" s="6" t="s">
        <v>45</v>
      </c>
      <c r="D16" s="7">
        <v>15</v>
      </c>
      <c r="E16" s="1" t="s">
        <v>39</v>
      </c>
    </row>
    <row r="17" spans="1:19" ht="15.75" thickBot="1" x14ac:dyDescent="0.3">
      <c r="B17" s="9" t="s">
        <v>46</v>
      </c>
      <c r="C17" s="9" t="s">
        <v>2</v>
      </c>
      <c r="D17" s="10">
        <v>15</v>
      </c>
      <c r="E17" s="6" t="s">
        <v>39</v>
      </c>
    </row>
    <row r="18" spans="1:19" ht="15.75" thickBot="1" x14ac:dyDescent="0.3">
      <c r="B18" s="9" t="s">
        <v>47</v>
      </c>
      <c r="C18" s="9" t="s">
        <v>2</v>
      </c>
      <c r="D18" s="10">
        <v>15</v>
      </c>
      <c r="E18" s="11" t="s">
        <v>39</v>
      </c>
    </row>
    <row r="19" spans="1:19" ht="15.75" thickBot="1" x14ac:dyDescent="0.3">
      <c r="B19" s="9" t="s">
        <v>48</v>
      </c>
      <c r="C19" s="9" t="s">
        <v>2</v>
      </c>
      <c r="D19" s="10">
        <v>15</v>
      </c>
      <c r="E19" s="3" t="s">
        <v>39</v>
      </c>
    </row>
    <row r="20" spans="1:19" x14ac:dyDescent="0.25">
      <c r="B20" s="9" t="s">
        <v>18</v>
      </c>
      <c r="C20" s="9" t="s">
        <v>17</v>
      </c>
      <c r="D20" s="10">
        <v>49</v>
      </c>
      <c r="E20" s="6" t="s">
        <v>18</v>
      </c>
    </row>
    <row r="21" spans="1:19" ht="15.75" thickBot="1" x14ac:dyDescent="0.3">
      <c r="B21" s="14"/>
      <c r="C21" s="14"/>
      <c r="D21" s="15"/>
      <c r="E21" s="14"/>
    </row>
    <row r="22" spans="1:19" ht="26.25" thickBot="1" x14ac:dyDescent="0.3">
      <c r="B22" s="1" t="s">
        <v>20</v>
      </c>
      <c r="C22" s="1" t="s">
        <v>22</v>
      </c>
      <c r="D22" s="3" t="s">
        <v>24</v>
      </c>
      <c r="E22" s="1" t="s">
        <v>26</v>
      </c>
      <c r="F22" s="8" t="s">
        <v>28</v>
      </c>
      <c r="G22" s="3" t="s">
        <v>31</v>
      </c>
      <c r="H22" s="3" t="s">
        <v>32</v>
      </c>
      <c r="I22" s="3" t="s">
        <v>33</v>
      </c>
      <c r="J22" s="1" t="s">
        <v>35</v>
      </c>
      <c r="K22" t="s">
        <v>37</v>
      </c>
      <c r="L22" t="s">
        <v>38</v>
      </c>
      <c r="M22" t="s">
        <v>40</v>
      </c>
      <c r="N22" t="s">
        <v>42</v>
      </c>
      <c r="O22" t="s">
        <v>44</v>
      </c>
      <c r="P22" t="s">
        <v>46</v>
      </c>
      <c r="Q22" t="s">
        <v>47</v>
      </c>
      <c r="R22" t="s">
        <v>48</v>
      </c>
      <c r="S22" s="18" t="s">
        <v>18</v>
      </c>
    </row>
    <row r="23" spans="1:19" ht="15.75" thickBot="1" x14ac:dyDescent="0.3">
      <c r="B23" t="s">
        <v>2</v>
      </c>
      <c r="C23" t="s">
        <v>2</v>
      </c>
      <c r="D23" t="s">
        <v>17</v>
      </c>
      <c r="E23" t="s">
        <v>2</v>
      </c>
      <c r="F23" t="s">
        <v>17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45</v>
      </c>
      <c r="P23" t="s">
        <v>2</v>
      </c>
      <c r="Q23" t="s">
        <v>2</v>
      </c>
      <c r="R23" t="s">
        <v>2</v>
      </c>
      <c r="S23" s="18" t="s">
        <v>17</v>
      </c>
    </row>
    <row r="24" spans="1:19" ht="15.75" thickBot="1" x14ac:dyDescent="0.3">
      <c r="A24" t="s">
        <v>49</v>
      </c>
      <c r="B24" s="2">
        <v>12</v>
      </c>
      <c r="C24" s="2">
        <v>4</v>
      </c>
      <c r="D24" s="4">
        <v>2</v>
      </c>
      <c r="E24" s="2">
        <v>1</v>
      </c>
      <c r="F24" s="8">
        <v>60</v>
      </c>
      <c r="G24" s="4">
        <v>15</v>
      </c>
      <c r="H24" s="4">
        <v>8</v>
      </c>
      <c r="I24" s="4">
        <v>1</v>
      </c>
      <c r="J24" s="2">
        <v>15</v>
      </c>
      <c r="K24">
        <v>15</v>
      </c>
      <c r="L24">
        <v>15</v>
      </c>
      <c r="M24">
        <v>11</v>
      </c>
      <c r="N24">
        <v>12</v>
      </c>
      <c r="O24">
        <v>15</v>
      </c>
      <c r="P24">
        <v>15</v>
      </c>
      <c r="Q24">
        <v>15</v>
      </c>
      <c r="R24">
        <v>15</v>
      </c>
      <c r="S24" s="18">
        <v>49</v>
      </c>
    </row>
    <row r="25" spans="1:19" x14ac:dyDescent="0.25">
      <c r="A25" s="13" t="s">
        <v>51</v>
      </c>
      <c r="B25" t="str">
        <f>LEFT($A25,B$24)</f>
        <v>020100140758</v>
      </c>
      <c r="C25" t="str">
        <f>RIGHT(LEFT($A25,SUM($B$24:C$24)),C$24)</f>
        <v>0126</v>
      </c>
      <c r="D25" t="str">
        <f>RIGHT(LEFT($A25,SUM($B$24:D$24)),D$24)</f>
        <v>01</v>
      </c>
      <c r="E25" t="str">
        <f>RIGHT(LEFT($A25,SUM($B$24:E$24)),E$24)</f>
        <v>1</v>
      </c>
      <c r="F25" t="str">
        <f>RIGHT(LEFT($A25,SUM($B$24:F$24)),F$24)</f>
        <v xml:space="preserve">XXXXX               XXXXX               XXXXX               </v>
      </c>
      <c r="G25" t="str">
        <f>RIGHT(LEFT($A25,SUM($B$24:G$24)),G$24)</f>
        <v>000000000181730</v>
      </c>
      <c r="H25" t="str">
        <f>RIGHT(LEFT($A25,SUM($B$24:H$24)),H$24)</f>
        <v>20210312</v>
      </c>
      <c r="I25" t="str">
        <f>RIGHT(LEFT($A25,SUM($B$24:I$24)),I$24)</f>
        <v>0</v>
      </c>
      <c r="J25" t="str">
        <f>RIGHT(LEFT($A25,SUM($B$24:J$24)),J$24)</f>
        <v>000000000000000</v>
      </c>
      <c r="K25" t="str">
        <f>RIGHT(LEFT($A25,SUM($B$24:K$24)),K$24)</f>
        <v>000000000000000</v>
      </c>
      <c r="L25" t="str">
        <f>RIGHT(LEFT($A25,SUM($B$24:L$24)),L$24)</f>
        <v>000000000000000</v>
      </c>
      <c r="M25" t="str">
        <f>RIGHT(LEFT($A25,SUM($B$24:M$24)),M$24)</f>
        <v>00068385520</v>
      </c>
      <c r="N25" t="str">
        <f>RIGHT(LEFT($A25,SUM($B$24:N$24)),N$24)</f>
        <v>407582210310</v>
      </c>
      <c r="O25" t="str">
        <f>RIGHT(LEFT($A25,SUM($B$24:O$24)),O$24)</f>
        <v>000000000125252</v>
      </c>
      <c r="P25" t="str">
        <f>RIGHT(LEFT($A25,SUM($B$24:P$24)),P$24)</f>
        <v>000000000056058</v>
      </c>
      <c r="Q25" t="str">
        <f>RIGHT(LEFT($A25,SUM($B$24:Q$24)),Q$24)</f>
        <v>000000000000420</v>
      </c>
      <c r="R25" t="str">
        <f>RIGHT(LEFT($A25,SUM($B$24:R$24)),R$24)</f>
        <v>000000000000000</v>
      </c>
    </row>
    <row r="26" spans="1:19" x14ac:dyDescent="0.25">
      <c r="A26" s="13" t="s">
        <v>52</v>
      </c>
      <c r="B26" t="str">
        <f t="shared" ref="B26:B44" si="0">LEFT($A26,B$24)</f>
        <v>020120145174</v>
      </c>
      <c r="C26" t="str">
        <f>RIGHT(LEFT($A26,SUM($B$24:C$24)),C$24)</f>
        <v>0039</v>
      </c>
      <c r="D26" t="str">
        <f>RIGHT(LEFT($A26,SUM($B$24:D$24)),D$24)</f>
        <v>01</v>
      </c>
      <c r="E26" t="str">
        <f>RIGHT(LEFT($A26,SUM($B$24:E$24)),E$24)</f>
        <v>1</v>
      </c>
      <c r="F26" t="str">
        <f>RIGHT(LEFT($A26,SUM($B$24:F$24)),F$24)</f>
        <v xml:space="preserve">XXXXX                                                       </v>
      </c>
      <c r="G26" t="str">
        <f>RIGHT(LEFT($A26,SUM($B$24:G$24)),G$24)</f>
        <v>000000038257589</v>
      </c>
      <c r="H26" t="str">
        <f>RIGHT(LEFT($A26,SUM($B$24:H$24)),H$24)</f>
        <v>20210312</v>
      </c>
      <c r="I26" t="str">
        <f>RIGHT(LEFT($A26,SUM($B$24:I$24)),I$24)</f>
        <v>0</v>
      </c>
      <c r="J26" t="str">
        <f>RIGHT(LEFT($A26,SUM($B$24:J$24)),J$24)</f>
        <v>000000000000000</v>
      </c>
      <c r="K26" t="str">
        <f>RIGHT(LEFT($A26,SUM($B$24:K$24)),K$24)</f>
        <v>000000000000000</v>
      </c>
      <c r="L26" t="str">
        <f>RIGHT(LEFT($A26,SUM($B$24:L$24)),L$24)</f>
        <v>000000000000000</v>
      </c>
      <c r="M26" t="str">
        <f>RIGHT(LEFT($A26,SUM($B$24:M$24)),M$24)</f>
        <v>00068385520</v>
      </c>
      <c r="N26" t="str">
        <f>RIGHT(LEFT($A26,SUM($B$24:N$24)),N$24)</f>
        <v>451742210310</v>
      </c>
      <c r="O26" t="str">
        <f>RIGHT(LEFT($A26,SUM($B$24:O$24)),O$24)</f>
        <v>000000008076716</v>
      </c>
      <c r="P26" t="str">
        <f>RIGHT(LEFT($A26,SUM($B$24:P$24)),P$24)</f>
        <v>000000016367175</v>
      </c>
      <c r="Q26" t="str">
        <f>RIGHT(LEFT($A26,SUM($B$24:Q$24)),Q$24)</f>
        <v>000000013813698</v>
      </c>
      <c r="R26" t="str">
        <f>RIGHT(LEFT($A26,SUM($B$24:R$24)),R$24)</f>
        <v>000000000000000</v>
      </c>
    </row>
    <row r="27" spans="1:19" x14ac:dyDescent="0.25">
      <c r="A27" s="13" t="s">
        <v>53</v>
      </c>
      <c r="B27" t="str">
        <f t="shared" si="0"/>
        <v>020140115067</v>
      </c>
      <c r="C27" t="str">
        <f>RIGHT(LEFT($A27,SUM($B$24:C$24)),C$24)</f>
        <v>0077</v>
      </c>
      <c r="D27" t="str">
        <f>RIGHT(LEFT($A27,SUM($B$24:D$24)),D$24)</f>
        <v>01</v>
      </c>
      <c r="E27" t="str">
        <f>RIGHT(LEFT($A27,SUM($B$24:E$24)),E$24)</f>
        <v>1</v>
      </c>
      <c r="F27" t="str">
        <f>RIGHT(LEFT($A27,SUM($B$24:F$24)),F$24)</f>
        <v xml:space="preserve">XXXXX               XXXXX               XXXXX               </v>
      </c>
      <c r="G27" t="str">
        <f>RIGHT(LEFT($A27,SUM($B$24:G$24)),G$24)</f>
        <v>000000001958484</v>
      </c>
      <c r="H27" t="str">
        <f>RIGHT(LEFT($A27,SUM($B$24:H$24)),H$24)</f>
        <v>20210312</v>
      </c>
      <c r="I27" t="str">
        <f>RIGHT(LEFT($A27,SUM($B$24:I$24)),I$24)</f>
        <v>0</v>
      </c>
      <c r="J27" t="str">
        <f>RIGHT(LEFT($A27,SUM($B$24:J$24)),J$24)</f>
        <v>000000000000000</v>
      </c>
      <c r="K27" t="str">
        <f>RIGHT(LEFT($A27,SUM($B$24:K$24)),K$24)</f>
        <v>000000000000000</v>
      </c>
      <c r="L27" t="str">
        <f>RIGHT(LEFT($A27,SUM($B$24:L$24)),L$24)</f>
        <v>000000000000000</v>
      </c>
      <c r="M27" t="str">
        <f>RIGHT(LEFT($A27,SUM($B$24:M$24)),M$24)</f>
        <v>00068385520</v>
      </c>
      <c r="N27" t="str">
        <f>RIGHT(LEFT($A27,SUM($B$24:N$24)),N$24)</f>
        <v>150672210310</v>
      </c>
      <c r="O27" t="str">
        <f>RIGHT(LEFT($A27,SUM($B$24:O$24)),O$24)</f>
        <v>000000001654140</v>
      </c>
      <c r="P27" t="str">
        <f>RIGHT(LEFT($A27,SUM($B$24:P$24)),P$24)</f>
        <v>000000000247568</v>
      </c>
      <c r="Q27" t="str">
        <f>RIGHT(LEFT($A27,SUM($B$24:Q$24)),Q$24)</f>
        <v>000000000056776</v>
      </c>
      <c r="R27" t="str">
        <f>RIGHT(LEFT($A27,SUM($B$24:R$24)),R$24)</f>
        <v>000000000000000</v>
      </c>
    </row>
    <row r="28" spans="1:19" x14ac:dyDescent="0.25">
      <c r="A28" s="13" t="s">
        <v>54</v>
      </c>
      <c r="B28" t="str">
        <f t="shared" si="0"/>
        <v>020140146613</v>
      </c>
      <c r="C28" t="str">
        <f>RIGHT(LEFT($A28,SUM($B$24:C$24)),C$24)</f>
        <v>0065</v>
      </c>
      <c r="D28" t="str">
        <f>RIGHT(LEFT($A28,SUM($B$24:D$24)),D$24)</f>
        <v>01</v>
      </c>
      <c r="E28" t="str">
        <f>RIGHT(LEFT($A28,SUM($B$24:E$24)),E$24)</f>
        <v>1</v>
      </c>
      <c r="F28" t="str">
        <f>RIGHT(LEFT($A28,SUM($B$24:F$24)),F$24)</f>
        <v xml:space="preserve">XXXXX                                                       </v>
      </c>
      <c r="G28" t="str">
        <f>RIGHT(LEFT($A28,SUM($B$24:G$24)),G$24)</f>
        <v>000000000111172</v>
      </c>
      <c r="H28" t="str">
        <f>RIGHT(LEFT($A28,SUM($B$24:H$24)),H$24)</f>
        <v>20210312</v>
      </c>
      <c r="I28" t="str">
        <f>RIGHT(LEFT($A28,SUM($B$24:I$24)),I$24)</f>
        <v>0</v>
      </c>
      <c r="J28" t="str">
        <f>RIGHT(LEFT($A28,SUM($B$24:J$24)),J$24)</f>
        <v>000000000000000</v>
      </c>
      <c r="K28" t="str">
        <f>RIGHT(LEFT($A28,SUM($B$24:K$24)),K$24)</f>
        <v>000000000000000</v>
      </c>
      <c r="L28" t="str">
        <f>RIGHT(LEFT($A28,SUM($B$24:L$24)),L$24)</f>
        <v>000000000000000</v>
      </c>
      <c r="M28" t="str">
        <f>RIGHT(LEFT($A28,SUM($B$24:M$24)),M$24)</f>
        <v>00068385520</v>
      </c>
      <c r="N28" t="str">
        <f>RIGHT(LEFT($A28,SUM($B$24:N$24)),N$24)</f>
        <v>466132210310</v>
      </c>
      <c r="O28" t="str">
        <f>RIGHT(LEFT($A28,SUM($B$24:O$24)),O$24)</f>
        <v>000000000052822</v>
      </c>
      <c r="P28" t="str">
        <f>RIGHT(LEFT($A28,SUM($B$24:P$24)),P$24)</f>
        <v>000000000057843</v>
      </c>
      <c r="Q28" t="str">
        <f>RIGHT(LEFT($A28,SUM($B$24:Q$24)),Q$24)</f>
        <v>000000000000507</v>
      </c>
      <c r="R28" t="str">
        <f>RIGHT(LEFT($A28,SUM($B$24:R$24)),R$24)</f>
        <v>000000000000000</v>
      </c>
    </row>
    <row r="29" spans="1:19" x14ac:dyDescent="0.25">
      <c r="A29" s="13" t="s">
        <v>55</v>
      </c>
      <c r="B29" t="str">
        <f t="shared" si="0"/>
        <v>020150158209</v>
      </c>
      <c r="C29" t="str">
        <f>RIGHT(LEFT($A29,SUM($B$24:C$24)),C$24)</f>
        <v>0048</v>
      </c>
      <c r="D29" t="str">
        <f>RIGHT(LEFT($A29,SUM($B$24:D$24)),D$24)</f>
        <v>01</v>
      </c>
      <c r="E29" t="str">
        <f>RIGHT(LEFT($A29,SUM($B$24:E$24)),E$24)</f>
        <v>1</v>
      </c>
      <c r="F29" t="str">
        <f>RIGHT(LEFT($A29,SUM($B$24:F$24)),F$24)</f>
        <v xml:space="preserve">XXXXX               XXXXX               XXXXX               </v>
      </c>
      <c r="G29" t="str">
        <f>RIGHT(LEFT($A29,SUM($B$24:G$24)),G$24)</f>
        <v>000000001222765</v>
      </c>
      <c r="H29" t="str">
        <f>RIGHT(LEFT($A29,SUM($B$24:H$24)),H$24)</f>
        <v>20210312</v>
      </c>
      <c r="I29" t="str">
        <f>RIGHT(LEFT($A29,SUM($B$24:I$24)),I$24)</f>
        <v>0</v>
      </c>
      <c r="J29" t="str">
        <f>RIGHT(LEFT($A29,SUM($B$24:J$24)),J$24)</f>
        <v>000000000000000</v>
      </c>
      <c r="K29" t="str">
        <f>RIGHT(LEFT($A29,SUM($B$24:K$24)),K$24)</f>
        <v>000000000000000</v>
      </c>
      <c r="L29" t="str">
        <f>RIGHT(LEFT($A29,SUM($B$24:L$24)),L$24)</f>
        <v>000000000000000</v>
      </c>
      <c r="M29" t="str">
        <f>RIGHT(LEFT($A29,SUM($B$24:M$24)),M$24)</f>
        <v>00068385520</v>
      </c>
      <c r="N29" t="str">
        <f>RIGHT(LEFT($A29,SUM($B$24:N$24)),N$24)</f>
        <v>582092210310</v>
      </c>
      <c r="O29" t="str">
        <f>RIGHT(LEFT($A29,SUM($B$24:O$24)),O$24)</f>
        <v>000000001128090</v>
      </c>
      <c r="P29" t="str">
        <f>RIGHT(LEFT($A29,SUM($B$24:P$24)),P$24)</f>
        <v>000000000031612</v>
      </c>
      <c r="Q29" t="str">
        <f>RIGHT(LEFT($A29,SUM($B$24:Q$24)),Q$24)</f>
        <v>000000000063063</v>
      </c>
      <c r="R29" t="str">
        <f>RIGHT(LEFT($A29,SUM($B$24:R$24)),R$24)</f>
        <v>000000000000000</v>
      </c>
    </row>
    <row r="30" spans="1:19" x14ac:dyDescent="0.25">
      <c r="A30" s="13" t="s">
        <v>56</v>
      </c>
      <c r="B30" t="str">
        <f t="shared" si="0"/>
        <v>020150159427</v>
      </c>
      <c r="C30" t="str">
        <f>RIGHT(LEFT($A30,SUM($B$24:C$24)),C$24)</f>
        <v>0048</v>
      </c>
      <c r="D30" t="str">
        <f>RIGHT(LEFT($A30,SUM($B$24:D$24)),D$24)</f>
        <v>01</v>
      </c>
      <c r="E30" t="str">
        <f>RIGHT(LEFT($A30,SUM($B$24:E$24)),E$24)</f>
        <v>1</v>
      </c>
      <c r="F30" t="str">
        <f>RIGHT(LEFT($A30,SUM($B$24:F$24)),F$24)</f>
        <v xml:space="preserve">XXXXX               XXXXX               XXXXX               </v>
      </c>
      <c r="G30" t="str">
        <f>RIGHT(LEFT($A30,SUM($B$24:G$24)),G$24)</f>
        <v>000000000715221</v>
      </c>
      <c r="H30" t="str">
        <f>RIGHT(LEFT($A30,SUM($B$24:H$24)),H$24)</f>
        <v>20210312</v>
      </c>
      <c r="I30" t="str">
        <f>RIGHT(LEFT($A30,SUM($B$24:I$24)),I$24)</f>
        <v>0</v>
      </c>
      <c r="J30" t="str">
        <f>RIGHT(LEFT($A30,SUM($B$24:J$24)),J$24)</f>
        <v>000000000000000</v>
      </c>
      <c r="K30" t="str">
        <f>RIGHT(LEFT($A30,SUM($B$24:K$24)),K$24)</f>
        <v>000000000000000</v>
      </c>
      <c r="L30" t="str">
        <f>RIGHT(LEFT($A30,SUM($B$24:L$24)),L$24)</f>
        <v>000000000000000</v>
      </c>
      <c r="M30" t="str">
        <f>RIGHT(LEFT($A30,SUM($B$24:M$24)),M$24)</f>
        <v>00068385520</v>
      </c>
      <c r="N30" t="str">
        <f>RIGHT(LEFT($A30,SUM($B$24:N$24)),N$24)</f>
        <v>594272210310</v>
      </c>
      <c r="O30" t="str">
        <f>RIGHT(LEFT($A30,SUM($B$24:O$24)),O$24)</f>
        <v>000000000659050</v>
      </c>
      <c r="P30" t="str">
        <f>RIGHT(LEFT($A30,SUM($B$24:P$24)),P$24)</f>
        <v>000000000018749</v>
      </c>
      <c r="Q30" t="str">
        <f>RIGHT(LEFT($A30,SUM($B$24:Q$24)),Q$24)</f>
        <v>000000000037422</v>
      </c>
      <c r="R30" t="str">
        <f>RIGHT(LEFT($A30,SUM($B$24:R$24)),R$24)</f>
        <v>000000000000000</v>
      </c>
    </row>
    <row r="31" spans="1:19" x14ac:dyDescent="0.25">
      <c r="A31" s="13" t="s">
        <v>57</v>
      </c>
      <c r="B31" t="str">
        <f t="shared" si="0"/>
        <v>020150161871</v>
      </c>
      <c r="C31" t="str">
        <f>RIGHT(LEFT($A31,SUM($B$24:C$24)),C$24)</f>
        <v>0048</v>
      </c>
      <c r="D31" t="str">
        <f>RIGHT(LEFT($A31,SUM($B$24:D$24)),D$24)</f>
        <v>01</v>
      </c>
      <c r="E31" t="str">
        <f>RIGHT(LEFT($A31,SUM($B$24:E$24)),E$24)</f>
        <v>1</v>
      </c>
      <c r="F31" t="str">
        <f>RIGHT(LEFT($A31,SUM($B$24:F$24)),F$24)</f>
        <v xml:space="preserve">XXXXX               XXXXX               XXXXX               </v>
      </c>
      <c r="G31" t="str">
        <f>RIGHT(LEFT($A31,SUM($B$24:G$24)),G$24)</f>
        <v>000000001208541</v>
      </c>
      <c r="H31" t="str">
        <f>RIGHT(LEFT($A31,SUM($B$24:H$24)),H$24)</f>
        <v>20210312</v>
      </c>
      <c r="I31" t="str">
        <f>RIGHT(LEFT($A31,SUM($B$24:I$24)),I$24)</f>
        <v>0</v>
      </c>
      <c r="J31" t="str">
        <f>RIGHT(LEFT($A31,SUM($B$24:J$24)),J$24)</f>
        <v>000000000000000</v>
      </c>
      <c r="K31" t="str">
        <f>RIGHT(LEFT($A31,SUM($B$24:K$24)),K$24)</f>
        <v>000000000000000</v>
      </c>
      <c r="L31" t="str">
        <f>RIGHT(LEFT($A31,SUM($B$24:L$24)),L$24)</f>
        <v>000000000000000</v>
      </c>
      <c r="M31" t="str">
        <f>RIGHT(LEFT($A31,SUM($B$24:M$24)),M$24)</f>
        <v>00068385520</v>
      </c>
      <c r="N31" t="str">
        <f>RIGHT(LEFT($A31,SUM($B$24:N$24)),N$24)</f>
        <v>618712210310</v>
      </c>
      <c r="O31" t="str">
        <f>RIGHT(LEFT($A31,SUM($B$24:O$24)),O$24)</f>
        <v>000000001111740</v>
      </c>
      <c r="P31" t="str">
        <f>RIGHT(LEFT($A31,SUM($B$24:P$24)),P$24)</f>
        <v>000000000033738</v>
      </c>
      <c r="Q31" t="str">
        <f>RIGHT(LEFT($A31,SUM($B$24:Q$24)),Q$24)</f>
        <v>000000000063063</v>
      </c>
      <c r="R31" t="str">
        <f>RIGHT(LEFT($A31,SUM($B$24:R$24)),R$24)</f>
        <v>000000000000000</v>
      </c>
    </row>
    <row r="32" spans="1:19" x14ac:dyDescent="0.25">
      <c r="A32" s="13" t="s">
        <v>58</v>
      </c>
      <c r="B32" t="str">
        <f t="shared" si="0"/>
        <v>020150163658</v>
      </c>
      <c r="C32" t="str">
        <f>RIGHT(LEFT($A32,SUM($B$24:C$24)),C$24)</f>
        <v>0048</v>
      </c>
      <c r="D32" t="str">
        <f>RIGHT(LEFT($A32,SUM($B$24:D$24)),D$24)</f>
        <v>01</v>
      </c>
      <c r="E32" t="str">
        <f>RIGHT(LEFT($A32,SUM($B$24:E$24)),E$24)</f>
        <v>1</v>
      </c>
      <c r="F32" t="str">
        <f>RIGHT(LEFT($A32,SUM($B$24:F$24)),F$24)</f>
        <v xml:space="preserve">XXXXX               XXXXX               XXXXX               </v>
      </c>
      <c r="G32" t="str">
        <f>RIGHT(LEFT($A32,SUM($B$24:G$24)),G$24)</f>
        <v>000000000695236</v>
      </c>
      <c r="H32" t="str">
        <f>RIGHT(LEFT($A32,SUM($B$24:H$24)),H$24)</f>
        <v>20210312</v>
      </c>
      <c r="I32" t="str">
        <f>RIGHT(LEFT($A32,SUM($B$24:I$24)),I$24)</f>
        <v>0</v>
      </c>
      <c r="J32" t="str">
        <f>RIGHT(LEFT($A32,SUM($B$24:J$24)),J$24)</f>
        <v>000000000000000</v>
      </c>
      <c r="K32" t="str">
        <f>RIGHT(LEFT($A32,SUM($B$24:K$24)),K$24)</f>
        <v>000000000000000</v>
      </c>
      <c r="L32" t="str">
        <f>RIGHT(LEFT($A32,SUM($B$24:L$24)),L$24)</f>
        <v>000000000000000</v>
      </c>
      <c r="M32" t="str">
        <f>RIGHT(LEFT($A32,SUM($B$24:M$24)),M$24)</f>
        <v>00068385520</v>
      </c>
      <c r="N32" t="str">
        <f>RIGHT(LEFT($A32,SUM($B$24:N$24)),N$24)</f>
        <v>636582210310</v>
      </c>
      <c r="O32" t="str">
        <f>RIGHT(LEFT($A32,SUM($B$24:O$24)),O$24)</f>
        <v>000000000672493</v>
      </c>
      <c r="P32" t="str">
        <f>RIGHT(LEFT($A32,SUM($B$24:P$24)),P$24)</f>
        <v>000000000006837</v>
      </c>
      <c r="Q32" t="str">
        <f>RIGHT(LEFT($A32,SUM($B$24:Q$24)),Q$24)</f>
        <v>000000000015906</v>
      </c>
      <c r="R32" t="str">
        <f>RIGHT(LEFT($A32,SUM($B$24:R$24)),R$24)</f>
        <v>000000000000000</v>
      </c>
    </row>
    <row r="33" spans="1:18" x14ac:dyDescent="0.25">
      <c r="A33" s="13" t="s">
        <v>59</v>
      </c>
      <c r="B33" t="str">
        <f t="shared" si="0"/>
        <v>020150163890</v>
      </c>
      <c r="C33" t="str">
        <f>RIGHT(LEFT($A33,SUM($B$24:C$24)),C$24)</f>
        <v>0057</v>
      </c>
      <c r="D33" t="str">
        <f>RIGHT(LEFT($A33,SUM($B$24:D$24)),D$24)</f>
        <v>01</v>
      </c>
      <c r="E33" t="str">
        <f>RIGHT(LEFT($A33,SUM($B$24:E$24)),E$24)</f>
        <v>1</v>
      </c>
      <c r="F33" t="str">
        <f>RIGHT(LEFT($A33,SUM($B$24:F$24)),F$24)</f>
        <v xml:space="preserve">XXXXX               XXXXX               XXXXX               </v>
      </c>
      <c r="G33" t="str">
        <f>RIGHT(LEFT($A33,SUM($B$24:G$24)),G$24)</f>
        <v>000000000469924</v>
      </c>
      <c r="H33" t="str">
        <f>RIGHT(LEFT($A33,SUM($B$24:H$24)),H$24)</f>
        <v>20210312</v>
      </c>
      <c r="I33" t="str">
        <f>RIGHT(LEFT($A33,SUM($B$24:I$24)),I$24)</f>
        <v>0</v>
      </c>
      <c r="J33" t="str">
        <f>RIGHT(LEFT($A33,SUM($B$24:J$24)),J$24)</f>
        <v>000000000000000</v>
      </c>
      <c r="K33" t="str">
        <f>RIGHT(LEFT($A33,SUM($B$24:K$24)),K$24)</f>
        <v>000000000000000</v>
      </c>
      <c r="L33" t="str">
        <f>RIGHT(LEFT($A33,SUM($B$24:L$24)),L$24)</f>
        <v>000000000000000</v>
      </c>
      <c r="M33" t="str">
        <f>RIGHT(LEFT($A33,SUM($B$24:M$24)),M$24)</f>
        <v>00068385520</v>
      </c>
      <c r="N33" t="str">
        <f>RIGHT(LEFT($A33,SUM($B$24:N$24)),N$24)</f>
        <v>638902210310</v>
      </c>
      <c r="O33" t="str">
        <f>RIGHT(LEFT($A33,SUM($B$24:O$24)),O$24)</f>
        <v>000000000463395</v>
      </c>
      <c r="P33" t="str">
        <f>RIGHT(LEFT($A33,SUM($B$24:P$24)),P$24)</f>
        <v>000000000004824</v>
      </c>
      <c r="Q33" t="str">
        <f>RIGHT(LEFT($A33,SUM($B$24:Q$24)),Q$24)</f>
        <v>000000000001705</v>
      </c>
      <c r="R33" t="str">
        <f>RIGHT(LEFT($A33,SUM($B$24:R$24)),R$24)</f>
        <v>000000000000000</v>
      </c>
    </row>
    <row r="34" spans="1:18" x14ac:dyDescent="0.25">
      <c r="A34" s="13" t="s">
        <v>60</v>
      </c>
      <c r="B34" t="str">
        <f t="shared" si="0"/>
        <v>020160117676</v>
      </c>
      <c r="C34" t="str">
        <f>RIGHT(LEFT($A34,SUM($B$24:C$24)),C$24)</f>
        <v>0194</v>
      </c>
      <c r="D34" t="str">
        <f>RIGHT(LEFT($A34,SUM($B$24:D$24)),D$24)</f>
        <v>01</v>
      </c>
      <c r="E34" t="str">
        <f>RIGHT(LEFT($A34,SUM($B$24:E$24)),E$24)</f>
        <v>1</v>
      </c>
      <c r="F34" t="str">
        <f>RIGHT(LEFT($A34,SUM($B$24:F$24)),F$24)</f>
        <v xml:space="preserve">XXXXX               XXXXX               XXXXX               </v>
      </c>
      <c r="G34" t="str">
        <f>RIGHT(LEFT($A34,SUM($B$24:G$24)),G$24)</f>
        <v>000000000467942</v>
      </c>
      <c r="H34" t="str">
        <f>RIGHT(LEFT($A34,SUM($B$24:H$24)),H$24)</f>
        <v>20210312</v>
      </c>
      <c r="I34" t="str">
        <f>RIGHT(LEFT($A34,SUM($B$24:I$24)),I$24)</f>
        <v>0</v>
      </c>
      <c r="J34" t="str">
        <f>RIGHT(LEFT($A34,SUM($B$24:J$24)),J$24)</f>
        <v>000000000000000</v>
      </c>
      <c r="K34" t="str">
        <f>RIGHT(LEFT($A34,SUM($B$24:K$24)),K$24)</f>
        <v>000000000000000</v>
      </c>
      <c r="L34" t="str">
        <f>RIGHT(LEFT($A34,SUM($B$24:L$24)),L$24)</f>
        <v>000000000000000</v>
      </c>
      <c r="M34" t="str">
        <f>RIGHT(LEFT($A34,SUM($B$24:M$24)),M$24)</f>
        <v>00068385520</v>
      </c>
      <c r="N34" t="str">
        <f>RIGHT(LEFT($A34,SUM($B$24:N$24)),N$24)</f>
        <v>176762210310</v>
      </c>
      <c r="O34" t="str">
        <f>RIGHT(LEFT($A34,SUM($B$24:O$24)),O$24)</f>
        <v>000000000199695</v>
      </c>
      <c r="P34" t="str">
        <f>RIGHT(LEFT($A34,SUM($B$24:P$24)),P$24)</f>
        <v>000000000267512</v>
      </c>
      <c r="Q34" t="str">
        <f>RIGHT(LEFT($A34,SUM($B$24:Q$24)),Q$24)</f>
        <v>000000000000735</v>
      </c>
      <c r="R34" t="str">
        <f>RIGHT(LEFT($A34,SUM($B$24:R$24)),R$24)</f>
        <v>000000000000000</v>
      </c>
    </row>
    <row r="35" spans="1:18" x14ac:dyDescent="0.25">
      <c r="A35" s="13" t="s">
        <v>61</v>
      </c>
      <c r="B35" t="str">
        <f t="shared" si="0"/>
        <v>020050167845</v>
      </c>
      <c r="C35" t="str">
        <f>RIGHT(LEFT($A35,SUM($B$24:C$24)),C$24)</f>
        <v>0191</v>
      </c>
      <c r="D35" t="str">
        <f>RIGHT(LEFT($A35,SUM($B$24:D$24)),D$24)</f>
        <v>01</v>
      </c>
      <c r="E35" t="str">
        <f>RIGHT(LEFT($A35,SUM($B$24:E$24)),E$24)</f>
        <v>2</v>
      </c>
      <c r="F35" t="str">
        <f>RIGHT(LEFT($A35,SUM($B$24:F$24)),F$24)</f>
        <v xml:space="preserve">XXXXX               XXXXX               XXXXX               </v>
      </c>
      <c r="G35" t="str">
        <f>RIGHT(LEFT($A35,SUM($B$24:G$24)),G$24)</f>
        <v>000000000024426</v>
      </c>
      <c r="H35" t="str">
        <f>RIGHT(LEFT($A35,SUM($B$24:H$24)),H$24)</f>
        <v>20210312</v>
      </c>
      <c r="I35" t="str">
        <f>RIGHT(LEFT($A35,SUM($B$24:I$24)),I$24)</f>
        <v>0</v>
      </c>
      <c r="J35" t="str">
        <f>RIGHT(LEFT($A35,SUM($B$24:J$24)),J$24)</f>
        <v>000000000000000</v>
      </c>
      <c r="K35" t="str">
        <f>RIGHT(LEFT($A35,SUM($B$24:K$24)),K$24)</f>
        <v>000000000000000</v>
      </c>
      <c r="L35" t="str">
        <f>RIGHT(LEFT($A35,SUM($B$24:L$24)),L$24)</f>
        <v>000000000000000</v>
      </c>
      <c r="M35" t="str">
        <f>RIGHT(LEFT($A35,SUM($B$24:M$24)),M$24)</f>
        <v>06068002786</v>
      </c>
      <c r="N35" t="str">
        <f>RIGHT(LEFT($A35,SUM($B$24:N$24)),N$24)</f>
        <v>678452210310</v>
      </c>
      <c r="O35" t="str">
        <f>RIGHT(LEFT($A35,SUM($B$24:O$24)),O$24)</f>
        <v>000000000015010</v>
      </c>
      <c r="P35" t="str">
        <f>RIGHT(LEFT($A35,SUM($B$24:P$24)),P$24)</f>
        <v>000000000009240</v>
      </c>
      <c r="Q35" t="str">
        <f>RIGHT(LEFT($A35,SUM($B$24:Q$24)),Q$24)</f>
        <v>000000000000176</v>
      </c>
      <c r="R35" t="str">
        <f>RIGHT(LEFT($A35,SUM($B$24:R$24)),R$24)</f>
        <v>000000000000000</v>
      </c>
    </row>
    <row r="36" spans="1:18" x14ac:dyDescent="0.25">
      <c r="A36" s="13" t="s">
        <v>62</v>
      </c>
      <c r="B36" t="str">
        <f t="shared" si="0"/>
        <v>020050167847</v>
      </c>
      <c r="C36" t="str">
        <f>RIGHT(LEFT($A36,SUM($B$24:C$24)),C$24)</f>
        <v>0191</v>
      </c>
      <c r="D36" t="str">
        <f>RIGHT(LEFT($A36,SUM($B$24:D$24)),D$24)</f>
        <v>01</v>
      </c>
      <c r="E36" t="str">
        <f>RIGHT(LEFT($A36,SUM($B$24:E$24)),E$24)</f>
        <v>2</v>
      </c>
      <c r="F36" t="str">
        <f>RIGHT(LEFT($A36,SUM($B$24:F$24)),F$24)</f>
        <v xml:space="preserve">XXXXX               XXXXX               XXXXX               </v>
      </c>
      <c r="G36" t="str">
        <f>RIGHT(LEFT($A36,SUM($B$24:G$24)),G$24)</f>
        <v>000000000027867</v>
      </c>
      <c r="H36" t="str">
        <f>RIGHT(LEFT($A36,SUM($B$24:H$24)),H$24)</f>
        <v>20210312</v>
      </c>
      <c r="I36" t="str">
        <f>RIGHT(LEFT($A36,SUM($B$24:I$24)),I$24)</f>
        <v>0</v>
      </c>
      <c r="J36" t="str">
        <f>RIGHT(LEFT($A36,SUM($B$24:J$24)),J$24)</f>
        <v>000000000000000</v>
      </c>
      <c r="K36" t="str">
        <f>RIGHT(LEFT($A36,SUM($B$24:K$24)),K$24)</f>
        <v>000000000000000</v>
      </c>
      <c r="L36" t="str">
        <f>RIGHT(LEFT($A36,SUM($B$24:L$24)),L$24)</f>
        <v>000000000000000</v>
      </c>
      <c r="M36" t="str">
        <f>RIGHT(LEFT($A36,SUM($B$24:M$24)),M$24)</f>
        <v>06068002786</v>
      </c>
      <c r="N36" t="str">
        <f>RIGHT(LEFT($A36,SUM($B$24:N$24)),N$24)</f>
        <v>678472210310</v>
      </c>
      <c r="O36" t="str">
        <f>RIGHT(LEFT($A36,SUM($B$24:O$24)),O$24)</f>
        <v>000000000017082</v>
      </c>
      <c r="P36" t="str">
        <f>RIGHT(LEFT($A36,SUM($B$24:P$24)),P$24)</f>
        <v>000000000010542</v>
      </c>
      <c r="Q36" t="str">
        <f>RIGHT(LEFT($A36,SUM($B$24:Q$24)),Q$24)</f>
        <v>000000000000243</v>
      </c>
      <c r="R36" t="str">
        <f>RIGHT(LEFT($A36,SUM($B$24:R$24)),R$24)</f>
        <v>000000000000000</v>
      </c>
    </row>
    <row r="37" spans="1:18" x14ac:dyDescent="0.25">
      <c r="A37" s="13" t="s">
        <v>63</v>
      </c>
      <c r="B37" t="str">
        <f t="shared" si="0"/>
        <v>020060131725</v>
      </c>
      <c r="C37" t="str">
        <f>RIGHT(LEFT($A37,SUM($B$24:C$24)),C$24)</f>
        <v>0057</v>
      </c>
      <c r="D37" t="str">
        <f>RIGHT(LEFT($A37,SUM($B$24:D$24)),D$24)</f>
        <v>01</v>
      </c>
      <c r="E37" t="str">
        <f>RIGHT(LEFT($A37,SUM($B$24:E$24)),E$24)</f>
        <v>2</v>
      </c>
      <c r="F37" t="str">
        <f>RIGHT(LEFT($A37,SUM($B$24:F$24)),F$24)</f>
        <v xml:space="preserve">XXXXX                                                       </v>
      </c>
      <c r="G37" t="str">
        <f>RIGHT(LEFT($A37,SUM($B$24:G$24)),G$24)</f>
        <v>000000002128789</v>
      </c>
      <c r="H37" t="str">
        <f>RIGHT(LEFT($A37,SUM($B$24:H$24)),H$24)</f>
        <v>20210312</v>
      </c>
      <c r="I37" t="str">
        <f>RIGHT(LEFT($A37,SUM($B$24:I$24)),I$24)</f>
        <v>0</v>
      </c>
      <c r="J37" t="str">
        <f>RIGHT(LEFT($A37,SUM($B$24:J$24)),J$24)</f>
        <v>000000000000000</v>
      </c>
      <c r="K37" t="str">
        <f>RIGHT(LEFT($A37,SUM($B$24:K$24)),K$24)</f>
        <v>000000000000000</v>
      </c>
      <c r="L37" t="str">
        <f>RIGHT(LEFT($A37,SUM($B$24:L$24)),L$24)</f>
        <v>000000000000000</v>
      </c>
      <c r="M37" t="str">
        <f>RIGHT(LEFT($A37,SUM($B$24:M$24)),M$24)</f>
        <v>06068002786</v>
      </c>
      <c r="N37" t="str">
        <f>RIGHT(LEFT($A37,SUM($B$24:N$24)),N$24)</f>
        <v>317252210310</v>
      </c>
      <c r="O37" t="str">
        <f>RIGHT(LEFT($A37,SUM($B$24:O$24)),O$24)</f>
        <v>000000002116781</v>
      </c>
      <c r="P37" t="str">
        <f>RIGHT(LEFT($A37,SUM($B$24:P$24)),P$24)</f>
        <v>000000000012008</v>
      </c>
      <c r="Q37" t="str">
        <f>RIGHT(LEFT($A37,SUM($B$24:Q$24)),Q$24)</f>
        <v>000000000000000</v>
      </c>
      <c r="R37" t="str">
        <f>RIGHT(LEFT($A37,SUM($B$24:R$24)),R$24)</f>
        <v>000000000000000</v>
      </c>
    </row>
    <row r="38" spans="1:18" x14ac:dyDescent="0.25">
      <c r="A38" s="13" t="s">
        <v>64</v>
      </c>
      <c r="B38" t="str">
        <f t="shared" si="0"/>
        <v>020060131736</v>
      </c>
      <c r="C38" t="str">
        <f>RIGHT(LEFT($A38,SUM($B$24:C$24)),C$24)</f>
        <v>0056</v>
      </c>
      <c r="D38" t="str">
        <f>RIGHT(LEFT($A38,SUM($B$24:D$24)),D$24)</f>
        <v>01</v>
      </c>
      <c r="E38" t="str">
        <f>RIGHT(LEFT($A38,SUM($B$24:E$24)),E$24)</f>
        <v>2</v>
      </c>
      <c r="F38" t="str">
        <f>RIGHT(LEFT($A38,SUM($B$24:F$24)),F$24)</f>
        <v xml:space="preserve">XXXXX                                                       </v>
      </c>
      <c r="G38" t="str">
        <f>RIGHT(LEFT($A38,SUM($B$24:G$24)),G$24)</f>
        <v>000000001282634</v>
      </c>
      <c r="H38" t="str">
        <f>RIGHT(LEFT($A38,SUM($B$24:H$24)),H$24)</f>
        <v>20210312</v>
      </c>
      <c r="I38" t="str">
        <f>RIGHT(LEFT($A38,SUM($B$24:I$24)),I$24)</f>
        <v>0</v>
      </c>
      <c r="J38" t="str">
        <f>RIGHT(LEFT($A38,SUM($B$24:J$24)),J$24)</f>
        <v>000000000000000</v>
      </c>
      <c r="K38" t="str">
        <f>RIGHT(LEFT($A38,SUM($B$24:K$24)),K$24)</f>
        <v>000000000000000</v>
      </c>
      <c r="L38" t="str">
        <f>RIGHT(LEFT($A38,SUM($B$24:L$24)),L$24)</f>
        <v>000000000000000</v>
      </c>
      <c r="M38" t="str">
        <f>RIGHT(LEFT($A38,SUM($B$24:M$24)),M$24)</f>
        <v>06068002786</v>
      </c>
      <c r="N38" t="str">
        <f>RIGHT(LEFT($A38,SUM($B$24:N$24)),N$24)</f>
        <v>317362210310</v>
      </c>
      <c r="O38" t="str">
        <f>RIGHT(LEFT($A38,SUM($B$24:O$24)),O$24)</f>
        <v>000000001275393</v>
      </c>
      <c r="P38" t="str">
        <f>RIGHT(LEFT($A38,SUM($B$24:P$24)),P$24)</f>
        <v>000000000007241</v>
      </c>
      <c r="Q38" t="str">
        <f>RIGHT(LEFT($A38,SUM($B$24:Q$24)),Q$24)</f>
        <v>000000000000000</v>
      </c>
      <c r="R38" t="str">
        <f>RIGHT(LEFT($A38,SUM($B$24:R$24)),R$24)</f>
        <v>000000000000000</v>
      </c>
    </row>
    <row r="39" spans="1:18" x14ac:dyDescent="0.25">
      <c r="A39" s="13" t="s">
        <v>65</v>
      </c>
      <c r="B39" t="str">
        <f t="shared" si="0"/>
        <v>020070131369</v>
      </c>
      <c r="C39" t="str">
        <f>RIGHT(LEFT($A39,SUM($B$24:C$24)),C$24)</f>
        <v>0055</v>
      </c>
      <c r="D39" t="str">
        <f>RIGHT(LEFT($A39,SUM($B$24:D$24)),D$24)</f>
        <v>01</v>
      </c>
      <c r="E39" t="str">
        <f>RIGHT(LEFT($A39,SUM($B$24:E$24)),E$24)</f>
        <v>2</v>
      </c>
      <c r="F39" t="str">
        <f>RIGHT(LEFT($A39,SUM($B$24:F$24)),F$24)</f>
        <v xml:space="preserve">XXXXX                                                       </v>
      </c>
      <c r="G39" t="str">
        <f>RIGHT(LEFT($A39,SUM($B$24:G$24)),G$24)</f>
        <v>000000000760737</v>
      </c>
      <c r="H39" t="str">
        <f>RIGHT(LEFT($A39,SUM($B$24:H$24)),H$24)</f>
        <v>20210312</v>
      </c>
      <c r="I39" t="str">
        <f>RIGHT(LEFT($A39,SUM($B$24:I$24)),I$24)</f>
        <v>0</v>
      </c>
      <c r="J39" t="str">
        <f>RIGHT(LEFT($A39,SUM($B$24:J$24)),J$24)</f>
        <v>000000000000000</v>
      </c>
      <c r="K39" t="str">
        <f>RIGHT(LEFT($A39,SUM($B$24:K$24)),K$24)</f>
        <v>000000000000000</v>
      </c>
      <c r="L39" t="str">
        <f>RIGHT(LEFT($A39,SUM($B$24:L$24)),L$24)</f>
        <v>000000000000000</v>
      </c>
      <c r="M39" t="str">
        <f>RIGHT(LEFT($A39,SUM($B$24:M$24)),M$24)</f>
        <v>06068002786</v>
      </c>
      <c r="N39" t="str">
        <f>RIGHT(LEFT($A39,SUM($B$24:N$24)),N$24)</f>
        <v>313692210310</v>
      </c>
      <c r="O39" t="str">
        <f>RIGHT(LEFT($A39,SUM($B$24:O$24)),O$24)</f>
        <v>000000000714473</v>
      </c>
      <c r="P39" t="str">
        <f>RIGHT(LEFT($A39,SUM($B$24:P$24)),P$24)</f>
        <v>000000000009970</v>
      </c>
      <c r="Q39" t="str">
        <f>RIGHT(LEFT($A39,SUM($B$24:Q$24)),Q$24)</f>
        <v>000000000036294</v>
      </c>
      <c r="R39" t="str">
        <f>RIGHT(LEFT($A39,SUM($B$24:R$24)),R$24)</f>
        <v>000000000000000</v>
      </c>
    </row>
    <row r="40" spans="1:18" x14ac:dyDescent="0.25">
      <c r="A40" s="13" t="s">
        <v>66</v>
      </c>
      <c r="B40" t="str">
        <f t="shared" si="0"/>
        <v>020100138186</v>
      </c>
      <c r="C40" t="str">
        <f>RIGHT(LEFT($A40,SUM($B$24:C$24)),C$24)</f>
        <v>0060</v>
      </c>
      <c r="D40" t="str">
        <f>RIGHT(LEFT($A40,SUM($B$24:D$24)),D$24)</f>
        <v>01</v>
      </c>
      <c r="E40" t="str">
        <f>RIGHT(LEFT($A40,SUM($B$24:E$24)),E$24)</f>
        <v>2</v>
      </c>
      <c r="F40" t="str">
        <f>RIGHT(LEFT($A40,SUM($B$24:F$24)),F$24)</f>
        <v xml:space="preserve">XXXXX               XXXXX               XXXXX               </v>
      </c>
      <c r="G40" t="str">
        <f>RIGHT(LEFT($A40,SUM($B$24:G$24)),G$24)</f>
        <v>000000002903284</v>
      </c>
      <c r="H40" t="str">
        <f>RIGHT(LEFT($A40,SUM($B$24:H$24)),H$24)</f>
        <v>20210312</v>
      </c>
      <c r="I40" t="str">
        <f>RIGHT(LEFT($A40,SUM($B$24:I$24)),I$24)</f>
        <v>0</v>
      </c>
      <c r="J40" t="str">
        <f>RIGHT(LEFT($A40,SUM($B$24:J$24)),J$24)</f>
        <v>000000000000000</v>
      </c>
      <c r="K40" t="str">
        <f>RIGHT(LEFT($A40,SUM($B$24:K$24)),K$24)</f>
        <v>000000000000000</v>
      </c>
      <c r="L40" t="str">
        <f>RIGHT(LEFT($A40,SUM($B$24:L$24)),L$24)</f>
        <v>000000000000000</v>
      </c>
      <c r="M40" t="str">
        <f>RIGHT(LEFT($A40,SUM($B$24:M$24)),M$24)</f>
        <v>06068002786</v>
      </c>
      <c r="N40" t="str">
        <f>RIGHT(LEFT($A40,SUM($B$24:N$24)),N$24)</f>
        <v>381862210310</v>
      </c>
      <c r="O40" t="str">
        <f>RIGHT(LEFT($A40,SUM($B$24:O$24)),O$24)</f>
        <v>000000000765999</v>
      </c>
      <c r="P40" t="str">
        <f>RIGHT(LEFT($A40,SUM($B$24:P$24)),P$24)</f>
        <v>000000000770985</v>
      </c>
      <c r="Q40" t="str">
        <f>RIGHT(LEFT($A40,SUM($B$24:Q$24)),Q$24)</f>
        <v>000000001366300</v>
      </c>
      <c r="R40" t="str">
        <f>RIGHT(LEFT($A40,SUM($B$24:R$24)),R$24)</f>
        <v>000000000000000</v>
      </c>
    </row>
    <row r="41" spans="1:18" x14ac:dyDescent="0.25">
      <c r="A41" s="13" t="s">
        <v>67</v>
      </c>
      <c r="B41" t="str">
        <f t="shared" si="0"/>
        <v>020110130733</v>
      </c>
      <c r="C41" t="str">
        <f>RIGHT(LEFT($A41,SUM($B$24:C$24)),C$24)</f>
        <v>0113</v>
      </c>
      <c r="D41" t="str">
        <f>RIGHT(LEFT($A41,SUM($B$24:D$24)),D$24)</f>
        <v>01</v>
      </c>
      <c r="E41" t="str">
        <f>RIGHT(LEFT($A41,SUM($B$24:E$24)),E$24)</f>
        <v>2</v>
      </c>
      <c r="F41" t="str">
        <f>RIGHT(LEFT($A41,SUM($B$24:F$24)),F$24)</f>
        <v xml:space="preserve">XXXXX               XXXXX               XXXXX               </v>
      </c>
      <c r="G41" t="str">
        <f>RIGHT(LEFT($A41,SUM($B$24:G$24)),G$24)</f>
        <v>000000000334815</v>
      </c>
      <c r="H41" t="str">
        <f>RIGHT(LEFT($A41,SUM($B$24:H$24)),H$24)</f>
        <v>20210312</v>
      </c>
      <c r="I41" t="str">
        <f>RIGHT(LEFT($A41,SUM($B$24:I$24)),I$24)</f>
        <v>0</v>
      </c>
      <c r="J41" t="str">
        <f>RIGHT(LEFT($A41,SUM($B$24:J$24)),J$24)</f>
        <v>000000000000000</v>
      </c>
      <c r="K41" t="str">
        <f>RIGHT(LEFT($A41,SUM($B$24:K$24)),K$24)</f>
        <v>000000000000000</v>
      </c>
      <c r="L41" t="str">
        <f>RIGHT(LEFT($A41,SUM($B$24:L$24)),L$24)</f>
        <v>000000000000000</v>
      </c>
      <c r="M41" t="str">
        <f>RIGHT(LEFT($A41,SUM($B$24:M$24)),M$24)</f>
        <v>06068002786</v>
      </c>
      <c r="N41" t="str">
        <f>RIGHT(LEFT($A41,SUM($B$24:N$24)),N$24)</f>
        <v>307332210310</v>
      </c>
      <c r="O41" t="str">
        <f>RIGHT(LEFT($A41,SUM($B$24:O$24)),O$24)</f>
        <v>000000000186610</v>
      </c>
      <c r="P41" t="str">
        <f>RIGHT(LEFT($A41,SUM($B$24:P$24)),P$24)</f>
        <v>000000000147520</v>
      </c>
      <c r="Q41" t="str">
        <f>RIGHT(LEFT($A41,SUM($B$24:Q$24)),Q$24)</f>
        <v>000000000000685</v>
      </c>
      <c r="R41" t="str">
        <f>RIGHT(LEFT($A41,SUM($B$24:R$24)),R$24)</f>
        <v>000000000000000</v>
      </c>
    </row>
    <row r="42" spans="1:18" x14ac:dyDescent="0.25">
      <c r="A42" s="13" t="s">
        <v>68</v>
      </c>
      <c r="B42" t="str">
        <f t="shared" si="0"/>
        <v>020150132335</v>
      </c>
      <c r="C42" t="str">
        <f>RIGHT(LEFT($A42,SUM($B$24:C$24)),C$24)</f>
        <v>0069</v>
      </c>
      <c r="D42" t="str">
        <f>RIGHT(LEFT($A42,SUM($B$24:D$24)),D$24)</f>
        <v>01</v>
      </c>
      <c r="E42" t="str">
        <f>RIGHT(LEFT($A42,SUM($B$24:E$24)),E$24)</f>
        <v>2</v>
      </c>
      <c r="F42" t="str">
        <f>RIGHT(LEFT($A42,SUM($B$24:F$24)),F$24)</f>
        <v xml:space="preserve">XXXXX                                                       </v>
      </c>
      <c r="G42" t="str">
        <f>RIGHT(LEFT($A42,SUM($B$24:G$24)),G$24)</f>
        <v>000000020206785</v>
      </c>
      <c r="H42" t="str">
        <f>RIGHT(LEFT($A42,SUM($B$24:H$24)),H$24)</f>
        <v>20210312</v>
      </c>
      <c r="I42" t="str">
        <f>RIGHT(LEFT($A42,SUM($B$24:I$24)),I$24)</f>
        <v>0</v>
      </c>
      <c r="J42" t="str">
        <f>RIGHT(LEFT($A42,SUM($B$24:J$24)),J$24)</f>
        <v>000000000000000</v>
      </c>
      <c r="K42" t="str">
        <f>RIGHT(LEFT($A42,SUM($B$24:K$24)),K$24)</f>
        <v>000000000000000</v>
      </c>
      <c r="L42" t="str">
        <f>RIGHT(LEFT($A42,SUM($B$24:L$24)),L$24)</f>
        <v>000000000000000</v>
      </c>
      <c r="M42" t="str">
        <f>RIGHT(LEFT($A42,SUM($B$24:M$24)),M$24)</f>
        <v>06068002786</v>
      </c>
      <c r="N42" t="str">
        <f>RIGHT(LEFT($A42,SUM($B$24:N$24)),N$24)</f>
        <v>323352210310</v>
      </c>
      <c r="O42" t="str">
        <f>RIGHT(LEFT($A42,SUM($B$24:O$24)),O$24)</f>
        <v>000000011525249</v>
      </c>
      <c r="P42" t="str">
        <f>RIGHT(LEFT($A42,SUM($B$24:P$24)),P$24)</f>
        <v>000000007180010</v>
      </c>
      <c r="Q42" t="str">
        <f>RIGHT(LEFT($A42,SUM($B$24:Q$24)),Q$24)</f>
        <v>000000001501526</v>
      </c>
      <c r="R42" t="str">
        <f>RIGHT(LEFT($A42,SUM($B$24:R$24)),R$24)</f>
        <v>000000000000000</v>
      </c>
    </row>
    <row r="43" spans="1:18" x14ac:dyDescent="0.25">
      <c r="A43" s="13" t="s">
        <v>69</v>
      </c>
      <c r="B43" t="str">
        <f t="shared" si="0"/>
        <v>020150132379</v>
      </c>
      <c r="C43" t="str">
        <f>RIGHT(LEFT($A43,SUM($B$24:C$24)),C$24)</f>
        <v>0064</v>
      </c>
      <c r="D43" t="str">
        <f>RIGHT(LEFT($A43,SUM($B$24:D$24)),D$24)</f>
        <v>01</v>
      </c>
      <c r="E43" t="str">
        <f>RIGHT(LEFT($A43,SUM($B$24:E$24)),E$24)</f>
        <v>2</v>
      </c>
      <c r="F43" t="str">
        <f>RIGHT(LEFT($A43,SUM($B$24:F$24)),F$24)</f>
        <v xml:space="preserve">XXXXX                                                       </v>
      </c>
      <c r="G43" t="str">
        <f>RIGHT(LEFT($A43,SUM($B$24:G$24)),G$24)</f>
        <v>000000116344154</v>
      </c>
      <c r="H43" t="str">
        <f>RIGHT(LEFT($A43,SUM($B$24:H$24)),H$24)</f>
        <v>20210312</v>
      </c>
      <c r="I43" t="str">
        <f>RIGHT(LEFT($A43,SUM($B$24:I$24)),I$24)</f>
        <v>0</v>
      </c>
      <c r="J43" t="str">
        <f>RIGHT(LEFT($A43,SUM($B$24:J$24)),J$24)</f>
        <v>000000000000000</v>
      </c>
      <c r="K43" t="str">
        <f>RIGHT(LEFT($A43,SUM($B$24:K$24)),K$24)</f>
        <v>000000000000000</v>
      </c>
      <c r="L43" t="str">
        <f>RIGHT(LEFT($A43,SUM($B$24:L$24)),L$24)</f>
        <v>000000000000000</v>
      </c>
      <c r="M43" t="str">
        <f>RIGHT(LEFT($A43,SUM($B$24:M$24)),M$24)</f>
        <v>06068002786</v>
      </c>
      <c r="N43" t="str">
        <f>RIGHT(LEFT($A43,SUM($B$24:N$24)),N$24)</f>
        <v>323792210310</v>
      </c>
      <c r="O43" t="str">
        <f>RIGHT(LEFT($A43,SUM($B$24:O$24)),O$24)</f>
        <v>000000058151719</v>
      </c>
      <c r="P43" t="str">
        <f>RIGHT(LEFT($A43,SUM($B$24:P$24)),P$24)</f>
        <v>000000042981750</v>
      </c>
      <c r="Q43" t="str">
        <f>RIGHT(LEFT($A43,SUM($B$24:Q$24)),Q$24)</f>
        <v>000000015210685</v>
      </c>
      <c r="R43" t="str">
        <f>RIGHT(LEFT($A43,SUM($B$24:R$24)),R$24)</f>
        <v>000000000000000</v>
      </c>
    </row>
    <row r="44" spans="1:18" x14ac:dyDescent="0.25">
      <c r="A44" s="13" t="s">
        <v>70</v>
      </c>
      <c r="B44" t="str">
        <f t="shared" si="0"/>
        <v>020150146138</v>
      </c>
      <c r="C44" t="str">
        <f>RIGHT(LEFT($A44,SUM($B$24:C$24)),C$24)</f>
        <v>0060</v>
      </c>
      <c r="D44" t="str">
        <f>RIGHT(LEFT($A44,SUM($B$24:D$24)),D$24)</f>
        <v>01</v>
      </c>
      <c r="E44" t="str">
        <f>RIGHT(LEFT($A44,SUM($B$24:E$24)),E$24)</f>
        <v>2</v>
      </c>
      <c r="F44" t="str">
        <f>RIGHT(LEFT($A44,SUM($B$24:F$24)),F$24)</f>
        <v xml:space="preserve">XXXXX               XXXXX               XXXXX               </v>
      </c>
      <c r="G44" t="str">
        <f>RIGHT(LEFT($A44,SUM($B$24:G$24)),G$24)</f>
        <v>000000002137800</v>
      </c>
      <c r="H44" t="str">
        <f>RIGHT(LEFT($A44,SUM($B$24:H$24)),H$24)</f>
        <v>20210312</v>
      </c>
      <c r="I44" t="str">
        <f>RIGHT(LEFT($A44,SUM($B$24:I$24)),I$24)</f>
        <v>0</v>
      </c>
      <c r="J44" t="str">
        <f>RIGHT(LEFT($A44,SUM($B$24:J$24)),J$24)</f>
        <v>000000000000000</v>
      </c>
      <c r="K44" t="str">
        <f>RIGHT(LEFT($A44,SUM($B$24:K$24)),K$24)</f>
        <v>000000000000000</v>
      </c>
      <c r="L44" t="str">
        <f>RIGHT(LEFT($A44,SUM($B$24:L$24)),L$24)</f>
        <v>000000000000000</v>
      </c>
      <c r="M44" t="str">
        <f>RIGHT(LEFT($A44,SUM($B$24:M$24)),M$24)</f>
        <v>06068002786</v>
      </c>
      <c r="N44" t="str">
        <f>RIGHT(LEFT($A44,SUM($B$24:N$24)),N$24)</f>
        <v>461382210310</v>
      </c>
      <c r="O44" t="str">
        <f>RIGHT(LEFT($A44,SUM($B$24:O$24)),O$24)</f>
        <v>000000001096127</v>
      </c>
      <c r="P44" t="str">
        <f>RIGHT(LEFT($A44,SUM($B$24:P$24)),P$24)</f>
        <v>000000000424778</v>
      </c>
      <c r="Q44" t="str">
        <f>RIGHT(LEFT($A44,SUM($B$24:Q$24)),Q$24)</f>
        <v>000000000616895</v>
      </c>
      <c r="R44" t="str">
        <f>RIGHT(LEFT($A44,SUM($B$24:R$24)),R$24)</f>
        <v>000000000000000</v>
      </c>
    </row>
  </sheetData>
  <mergeCells count="4">
    <mergeCell ref="A1:A11"/>
    <mergeCell ref="B5:B7"/>
    <mergeCell ref="C5:C7"/>
    <mergeCell ref="D5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6335-5ED5-4616-B088-D806D0528D56}">
  <dimension ref="A1:U38"/>
  <sheetViews>
    <sheetView tabSelected="1" workbookViewId="0">
      <selection activeCell="A30" sqref="A30"/>
    </sheetView>
  </sheetViews>
  <sheetFormatPr baseColWidth="10" defaultRowHeight="15" x14ac:dyDescent="0.25"/>
  <cols>
    <col min="1" max="1" width="28.85546875" style="40" customWidth="1"/>
    <col min="2" max="2" width="41.7109375" style="40" customWidth="1"/>
    <col min="3" max="3" width="18.140625" style="40" customWidth="1"/>
    <col min="4" max="4" width="16.28515625" style="40" customWidth="1"/>
    <col min="5" max="5" width="64" style="40" customWidth="1"/>
    <col min="6" max="6" width="34" customWidth="1"/>
    <col min="7" max="7" width="23.42578125" customWidth="1"/>
  </cols>
  <sheetData>
    <row r="1" spans="1:5" ht="15.75" thickBot="1" x14ac:dyDescent="0.3">
      <c r="A1" s="27" t="s">
        <v>72</v>
      </c>
      <c r="B1" s="28" t="s">
        <v>73</v>
      </c>
      <c r="C1" s="28" t="s">
        <v>74</v>
      </c>
      <c r="D1" s="28" t="s">
        <v>75</v>
      </c>
      <c r="E1" s="28" t="s">
        <v>76</v>
      </c>
    </row>
    <row r="2" spans="1:5" ht="15.75" thickBot="1" x14ac:dyDescent="0.3">
      <c r="A2" s="30" t="s">
        <v>19</v>
      </c>
      <c r="B2" s="1" t="s">
        <v>20</v>
      </c>
      <c r="C2" s="1" t="s">
        <v>2</v>
      </c>
      <c r="D2" s="2">
        <v>12</v>
      </c>
      <c r="E2" s="1" t="s">
        <v>77</v>
      </c>
    </row>
    <row r="3" spans="1:5" ht="15.75" thickBot="1" x14ac:dyDescent="0.3">
      <c r="A3" s="19"/>
      <c r="B3" s="1" t="s">
        <v>78</v>
      </c>
      <c r="C3" s="1" t="s">
        <v>2</v>
      </c>
      <c r="D3" s="2">
        <v>4</v>
      </c>
      <c r="E3" s="1" t="s">
        <v>79</v>
      </c>
    </row>
    <row r="4" spans="1:5" x14ac:dyDescent="0.25">
      <c r="A4" s="19"/>
      <c r="B4" s="31" t="s">
        <v>80</v>
      </c>
      <c r="C4" s="31" t="s">
        <v>2</v>
      </c>
      <c r="D4" s="32">
        <v>2</v>
      </c>
      <c r="E4" s="29" t="s">
        <v>81</v>
      </c>
    </row>
    <row r="5" spans="1:5" ht="15.75" thickBot="1" x14ac:dyDescent="0.3">
      <c r="A5" s="19"/>
      <c r="B5" s="33"/>
      <c r="C5" s="33"/>
      <c r="D5" s="34"/>
      <c r="E5" s="1" t="s">
        <v>82</v>
      </c>
    </row>
    <row r="6" spans="1:5" ht="15.75" thickBot="1" x14ac:dyDescent="0.3">
      <c r="A6" s="19"/>
      <c r="B6" s="1" t="s">
        <v>83</v>
      </c>
      <c r="C6" s="1" t="s">
        <v>2</v>
      </c>
      <c r="D6" s="2">
        <v>1</v>
      </c>
      <c r="E6" s="1" t="s">
        <v>84</v>
      </c>
    </row>
    <row r="7" spans="1:5" x14ac:dyDescent="0.25">
      <c r="A7" s="19"/>
      <c r="B7" s="31" t="s">
        <v>85</v>
      </c>
      <c r="C7" s="31" t="s">
        <v>17</v>
      </c>
      <c r="D7" s="32">
        <v>60</v>
      </c>
      <c r="E7" s="29" t="s">
        <v>29</v>
      </c>
    </row>
    <row r="8" spans="1:5" ht="15.75" thickBot="1" x14ac:dyDescent="0.3">
      <c r="A8" s="19"/>
      <c r="B8" s="33"/>
      <c r="C8" s="33"/>
      <c r="D8" s="34"/>
      <c r="E8" s="1" t="s">
        <v>30</v>
      </c>
    </row>
    <row r="9" spans="1:5" ht="15.75" thickBot="1" x14ac:dyDescent="0.3">
      <c r="A9" s="19"/>
      <c r="B9" s="1" t="s">
        <v>31</v>
      </c>
      <c r="C9" s="1" t="s">
        <v>2</v>
      </c>
      <c r="D9" s="2">
        <v>15</v>
      </c>
      <c r="E9" s="1" t="s">
        <v>8</v>
      </c>
    </row>
    <row r="10" spans="1:5" x14ac:dyDescent="0.25">
      <c r="A10" s="19"/>
      <c r="B10" s="29" t="s">
        <v>86</v>
      </c>
      <c r="C10" s="29" t="s">
        <v>2</v>
      </c>
      <c r="D10" s="35">
        <v>8</v>
      </c>
      <c r="E10" s="29" t="s">
        <v>87</v>
      </c>
    </row>
    <row r="11" spans="1:5" x14ac:dyDescent="0.25">
      <c r="A11" s="36"/>
      <c r="B11" s="37" t="s">
        <v>88</v>
      </c>
      <c r="C11" s="37" t="s">
        <v>2</v>
      </c>
      <c r="D11" s="38">
        <v>1</v>
      </c>
      <c r="E11" s="29" t="s">
        <v>89</v>
      </c>
    </row>
    <row r="12" spans="1:5" x14ac:dyDescent="0.25">
      <c r="A12" s="36"/>
      <c r="B12" s="37"/>
      <c r="C12" s="37"/>
      <c r="D12" s="38"/>
      <c r="E12" s="29" t="s">
        <v>90</v>
      </c>
    </row>
    <row r="13" spans="1:5" x14ac:dyDescent="0.25">
      <c r="A13" s="36"/>
      <c r="B13" s="37"/>
      <c r="C13" s="37"/>
      <c r="D13" s="38"/>
      <c r="E13" s="29" t="s">
        <v>91</v>
      </c>
    </row>
    <row r="14" spans="1:5" x14ac:dyDescent="0.25">
      <c r="A14" s="39"/>
      <c r="B14" s="29" t="s">
        <v>92</v>
      </c>
      <c r="C14" s="29" t="s">
        <v>2</v>
      </c>
      <c r="D14" s="35">
        <v>15</v>
      </c>
      <c r="E14" s="29" t="s">
        <v>93</v>
      </c>
    </row>
    <row r="15" spans="1:5" x14ac:dyDescent="0.25">
      <c r="A15" s="39"/>
      <c r="B15" s="29" t="s">
        <v>94</v>
      </c>
      <c r="C15" s="29" t="s">
        <v>2</v>
      </c>
      <c r="D15" s="35">
        <v>15</v>
      </c>
      <c r="E15" s="29" t="s">
        <v>93</v>
      </c>
    </row>
    <row r="16" spans="1:5" x14ac:dyDescent="0.25">
      <c r="A16" s="39"/>
      <c r="B16" s="29" t="s">
        <v>95</v>
      </c>
      <c r="C16" s="29" t="s">
        <v>2</v>
      </c>
      <c r="D16" s="35">
        <v>15</v>
      </c>
      <c r="E16" s="29" t="s">
        <v>8</v>
      </c>
    </row>
    <row r="17" spans="1:21" x14ac:dyDescent="0.25">
      <c r="A17" s="39"/>
      <c r="B17" s="29" t="s">
        <v>96</v>
      </c>
      <c r="C17" s="29" t="s">
        <v>2</v>
      </c>
      <c r="D17" s="35">
        <v>11</v>
      </c>
      <c r="E17" s="29" t="s">
        <v>97</v>
      </c>
    </row>
    <row r="18" spans="1:21" x14ac:dyDescent="0.25">
      <c r="A18" s="39"/>
      <c r="B18" s="29" t="s">
        <v>42</v>
      </c>
      <c r="C18" s="29" t="s">
        <v>2</v>
      </c>
      <c r="D18" s="35">
        <v>12</v>
      </c>
      <c r="E18" s="29" t="s">
        <v>98</v>
      </c>
    </row>
    <row r="19" spans="1:21" x14ac:dyDescent="0.25">
      <c r="A19" s="36"/>
      <c r="B19" s="37" t="s">
        <v>99</v>
      </c>
      <c r="C19" s="37" t="s">
        <v>2</v>
      </c>
      <c r="D19" s="38">
        <v>15</v>
      </c>
      <c r="E19" s="29" t="s">
        <v>100</v>
      </c>
    </row>
    <row r="20" spans="1:21" x14ac:dyDescent="0.25">
      <c r="A20" s="36"/>
      <c r="B20" s="37"/>
      <c r="C20" s="37"/>
      <c r="D20" s="38"/>
      <c r="E20" s="29" t="s">
        <v>8</v>
      </c>
    </row>
    <row r="21" spans="1:21" x14ac:dyDescent="0.25">
      <c r="A21" s="36"/>
      <c r="B21" s="37" t="s">
        <v>101</v>
      </c>
      <c r="C21" s="37" t="s">
        <v>2</v>
      </c>
      <c r="D21" s="38">
        <v>15</v>
      </c>
      <c r="E21" s="29" t="s">
        <v>102</v>
      </c>
    </row>
    <row r="22" spans="1:21" x14ac:dyDescent="0.25">
      <c r="A22" s="36"/>
      <c r="B22" s="37"/>
      <c r="C22" s="37"/>
      <c r="D22" s="38"/>
      <c r="E22" s="29" t="s">
        <v>8</v>
      </c>
    </row>
    <row r="23" spans="1:21" x14ac:dyDescent="0.25">
      <c r="A23" s="36"/>
      <c r="B23" s="37" t="s">
        <v>103</v>
      </c>
      <c r="C23" s="37" t="s">
        <v>2</v>
      </c>
      <c r="D23" s="38">
        <v>15</v>
      </c>
      <c r="E23" s="29" t="s">
        <v>103</v>
      </c>
    </row>
    <row r="24" spans="1:21" x14ac:dyDescent="0.25">
      <c r="A24" s="36"/>
      <c r="B24" s="37"/>
      <c r="C24" s="37"/>
      <c r="D24" s="38"/>
      <c r="E24" s="29" t="s">
        <v>8</v>
      </c>
    </row>
    <row r="25" spans="1:21" x14ac:dyDescent="0.25">
      <c r="A25" s="39"/>
      <c r="B25" s="29" t="s">
        <v>104</v>
      </c>
      <c r="C25" s="29" t="s">
        <v>17</v>
      </c>
      <c r="D25" s="35">
        <v>4</v>
      </c>
      <c r="E25" s="29" t="s">
        <v>105</v>
      </c>
    </row>
    <row r="26" spans="1:21" x14ac:dyDescent="0.25">
      <c r="A26" s="39"/>
      <c r="B26" s="29" t="s">
        <v>106</v>
      </c>
      <c r="C26" s="29" t="s">
        <v>2</v>
      </c>
      <c r="D26" s="35">
        <v>8</v>
      </c>
      <c r="E26" s="29" t="s">
        <v>107</v>
      </c>
    </row>
    <row r="27" spans="1:21" x14ac:dyDescent="0.25">
      <c r="A27" s="36"/>
      <c r="B27" s="37" t="s">
        <v>108</v>
      </c>
      <c r="C27" s="37" t="s">
        <v>2</v>
      </c>
      <c r="D27" s="38">
        <v>6</v>
      </c>
      <c r="E27" s="29" t="s">
        <v>109</v>
      </c>
    </row>
    <row r="28" spans="1:21" x14ac:dyDescent="0.25">
      <c r="A28" s="36"/>
      <c r="B28" s="37"/>
      <c r="C28" s="37"/>
      <c r="D28" s="38"/>
      <c r="E28" s="29" t="s">
        <v>110</v>
      </c>
    </row>
    <row r="29" spans="1:21" x14ac:dyDescent="0.25">
      <c r="A29" s="39"/>
      <c r="B29" s="29" t="s">
        <v>18</v>
      </c>
      <c r="C29" s="29" t="s">
        <v>17</v>
      </c>
      <c r="D29" s="35">
        <v>61</v>
      </c>
      <c r="E29" s="29" t="s">
        <v>18</v>
      </c>
    </row>
    <row r="31" spans="1:21" x14ac:dyDescent="0.25">
      <c r="B31" t="s">
        <v>20</v>
      </c>
      <c r="C31" t="s">
        <v>78</v>
      </c>
      <c r="D31" t="s">
        <v>80</v>
      </c>
      <c r="E31" t="s">
        <v>83</v>
      </c>
      <c r="F31" t="s">
        <v>85</v>
      </c>
      <c r="G31" t="s">
        <v>31</v>
      </c>
      <c r="H31" t="s">
        <v>86</v>
      </c>
      <c r="I31" t="s">
        <v>88</v>
      </c>
      <c r="J31" t="s">
        <v>92</v>
      </c>
      <c r="K31" t="s">
        <v>94</v>
      </c>
      <c r="L31" t="s">
        <v>95</v>
      </c>
      <c r="M31" t="s">
        <v>96</v>
      </c>
      <c r="N31" t="s">
        <v>42</v>
      </c>
      <c r="O31" t="s">
        <v>99</v>
      </c>
      <c r="P31" t="s">
        <v>101</v>
      </c>
      <c r="Q31" t="s">
        <v>103</v>
      </c>
      <c r="R31" t="s">
        <v>104</v>
      </c>
      <c r="S31" t="s">
        <v>106</v>
      </c>
      <c r="T31" t="s">
        <v>108</v>
      </c>
      <c r="U31" t="s">
        <v>18</v>
      </c>
    </row>
    <row r="32" spans="1:21" x14ac:dyDescent="0.25">
      <c r="B32" t="s">
        <v>2</v>
      </c>
      <c r="C32" t="s">
        <v>2</v>
      </c>
      <c r="D32" t="s">
        <v>2</v>
      </c>
      <c r="E32" t="s">
        <v>2</v>
      </c>
      <c r="F32" t="s">
        <v>17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17</v>
      </c>
      <c r="S32" t="s">
        <v>2</v>
      </c>
      <c r="T32" t="s">
        <v>2</v>
      </c>
      <c r="U32" t="s">
        <v>17</v>
      </c>
    </row>
    <row r="33" spans="1:21" x14ac:dyDescent="0.25">
      <c r="B33">
        <v>12</v>
      </c>
      <c r="C33">
        <v>4</v>
      </c>
      <c r="D33">
        <v>2</v>
      </c>
      <c r="E33">
        <v>1</v>
      </c>
      <c r="F33">
        <v>60</v>
      </c>
      <c r="G33">
        <v>15</v>
      </c>
      <c r="H33">
        <v>8</v>
      </c>
      <c r="I33">
        <v>1</v>
      </c>
      <c r="J33">
        <v>15</v>
      </c>
      <c r="K33">
        <v>15</v>
      </c>
      <c r="L33">
        <v>15</v>
      </c>
      <c r="M33">
        <v>11</v>
      </c>
      <c r="N33">
        <v>12</v>
      </c>
      <c r="O33">
        <v>15</v>
      </c>
      <c r="P33">
        <v>15</v>
      </c>
      <c r="Q33">
        <v>15</v>
      </c>
      <c r="R33">
        <v>4</v>
      </c>
      <c r="S33">
        <v>8</v>
      </c>
      <c r="T33">
        <v>6</v>
      </c>
      <c r="U33">
        <v>61</v>
      </c>
    </row>
    <row r="34" spans="1:21" x14ac:dyDescent="0.25">
      <c r="A34" s="40" t="s">
        <v>111</v>
      </c>
      <c r="B34" t="str">
        <f>LEFT($A34,B$33)</f>
        <v>020200179857</v>
      </c>
      <c r="C34" t="str">
        <f>RIGHT(LEFT($A34,SUM($B$33:C$33)),C$33)</f>
        <v>0013</v>
      </c>
      <c r="D34" t="str">
        <f>RIGHT(LEFT($A34,SUM($B$33:D$33)),D$33)</f>
        <v>02</v>
      </c>
      <c r="E34" t="str">
        <f>RIGHT(LEFT($A34,SUM($B$33:E$33)),E$33)</f>
        <v>1</v>
      </c>
      <c r="F34" t="str">
        <f>RIGHT(LEFT($A34,SUM($B$33:F$33)),F$33)</f>
        <v>GARCIA              VALERIO             EDGAR EDUARDO2210326</v>
      </c>
      <c r="G34" t="str">
        <f>RIGHT(LEFT($A34,SUM($B$33:G$33)),G$33)</f>
        <v>000000000532590</v>
      </c>
      <c r="H34" t="str">
        <f>RIGHT(LEFT($A34,SUM($B$33:H$33)),H$33)</f>
        <v>20210313</v>
      </c>
      <c r="I34" t="str">
        <f>RIGHT(LEFT($A34,SUM($B$33:I$33)),I$33)</f>
        <v>0</v>
      </c>
      <c r="J34" t="str">
        <f>RIGHT(LEFT($A34,SUM($B$33:J$33)),J$33)</f>
        <v>000000000000000</v>
      </c>
      <c r="K34" t="str">
        <f>RIGHT(LEFT($A34,SUM($B$33:K$33)),K$33)</f>
        <v>000000000000000</v>
      </c>
      <c r="L34" t="str">
        <f>RIGHT(LEFT($A34,SUM($B$33:L$33)),L$33)</f>
        <v>000000000000000</v>
      </c>
      <c r="M34" t="str">
        <f>RIGHT(LEFT($A34,SUM($B$33:M$33)),M$33)</f>
        <v>00068385520</v>
      </c>
      <c r="N34" t="str">
        <f>RIGHT(LEFT($A34,SUM($B$33:N$33)),N$33)</f>
        <v>000000000000</v>
      </c>
      <c r="O34" t="str">
        <f>RIGHT(LEFT($A34,SUM($B$33:O$33)),O$33)</f>
        <v>000000000000000</v>
      </c>
      <c r="P34" t="str">
        <f>RIGHT(LEFT($A34,SUM($B$33:P$33)),P$33)</f>
        <v>000000000000000</v>
      </c>
      <c r="Q34" t="str">
        <f>RIGHT(LEFT($A34,SUM($B$33:Q$33)),Q$33)</f>
        <v>000000000532590</v>
      </c>
      <c r="R34" t="str">
        <f>RIGHT(LEFT($A34,SUM($B$33:R$33)),R$33)</f>
        <v>0005</v>
      </c>
      <c r="S34" t="str">
        <f>RIGHT(LEFT($A34,SUM($B$33:S$33)),S$33)</f>
        <v>20210326</v>
      </c>
      <c r="T34" t="str">
        <f>RIGHT(LEFT($A34,SUM($B$33:T$33)),T$33)</f>
        <v>163309</v>
      </c>
      <c r="U34" t="str">
        <f>RIGHT(LEFT($A34,SUM($B$33:U$33)),U$33)</f>
        <v>0000000000000000000000000000000000000532590000520210326163309</v>
      </c>
    </row>
    <row r="35" spans="1:21" x14ac:dyDescent="0.25">
      <c r="A35" s="40" t="s">
        <v>112</v>
      </c>
      <c r="B35" t="str">
        <f t="shared" ref="B35:B38" si="0">LEFT($A35,B$33)</f>
        <v>020200179977</v>
      </c>
      <c r="C35" t="str">
        <f>RIGHT(LEFT($A35,SUM($B$33:C$33)),C$33)</f>
        <v>0010</v>
      </c>
      <c r="D35" t="str">
        <f>RIGHT(LEFT($A35,SUM($B$33:D$33)),D$33)</f>
        <v>02</v>
      </c>
      <c r="E35" t="str">
        <f>RIGHT(LEFT($A35,SUM($B$33:E$33)),E$33)</f>
        <v>1</v>
      </c>
      <c r="F35" t="str">
        <f>RIGHT(LEFT($A35,SUM($B$33:F$33)),F$33)</f>
        <v>CHUMBIMUNI          SANCHEZ             CECILIA DEL P2210326</v>
      </c>
      <c r="G35" t="str">
        <f>RIGHT(LEFT($A35,SUM($B$33:G$33)),G$33)</f>
        <v>000000000086741</v>
      </c>
      <c r="H35" t="str">
        <f>RIGHT(LEFT($A35,SUM($B$33:H$33)),H$33)</f>
        <v>20210313</v>
      </c>
      <c r="I35" t="str">
        <f>RIGHT(LEFT($A35,SUM($B$33:I$33)),I$33)</f>
        <v>0</v>
      </c>
      <c r="J35" t="str">
        <f>RIGHT(LEFT($A35,SUM($B$33:J$33)),J$33)</f>
        <v>000000000000000</v>
      </c>
      <c r="K35" t="str">
        <f>RIGHT(LEFT($A35,SUM($B$33:K$33)),K$33)</f>
        <v>000000000000000</v>
      </c>
      <c r="L35" t="str">
        <f>RIGHT(LEFT($A35,SUM($B$33:L$33)),L$33)</f>
        <v>000000000000000</v>
      </c>
      <c r="M35" t="str">
        <f>RIGHT(LEFT($A35,SUM($B$33:M$33)),M$33)</f>
        <v>00068385520</v>
      </c>
      <c r="N35" t="str">
        <f>RIGHT(LEFT($A35,SUM($B$33:N$33)),N$33)</f>
        <v>000000000000</v>
      </c>
      <c r="O35" t="str">
        <f>RIGHT(LEFT($A35,SUM($B$33:O$33)),O$33)</f>
        <v>000000000000000</v>
      </c>
      <c r="P35" t="str">
        <f>RIGHT(LEFT($A35,SUM($B$33:P$33)),P$33)</f>
        <v>000000000000000</v>
      </c>
      <c r="Q35" t="str">
        <f>RIGHT(LEFT($A35,SUM($B$33:Q$33)),Q$33)</f>
        <v>000000000086741</v>
      </c>
      <c r="R35" t="str">
        <f>RIGHT(LEFT($A35,SUM($B$33:R$33)),R$33)</f>
        <v>0005</v>
      </c>
      <c r="S35" t="str">
        <f>RIGHT(LEFT($A35,SUM($B$33:S$33)),S$33)</f>
        <v>20210326</v>
      </c>
      <c r="T35" t="str">
        <f>RIGHT(LEFT($A35,SUM($B$33:T$33)),T$33)</f>
        <v>163419</v>
      </c>
      <c r="U35" t="str">
        <f>RIGHT(LEFT($A35,SUM($B$33:U$33)),U$33)</f>
        <v>0000000000000000000000000000000000000086741000520210326163419</v>
      </c>
    </row>
    <row r="36" spans="1:21" x14ac:dyDescent="0.25">
      <c r="A36" s="40" t="s">
        <v>113</v>
      </c>
      <c r="B36" t="str">
        <f t="shared" si="0"/>
        <v>020200180139</v>
      </c>
      <c r="C36" t="str">
        <f>RIGHT(LEFT($A36,SUM($B$33:C$33)),C$33)</f>
        <v>0001</v>
      </c>
      <c r="D36" t="str">
        <f>RIGHT(LEFT($A36,SUM($B$33:D$33)),D$33)</f>
        <v>04</v>
      </c>
      <c r="E36" t="str">
        <f>RIGHT(LEFT($A36,SUM($B$33:E$33)),E$33)</f>
        <v>1</v>
      </c>
      <c r="F36" t="str">
        <f>RIGHT(LEFT($A36,SUM($B$33:F$33)),F$33)</f>
        <v>VELEZ               BENDEZU             VERONICA PATR2210326</v>
      </c>
      <c r="G36" t="str">
        <f>RIGHT(LEFT($A36,SUM($B$33:G$33)),G$33)</f>
        <v>000000002303996</v>
      </c>
      <c r="H36" t="str">
        <f>RIGHT(LEFT($A36,SUM($B$33:H$33)),H$33)</f>
        <v>20210313</v>
      </c>
      <c r="I36" t="str">
        <f>RIGHT(LEFT($A36,SUM($B$33:I$33)),I$33)</f>
        <v>0</v>
      </c>
      <c r="J36" t="str">
        <f>RIGHT(LEFT($A36,SUM($B$33:J$33)),J$33)</f>
        <v>000000000000000</v>
      </c>
      <c r="K36" t="str">
        <f>RIGHT(LEFT($A36,SUM($B$33:K$33)),K$33)</f>
        <v>000000000000000</v>
      </c>
      <c r="L36" t="str">
        <f>RIGHT(LEFT($A36,SUM($B$33:L$33)),L$33)</f>
        <v>000000000000000</v>
      </c>
      <c r="M36" t="str">
        <f>RIGHT(LEFT($A36,SUM($B$33:M$33)),M$33)</f>
        <v>00068385520</v>
      </c>
      <c r="N36" t="str">
        <f>RIGHT(LEFT($A36,SUM($B$33:N$33)),N$33)</f>
        <v>000000000000</v>
      </c>
      <c r="O36" t="str">
        <f>RIGHT(LEFT($A36,SUM($B$33:O$33)),O$33)</f>
        <v>000000000000000</v>
      </c>
      <c r="P36" t="str">
        <f>RIGHT(LEFT($A36,SUM($B$33:P$33)),P$33)</f>
        <v>000000000000000</v>
      </c>
      <c r="Q36" t="str">
        <f>RIGHT(LEFT($A36,SUM($B$33:Q$33)),Q$33)</f>
        <v>000000000303996</v>
      </c>
      <c r="R36" t="str">
        <f>RIGHT(LEFT($A36,SUM($B$33:R$33)),R$33)</f>
        <v>0005</v>
      </c>
      <c r="S36" t="str">
        <f>RIGHT(LEFT($A36,SUM($B$33:S$33)),S$33)</f>
        <v>20210326</v>
      </c>
      <c r="T36" t="str">
        <f>RIGHT(LEFT($A36,SUM($B$33:T$33)),T$33)</f>
        <v>163551</v>
      </c>
      <c r="U36" t="str">
        <f>RIGHT(LEFT($A36,SUM($B$33:U$33)),U$33)</f>
        <v>000000000000000000000000000303996000520210326163551  &lt;&lt;&lt;&lt;&lt;&lt;&lt;&lt;</v>
      </c>
    </row>
    <row r="37" spans="1:21" x14ac:dyDescent="0.25">
      <c r="A37" s="40" t="s">
        <v>114</v>
      </c>
      <c r="B37" t="str">
        <f t="shared" si="0"/>
        <v>020200180230</v>
      </c>
      <c r="C37" t="str">
        <f>RIGHT(LEFT($A37,SUM($B$33:C$33)),C$33)</f>
        <v>0006</v>
      </c>
      <c r="D37" t="str">
        <f>RIGHT(LEFT($A37,SUM($B$33:D$33)),D$33)</f>
        <v>02</v>
      </c>
      <c r="E37" t="str">
        <f>RIGHT(LEFT($A37,SUM($B$33:E$33)),E$33)</f>
        <v>1</v>
      </c>
      <c r="F37" t="str">
        <f>RIGHT(LEFT($A37,SUM($B$33:F$33)),F$33)</f>
        <v>PERALTA             MORALES             MELCHOR      2210326</v>
      </c>
      <c r="G37" t="str">
        <f>RIGHT(LEFT($A37,SUM($B$33:G$33)),G$33)</f>
        <v>000000000161590</v>
      </c>
      <c r="H37" t="str">
        <f>RIGHT(LEFT($A37,SUM($B$33:H$33)),H$33)</f>
        <v>20210313</v>
      </c>
      <c r="I37" t="str">
        <f>RIGHT(LEFT($A37,SUM($B$33:I$33)),I$33)</f>
        <v>0</v>
      </c>
      <c r="J37" t="str">
        <f>RIGHT(LEFT($A37,SUM($B$33:J$33)),J$33)</f>
        <v>000000000000000</v>
      </c>
      <c r="K37" t="str">
        <f>RIGHT(LEFT($A37,SUM($B$33:K$33)),K$33)</f>
        <v>000000000000000</v>
      </c>
      <c r="L37" t="str">
        <f>RIGHT(LEFT($A37,SUM($B$33:L$33)),L$33)</f>
        <v>000000000000000</v>
      </c>
      <c r="M37" t="str">
        <f>RIGHT(LEFT($A37,SUM($B$33:M$33)),M$33)</f>
        <v>00068385520</v>
      </c>
      <c r="N37" t="str">
        <f>RIGHT(LEFT($A37,SUM($B$33:N$33)),N$33)</f>
        <v>000000000000</v>
      </c>
      <c r="O37" t="str">
        <f>RIGHT(LEFT($A37,SUM($B$33:O$33)),O$33)</f>
        <v>000000000000000</v>
      </c>
      <c r="P37" t="str">
        <f>RIGHT(LEFT($A37,SUM($B$33:P$33)),P$33)</f>
        <v>000000000000000</v>
      </c>
      <c r="Q37" t="str">
        <f>RIGHT(LEFT($A37,SUM($B$33:Q$33)),Q$33)</f>
        <v>000000000161590</v>
      </c>
      <c r="R37" t="str">
        <f>RIGHT(LEFT($A37,SUM($B$33:R$33)),R$33)</f>
        <v>0005</v>
      </c>
      <c r="S37" t="str">
        <f>RIGHT(LEFT($A37,SUM($B$33:S$33)),S$33)</f>
        <v>20210326</v>
      </c>
      <c r="T37" t="str">
        <f>RIGHT(LEFT($A37,SUM($B$33:T$33)),T$33)</f>
        <v>163642</v>
      </c>
      <c r="U37" t="str">
        <f>RIGHT(LEFT($A37,SUM($B$33:U$33)),U$33)</f>
        <v>0000000000000000000000000000000000000161590000520210326163642</v>
      </c>
    </row>
    <row r="38" spans="1:21" x14ac:dyDescent="0.25">
      <c r="A38" s="40" t="s">
        <v>115</v>
      </c>
      <c r="B38" t="str">
        <f t="shared" si="0"/>
        <v>020200180746</v>
      </c>
      <c r="C38" t="str">
        <f>RIGHT(LEFT($A38,SUM($B$33:C$33)),C$33)</f>
        <v>0008</v>
      </c>
      <c r="D38" t="str">
        <f>RIGHT(LEFT($A38,SUM($B$33:D$33)),D$33)</f>
        <v>02</v>
      </c>
      <c r="E38" t="str">
        <f>RIGHT(LEFT($A38,SUM($B$33:E$33)),E$33)</f>
        <v>1</v>
      </c>
      <c r="F38" t="str">
        <f>RIGHT(LEFT($A38,SUM($B$33:F$33)),F$33)</f>
        <v>C Y T REPRESENTACIONES S.A.                          2210326</v>
      </c>
      <c r="G38" t="str">
        <f>RIGHT(LEFT($A38,SUM($B$33:G$33)),G$33)</f>
        <v>000000000101304</v>
      </c>
      <c r="H38" t="str">
        <f>RIGHT(LEFT($A38,SUM($B$33:H$33)),H$33)</f>
        <v>20210313</v>
      </c>
      <c r="I38" t="str">
        <f>RIGHT(LEFT($A38,SUM($B$33:I$33)),I$33)</f>
        <v>0</v>
      </c>
      <c r="J38" t="str">
        <f>RIGHT(LEFT($A38,SUM($B$33:J$33)),J$33)</f>
        <v>000000000000000</v>
      </c>
      <c r="K38" t="str">
        <f>RIGHT(LEFT($A38,SUM($B$33:K$33)),K$33)</f>
        <v>000000000000000</v>
      </c>
      <c r="L38" t="str">
        <f>RIGHT(LEFT($A38,SUM($B$33:L$33)),L$33)</f>
        <v>000000000000000</v>
      </c>
      <c r="M38" t="str">
        <f>RIGHT(LEFT($A38,SUM($B$33:M$33)),M$33)</f>
        <v>00068385520</v>
      </c>
      <c r="N38" t="str">
        <f>RIGHT(LEFT($A38,SUM($B$33:N$33)),N$33)</f>
        <v>000000000000</v>
      </c>
      <c r="O38" t="str">
        <f>RIGHT(LEFT($A38,SUM($B$33:O$33)),O$33)</f>
        <v>000000000000000</v>
      </c>
      <c r="P38" t="str">
        <f>RIGHT(LEFT($A38,SUM($B$33:P$33)),P$33)</f>
        <v>000000000000000</v>
      </c>
      <c r="Q38" t="str">
        <f>RIGHT(LEFT($A38,SUM($B$33:Q$33)),Q$33)</f>
        <v>000000000101304</v>
      </c>
      <c r="R38" t="str">
        <f>RIGHT(LEFT($A38,SUM($B$33:R$33)),R$33)</f>
        <v>0005</v>
      </c>
      <c r="S38" t="str">
        <f>RIGHT(LEFT($A38,SUM($B$33:S$33)),S$33)</f>
        <v>20210326</v>
      </c>
      <c r="T38" t="str">
        <f>RIGHT(LEFT($A38,SUM($B$33:T$33)),T$33)</f>
        <v>164010</v>
      </c>
      <c r="U38" t="str">
        <f>RIGHT(LEFT($A38,SUM($B$33:U$33)),U$33)</f>
        <v>0000000000000000000000000000000000000101304000520210326164010</v>
      </c>
    </row>
  </sheetData>
  <mergeCells count="27"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1:A13"/>
    <mergeCell ref="B11:B13"/>
    <mergeCell ref="C11:C13"/>
    <mergeCell ref="D11:D13"/>
    <mergeCell ref="A19:A20"/>
    <mergeCell ref="B19:B20"/>
    <mergeCell ref="C19:C20"/>
    <mergeCell ref="D19:D20"/>
    <mergeCell ref="A2:A10"/>
    <mergeCell ref="B4:B5"/>
    <mergeCell ref="C4:C5"/>
    <mergeCell ref="D4:D5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Envio Cabecera</vt:lpstr>
      <vt:lpstr>Envio Detalle</vt:lpstr>
      <vt:lpstr>Recepcion 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2021-02-26T15:32:46Z</dcterms:created>
  <dcterms:modified xsi:type="dcterms:W3CDTF">2021-04-07T18:48:47Z</dcterms:modified>
</cp:coreProperties>
</file>