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2" sheetId="2" r:id="rId2"/>
  </sheets>
  <definedNames>
    <definedName name="_xlnm._FilterDatabase" localSheetId="1" hidden="1">Sheet2!$A$1:$F$33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<sst xmlns="http://schemas.openxmlformats.org/spreadsheetml/2006/main" count="83" uniqueCount="45">
  <si>
    <t>序号</t>
  </si>
  <si>
    <t>地区</t>
  </si>
  <si>
    <t>2021年末人口</t>
  </si>
  <si>
    <t>2022年末人口</t>
  </si>
  <si>
    <t>官方出生率</t>
  </si>
  <si>
    <t>官方死亡率</t>
  </si>
  <si>
    <t>计算2022年平均人口</t>
  </si>
  <si>
    <t>计算出生人数</t>
  </si>
  <si>
    <t>计算死亡人数</t>
  </si>
  <si>
    <t>计算自然增长人数</t>
  </si>
  <si>
    <t>计算自然增长率</t>
  </si>
  <si>
    <t>官方自然增长率</t>
  </si>
  <si>
    <t>误差</t>
  </si>
  <si>
    <t>全国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</si>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</sst>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;[Red]\-0.00\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K1" sqref="K$1:K$1048576"/>
    </sheetView>
  </sheetViews>
  <sheetFormatPr defaultColWidth="8.88888888888889" defaultRowHeight="15.6"/>
  <cols>
    <col min="1" max="1" width="10.462962962963" style="10" customWidth="1"/>
    <col min="2" max="2" width="8.88888888888889" style="11"/>
    <col min="3" max="3" width="13.7777777777778" customWidth="1"/>
    <col min="4" max="4" width="14.1111111111111" customWidth="1"/>
    <col min="5" max="6" width="11.8888888888889" style="10" customWidth="1"/>
    <col min="7" max="7" width="20.8888888888889" customWidth="1"/>
    <col min="8" max="8" width="14.1111111111111" customWidth="1"/>
    <col min="9" max="9" width="16.5555555555556" customWidth="1"/>
    <col min="10" max="10" width="18.6666666666667" customWidth="1"/>
    <col min="11" max="11" width="16.4444444444444" customWidth="1"/>
    <col min="12" max="12" width="16.4444444444444" style="10" customWidth="1"/>
    <col min="13" max="13" width="14.1111111111111" style="2"/>
  </cols>
  <sheetData>
    <row r="1" spans="1:13">
      <c r="A1" s="1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5" t="s">
        <v>11</v>
      </c>
      <c r="M1" s="5" t="s">
        <v>12</v>
      </c>
    </row>
    <row r="2" spans="1:13">
      <c r="A2" s="12">
        <v>1</v>
      </c>
      <c r="B2" s="5" t="s">
        <v>13</v>
      </c>
      <c r="C2" s="13">
        <v>141260</v>
      </c>
      <c r="D2" s="13">
        <v>141175</v>
      </c>
      <c r="E2" s="14">
        <v>6.77</v>
      </c>
      <c r="F2" s="14">
        <v>7.37</v>
      </c>
      <c r="G2" s="5">
        <f>(D2+C2)/2</f>
        <v>141217.5</v>
      </c>
      <c r="H2" s="5">
        <f>G2*E2/1000</f>
        <v>956.042475</v>
      </c>
      <c r="I2" s="5">
        <f>G2*F2/1000</f>
        <v>1040.772975</v>
      </c>
      <c r="J2" s="5">
        <f>H2-I2</f>
        <v>-84.7305000000001</v>
      </c>
      <c r="K2" s="5">
        <f>J2*1000/G2</f>
        <v>-0.600000000000001</v>
      </c>
      <c r="L2" s="13">
        <v>-0.6</v>
      </c>
      <c r="M2" s="5">
        <f>L2-K2</f>
        <v>8.88178419700125e-16</v>
      </c>
    </row>
    <row r="3" spans="1:13">
      <c r="A3" s="12">
        <v>2</v>
      </c>
      <c r="B3" s="5" t="s">
        <v>14</v>
      </c>
      <c r="C3" s="14">
        <v>2189</v>
      </c>
      <c r="D3" s="13">
        <v>2184</v>
      </c>
      <c r="E3" s="14">
        <v>5.67</v>
      </c>
      <c r="F3" s="14">
        <v>5.72</v>
      </c>
      <c r="G3" s="5">
        <f>(D3+C3)/2</f>
        <v>2186.5</v>
      </c>
      <c r="H3" s="5">
        <f>G3*E3/1000</f>
        <v>12.397455</v>
      </c>
      <c r="I3" s="5">
        <f>G3*F3/1000</f>
        <v>12.50678</v>
      </c>
      <c r="J3" s="5">
        <f>H3-I3</f>
        <v>-0.109324999999998</v>
      </c>
      <c r="K3" s="5">
        <f>J3*1000/G3</f>
        <v>-0.0499999999999992</v>
      </c>
      <c r="L3" s="13">
        <v>-0.05</v>
      </c>
      <c r="M3" s="5">
        <f>L3-K3</f>
        <v>-7.63278329429795e-16</v>
      </c>
    </row>
    <row r="4" spans="1:13">
      <c r="A4" s="12">
        <v>3</v>
      </c>
      <c r="B4" s="5" t="s">
        <v>15</v>
      </c>
      <c r="C4" s="14">
        <v>1373</v>
      </c>
      <c r="D4" s="13">
        <v>1363</v>
      </c>
      <c r="E4" s="14">
        <v>4.75</v>
      </c>
      <c r="F4" s="14">
        <v>6.43</v>
      </c>
      <c r="G4" s="5">
        <f t="shared" ref="G4:G33" si="0">(D4+C4)/2</f>
        <v>1368</v>
      </c>
      <c r="H4" s="5">
        <f t="shared" ref="H4:H33" si="1">G4*E4/1000</f>
        <v>6.498</v>
      </c>
      <c r="I4" s="5">
        <f t="shared" ref="I4:I33" si="2">G4*F4/1000</f>
        <v>8.79624</v>
      </c>
      <c r="J4" s="5">
        <f t="shared" ref="J4:J33" si="3">H4-I4</f>
        <v>-2.29824</v>
      </c>
      <c r="K4" s="5">
        <f t="shared" ref="K4:K33" si="4">J4*1000/G4</f>
        <v>-1.68</v>
      </c>
      <c r="L4" s="13">
        <v>-1.68</v>
      </c>
      <c r="M4" s="5">
        <f t="shared" ref="M3:M33" si="5">L4-K4</f>
        <v>0</v>
      </c>
    </row>
    <row r="5" spans="1:13">
      <c r="A5" s="12">
        <v>4</v>
      </c>
      <c r="B5" s="5" t="s">
        <v>16</v>
      </c>
      <c r="C5" s="14">
        <v>7448</v>
      </c>
      <c r="D5" s="13">
        <v>7420</v>
      </c>
      <c r="E5" s="14">
        <v>6.09</v>
      </c>
      <c r="F5" s="14">
        <v>7.8</v>
      </c>
      <c r="G5" s="5">
        <f t="shared" si="0"/>
        <v>7434</v>
      </c>
      <c r="H5" s="5">
        <f t="shared" si="1"/>
        <v>45.27306</v>
      </c>
      <c r="I5" s="5">
        <f t="shared" si="2"/>
        <v>57.9852</v>
      </c>
      <c r="J5" s="5">
        <f t="shared" si="3"/>
        <v>-12.71214</v>
      </c>
      <c r="K5" s="5">
        <f t="shared" si="4"/>
        <v>-1.71</v>
      </c>
      <c r="L5" s="13">
        <v>-1.71</v>
      </c>
      <c r="M5" s="5">
        <f t="shared" si="5"/>
        <v>0</v>
      </c>
    </row>
    <row r="6" spans="1:13">
      <c r="A6" s="12">
        <v>5</v>
      </c>
      <c r="B6" s="5" t="s">
        <v>17</v>
      </c>
      <c r="C6" s="14">
        <v>3480</v>
      </c>
      <c r="D6" s="13">
        <v>3481</v>
      </c>
      <c r="E6" s="14">
        <v>6.75</v>
      </c>
      <c r="F6" s="14">
        <v>7.73</v>
      </c>
      <c r="G6" s="5">
        <f t="shared" si="0"/>
        <v>3480.5</v>
      </c>
      <c r="H6" s="5">
        <f t="shared" si="1"/>
        <v>23.493375</v>
      </c>
      <c r="I6" s="5">
        <f t="shared" si="2"/>
        <v>26.904265</v>
      </c>
      <c r="J6" s="5">
        <f t="shared" si="3"/>
        <v>-3.41089</v>
      </c>
      <c r="K6" s="5">
        <f t="shared" si="4"/>
        <v>-0.980000000000001</v>
      </c>
      <c r="L6" s="13">
        <v>-0.98</v>
      </c>
      <c r="M6" s="5">
        <f t="shared" si="5"/>
        <v>0</v>
      </c>
    </row>
    <row r="7" spans="1:13">
      <c r="A7" s="12">
        <v>6</v>
      </c>
      <c r="B7" s="5" t="s">
        <v>18</v>
      </c>
      <c r="C7" s="14">
        <v>2400</v>
      </c>
      <c r="D7" s="13">
        <v>2401</v>
      </c>
      <c r="E7" s="14">
        <v>5.58</v>
      </c>
      <c r="F7" s="14">
        <v>7.83</v>
      </c>
      <c r="G7" s="5">
        <f t="shared" si="0"/>
        <v>2400.5</v>
      </c>
      <c r="H7" s="5">
        <f t="shared" si="1"/>
        <v>13.39479</v>
      </c>
      <c r="I7" s="5">
        <f t="shared" si="2"/>
        <v>18.795915</v>
      </c>
      <c r="J7" s="5">
        <f t="shared" si="3"/>
        <v>-5.401125</v>
      </c>
      <c r="K7" s="5">
        <f t="shared" si="4"/>
        <v>-2.25</v>
      </c>
      <c r="L7" s="13">
        <v>-2.25</v>
      </c>
      <c r="M7" s="5">
        <f t="shared" si="5"/>
        <v>0</v>
      </c>
    </row>
    <row r="8" spans="1:13">
      <c r="A8" s="12">
        <v>7</v>
      </c>
      <c r="B8" s="5" t="s">
        <v>19</v>
      </c>
      <c r="C8" s="14">
        <v>4229</v>
      </c>
      <c r="D8" s="13">
        <v>4197</v>
      </c>
      <c r="E8" s="14">
        <v>4.08</v>
      </c>
      <c r="F8" s="14">
        <v>9.04</v>
      </c>
      <c r="G8" s="5">
        <f t="shared" si="0"/>
        <v>4213</v>
      </c>
      <c r="H8" s="5">
        <f t="shared" si="1"/>
        <v>17.18904</v>
      </c>
      <c r="I8" s="5">
        <f t="shared" si="2"/>
        <v>38.08552</v>
      </c>
      <c r="J8" s="5">
        <f t="shared" si="3"/>
        <v>-20.89648</v>
      </c>
      <c r="K8" s="5">
        <f t="shared" si="4"/>
        <v>-4.96</v>
      </c>
      <c r="L8" s="13">
        <v>-4.96</v>
      </c>
      <c r="M8" s="5">
        <f t="shared" si="5"/>
        <v>0</v>
      </c>
    </row>
    <row r="9" spans="1:13">
      <c r="A9" s="12">
        <v>8</v>
      </c>
      <c r="B9" s="5" t="s">
        <v>20</v>
      </c>
      <c r="C9" s="14">
        <v>2375</v>
      </c>
      <c r="D9" s="13">
        <v>2348</v>
      </c>
      <c r="E9" s="14">
        <v>4.32</v>
      </c>
      <c r="F9" s="14">
        <v>8.39</v>
      </c>
      <c r="G9" s="5">
        <f>(D9+C9)/2</f>
        <v>2361.5</v>
      </c>
      <c r="H9" s="5">
        <f t="shared" si="1"/>
        <v>10.20168</v>
      </c>
      <c r="I9" s="5">
        <f t="shared" si="2"/>
        <v>19.812985</v>
      </c>
      <c r="J9" s="5">
        <f t="shared" si="3"/>
        <v>-9.611305</v>
      </c>
      <c r="K9" s="5">
        <f t="shared" si="4"/>
        <v>-4.07</v>
      </c>
      <c r="L9" s="13">
        <v>-4.07</v>
      </c>
      <c r="M9" s="5">
        <f t="shared" si="5"/>
        <v>0</v>
      </c>
    </row>
    <row r="10" spans="1:13">
      <c r="A10" s="12">
        <v>9</v>
      </c>
      <c r="B10" s="5" t="s">
        <v>21</v>
      </c>
      <c r="C10" s="14">
        <v>3125</v>
      </c>
      <c r="D10" s="13">
        <v>3099</v>
      </c>
      <c r="E10" s="13">
        <v>3.34</v>
      </c>
      <c r="F10" s="13">
        <v>9.09</v>
      </c>
      <c r="G10" s="5">
        <f t="shared" si="0"/>
        <v>3112</v>
      </c>
      <c r="H10" s="5">
        <f t="shared" si="1"/>
        <v>10.39408</v>
      </c>
      <c r="I10" s="5">
        <f t="shared" si="2"/>
        <v>28.28808</v>
      </c>
      <c r="J10" s="5">
        <f t="shared" si="3"/>
        <v>-17.894</v>
      </c>
      <c r="K10" s="5">
        <f t="shared" si="4"/>
        <v>-5.75</v>
      </c>
      <c r="L10" s="13">
        <v>-5.75</v>
      </c>
      <c r="M10" s="5">
        <f t="shared" si="5"/>
        <v>0</v>
      </c>
    </row>
    <row r="11" spans="1:13">
      <c r="A11" s="12">
        <v>10</v>
      </c>
      <c r="B11" s="5" t="s">
        <v>22</v>
      </c>
      <c r="C11" s="14">
        <v>2489</v>
      </c>
      <c r="D11" s="13">
        <v>2475</v>
      </c>
      <c r="E11" s="14">
        <v>4.35</v>
      </c>
      <c r="F11" s="14">
        <v>5.96</v>
      </c>
      <c r="G11" s="5">
        <f t="shared" si="0"/>
        <v>2482</v>
      </c>
      <c r="H11" s="5">
        <f t="shared" si="1"/>
        <v>10.7967</v>
      </c>
      <c r="I11" s="5">
        <f t="shared" si="2"/>
        <v>14.79272</v>
      </c>
      <c r="J11" s="5">
        <f t="shared" si="3"/>
        <v>-3.99602</v>
      </c>
      <c r="K11" s="5">
        <f t="shared" si="4"/>
        <v>-1.61</v>
      </c>
      <c r="L11" s="13">
        <v>-1.61</v>
      </c>
      <c r="M11" s="5">
        <f t="shared" si="5"/>
        <v>0</v>
      </c>
    </row>
    <row r="12" spans="1:13">
      <c r="A12" s="12">
        <v>11</v>
      </c>
      <c r="B12" s="5" t="s">
        <v>23</v>
      </c>
      <c r="C12" s="14">
        <v>8505</v>
      </c>
      <c r="D12" s="13">
        <v>8515</v>
      </c>
      <c r="E12" s="14">
        <v>5.23</v>
      </c>
      <c r="F12" s="14">
        <v>7.04</v>
      </c>
      <c r="G12" s="5">
        <f t="shared" si="0"/>
        <v>8510</v>
      </c>
      <c r="H12" s="5">
        <f t="shared" si="1"/>
        <v>44.5073</v>
      </c>
      <c r="I12" s="5">
        <f t="shared" si="2"/>
        <v>59.9104</v>
      </c>
      <c r="J12" s="5">
        <f t="shared" si="3"/>
        <v>-15.4031</v>
      </c>
      <c r="K12" s="5">
        <f t="shared" si="4"/>
        <v>-1.81</v>
      </c>
      <c r="L12" s="13">
        <v>-1.81</v>
      </c>
      <c r="M12" s="5">
        <f t="shared" si="5"/>
        <v>0</v>
      </c>
    </row>
    <row r="13" spans="1:13">
      <c r="A13" s="12">
        <v>12</v>
      </c>
      <c r="B13" s="5" t="s">
        <v>24</v>
      </c>
      <c r="C13" s="14">
        <v>6540</v>
      </c>
      <c r="D13" s="13">
        <v>6577</v>
      </c>
      <c r="E13" s="14">
        <v>6.28</v>
      </c>
      <c r="F13" s="13">
        <v>6.24</v>
      </c>
      <c r="G13" s="5">
        <f t="shared" si="0"/>
        <v>6558.5</v>
      </c>
      <c r="H13" s="5">
        <f t="shared" si="1"/>
        <v>41.18738</v>
      </c>
      <c r="I13" s="5">
        <f t="shared" si="2"/>
        <v>40.92504</v>
      </c>
      <c r="J13" s="5">
        <f t="shared" si="3"/>
        <v>0.262340000000002</v>
      </c>
      <c r="K13" s="5">
        <f t="shared" si="4"/>
        <v>0.0400000000000003</v>
      </c>
      <c r="L13" s="13">
        <v>0.04</v>
      </c>
      <c r="M13" s="5">
        <f t="shared" si="5"/>
        <v>-2.70616862252382e-16</v>
      </c>
    </row>
    <row r="14" spans="1:13">
      <c r="A14" s="12">
        <v>13</v>
      </c>
      <c r="B14" s="5" t="s">
        <v>25</v>
      </c>
      <c r="C14" s="14">
        <v>6113</v>
      </c>
      <c r="D14" s="13">
        <v>6127</v>
      </c>
      <c r="E14" s="14">
        <v>7.16</v>
      </c>
      <c r="F14" s="14">
        <v>8.09</v>
      </c>
      <c r="G14" s="5">
        <f t="shared" si="0"/>
        <v>6120</v>
      </c>
      <c r="H14" s="5">
        <f t="shared" si="1"/>
        <v>43.8192</v>
      </c>
      <c r="I14" s="5">
        <f t="shared" si="2"/>
        <v>49.5108</v>
      </c>
      <c r="J14" s="5">
        <f t="shared" si="3"/>
        <v>-5.69159999999999</v>
      </c>
      <c r="K14" s="5">
        <f t="shared" si="4"/>
        <v>-0.929999999999999</v>
      </c>
      <c r="L14" s="13">
        <v>-0.93</v>
      </c>
      <c r="M14" s="5">
        <f t="shared" si="5"/>
        <v>-9.99200722162641e-16</v>
      </c>
    </row>
    <row r="15" spans="1:13">
      <c r="A15" s="12">
        <v>14</v>
      </c>
      <c r="B15" s="5" t="s">
        <v>26</v>
      </c>
      <c r="C15" s="14">
        <v>4187</v>
      </c>
      <c r="D15" s="13">
        <v>4188</v>
      </c>
      <c r="E15" s="14">
        <v>7.07</v>
      </c>
      <c r="F15" s="14">
        <v>6.52</v>
      </c>
      <c r="G15" s="5">
        <f t="shared" si="0"/>
        <v>4187.5</v>
      </c>
      <c r="H15" s="5">
        <f t="shared" si="1"/>
        <v>29.605625</v>
      </c>
      <c r="I15" s="5">
        <f t="shared" si="2"/>
        <v>27.3025</v>
      </c>
      <c r="J15" s="5">
        <f t="shared" si="3"/>
        <v>2.303125</v>
      </c>
      <c r="K15" s="5">
        <f t="shared" si="4"/>
        <v>0.55</v>
      </c>
      <c r="L15" s="13">
        <v>0.55</v>
      </c>
      <c r="M15" s="5">
        <f t="shared" si="5"/>
        <v>0</v>
      </c>
    </row>
    <row r="16" spans="1:13">
      <c r="A16" s="12">
        <v>15</v>
      </c>
      <c r="B16" s="5" t="s">
        <v>27</v>
      </c>
      <c r="C16" s="14">
        <v>4517</v>
      </c>
      <c r="D16" s="13">
        <v>4528</v>
      </c>
      <c r="E16" s="14">
        <v>7.19</v>
      </c>
      <c r="F16" s="14">
        <v>6.94</v>
      </c>
      <c r="G16" s="5">
        <f t="shared" si="0"/>
        <v>4522.5</v>
      </c>
      <c r="H16" s="5">
        <f t="shared" si="1"/>
        <v>32.516775</v>
      </c>
      <c r="I16" s="5">
        <f t="shared" si="2"/>
        <v>31.38615</v>
      </c>
      <c r="J16" s="5">
        <f t="shared" si="3"/>
        <v>1.130625</v>
      </c>
      <c r="K16" s="5">
        <f t="shared" si="4"/>
        <v>0.25</v>
      </c>
      <c r="L16" s="13">
        <v>0.25</v>
      </c>
      <c r="M16" s="5">
        <f t="shared" si="5"/>
        <v>-4.44089209850063e-16</v>
      </c>
    </row>
    <row r="17" spans="1:13">
      <c r="A17" s="12">
        <v>16</v>
      </c>
      <c r="B17" s="5" t="s">
        <v>28</v>
      </c>
      <c r="C17" s="14">
        <v>10170</v>
      </c>
      <c r="D17" s="13">
        <v>10163</v>
      </c>
      <c r="E17" s="14">
        <v>6.71</v>
      </c>
      <c r="F17" s="14">
        <v>7.64</v>
      </c>
      <c r="G17" s="5">
        <f t="shared" si="0"/>
        <v>10166.5</v>
      </c>
      <c r="H17" s="5">
        <f t="shared" si="1"/>
        <v>68.217215</v>
      </c>
      <c r="I17" s="5">
        <f t="shared" si="2"/>
        <v>77.67206</v>
      </c>
      <c r="J17" s="5">
        <f t="shared" si="3"/>
        <v>-9.45484500000001</v>
      </c>
      <c r="K17" s="5">
        <f t="shared" si="4"/>
        <v>-0.930000000000001</v>
      </c>
      <c r="L17" s="13">
        <v>-0.93</v>
      </c>
      <c r="M17" s="5">
        <f t="shared" si="5"/>
        <v>0</v>
      </c>
    </row>
    <row r="18" spans="1:13">
      <c r="A18" s="12">
        <v>17</v>
      </c>
      <c r="B18" s="5" t="s">
        <v>29</v>
      </c>
      <c r="C18" s="14">
        <v>9883</v>
      </c>
      <c r="D18" s="13">
        <v>9872</v>
      </c>
      <c r="E18" s="14">
        <v>7.42</v>
      </c>
      <c r="F18" s="14">
        <v>7.5</v>
      </c>
      <c r="G18" s="5">
        <f t="shared" si="0"/>
        <v>9877.5</v>
      </c>
      <c r="H18" s="5">
        <f t="shared" si="1"/>
        <v>73.29105</v>
      </c>
      <c r="I18" s="5">
        <f t="shared" si="2"/>
        <v>74.08125</v>
      </c>
      <c r="J18" s="5">
        <f t="shared" si="3"/>
        <v>-0.790199999999999</v>
      </c>
      <c r="K18" s="5">
        <f t="shared" si="4"/>
        <v>-0.0799999999999999</v>
      </c>
      <c r="L18" s="13">
        <v>-0.08</v>
      </c>
      <c r="M18" s="5">
        <f t="shared" si="5"/>
        <v>-1.38777878078145e-16</v>
      </c>
    </row>
    <row r="19" spans="1:13">
      <c r="A19" s="12">
        <v>18</v>
      </c>
      <c r="B19" s="5" t="s">
        <v>30</v>
      </c>
      <c r="C19" s="14">
        <v>5830</v>
      </c>
      <c r="D19" s="13">
        <v>5844</v>
      </c>
      <c r="E19" s="14">
        <v>6.08</v>
      </c>
      <c r="F19" s="14">
        <v>8.09</v>
      </c>
      <c r="G19" s="5">
        <f t="shared" si="0"/>
        <v>5837</v>
      </c>
      <c r="H19" s="5">
        <f t="shared" si="1"/>
        <v>35.48896</v>
      </c>
      <c r="I19" s="5">
        <f t="shared" si="2"/>
        <v>47.22133</v>
      </c>
      <c r="J19" s="5">
        <f t="shared" si="3"/>
        <v>-11.73237</v>
      </c>
      <c r="K19" s="5">
        <f t="shared" si="4"/>
        <v>-2.01</v>
      </c>
      <c r="L19" s="13">
        <v>-2.01</v>
      </c>
      <c r="M19" s="5">
        <f t="shared" si="5"/>
        <v>0</v>
      </c>
    </row>
    <row r="20" spans="1:13">
      <c r="A20" s="12">
        <v>19</v>
      </c>
      <c r="B20" s="5" t="s">
        <v>31</v>
      </c>
      <c r="C20" s="14">
        <v>6622</v>
      </c>
      <c r="D20" s="13">
        <v>6604</v>
      </c>
      <c r="E20" s="14">
        <v>6.23</v>
      </c>
      <c r="F20" s="14">
        <v>8.54</v>
      </c>
      <c r="G20" s="5">
        <f t="shared" si="0"/>
        <v>6613</v>
      </c>
      <c r="H20" s="5">
        <f t="shared" si="1"/>
        <v>41.19899</v>
      </c>
      <c r="I20" s="5">
        <f t="shared" si="2"/>
        <v>56.47502</v>
      </c>
      <c r="J20" s="5">
        <f t="shared" si="3"/>
        <v>-15.27603</v>
      </c>
      <c r="K20" s="5">
        <f t="shared" si="4"/>
        <v>-2.31</v>
      </c>
      <c r="L20" s="13">
        <v>-2.31</v>
      </c>
      <c r="M20" s="5">
        <f t="shared" si="5"/>
        <v>0</v>
      </c>
    </row>
    <row r="21" spans="1:13">
      <c r="A21" s="12">
        <v>20</v>
      </c>
      <c r="B21" s="5" t="s">
        <v>32</v>
      </c>
      <c r="C21" s="14">
        <v>12684</v>
      </c>
      <c r="D21" s="13">
        <v>12657</v>
      </c>
      <c r="E21" s="13">
        <v>8.3</v>
      </c>
      <c r="F21" s="14">
        <v>4.97</v>
      </c>
      <c r="G21" s="5">
        <f t="shared" si="0"/>
        <v>12670.5</v>
      </c>
      <c r="H21" s="5">
        <f t="shared" si="1"/>
        <v>105.16515</v>
      </c>
      <c r="I21" s="5">
        <f t="shared" si="2"/>
        <v>62.972385</v>
      </c>
      <c r="J21" s="5">
        <f t="shared" si="3"/>
        <v>42.192765</v>
      </c>
      <c r="K21" s="5">
        <f t="shared" si="4"/>
        <v>3.33</v>
      </c>
      <c r="L21" s="13">
        <v>3.33</v>
      </c>
      <c r="M21" s="5">
        <f t="shared" si="5"/>
        <v>0</v>
      </c>
    </row>
    <row r="22" spans="1:13">
      <c r="A22" s="12">
        <v>21</v>
      </c>
      <c r="B22" s="5" t="s">
        <v>33</v>
      </c>
      <c r="C22" s="14">
        <v>5037</v>
      </c>
      <c r="D22" s="13">
        <v>5047</v>
      </c>
      <c r="E22" s="14">
        <v>8.51</v>
      </c>
      <c r="F22" s="14">
        <v>7.08</v>
      </c>
      <c r="G22" s="5">
        <f t="shared" si="0"/>
        <v>5042</v>
      </c>
      <c r="H22" s="5">
        <f t="shared" si="1"/>
        <v>42.90742</v>
      </c>
      <c r="I22" s="5">
        <f t="shared" si="2"/>
        <v>35.69736</v>
      </c>
      <c r="J22" s="5">
        <f t="shared" si="3"/>
        <v>7.21005999999999</v>
      </c>
      <c r="K22" s="5">
        <f t="shared" si="4"/>
        <v>1.43</v>
      </c>
      <c r="L22" s="13">
        <v>1.43</v>
      </c>
      <c r="M22" s="5">
        <f t="shared" si="5"/>
        <v>0</v>
      </c>
    </row>
    <row r="23" spans="1:13">
      <c r="A23" s="12">
        <v>22</v>
      </c>
      <c r="B23" s="5" t="s">
        <v>34</v>
      </c>
      <c r="C23" s="14">
        <v>1020</v>
      </c>
      <c r="D23" s="13">
        <v>1027</v>
      </c>
      <c r="E23" s="14">
        <v>8.6</v>
      </c>
      <c r="F23" s="14">
        <v>6.16</v>
      </c>
      <c r="G23" s="5">
        <f t="shared" si="0"/>
        <v>1023.5</v>
      </c>
      <c r="H23" s="5">
        <f t="shared" si="1"/>
        <v>8.8021</v>
      </c>
      <c r="I23" s="5">
        <f t="shared" si="2"/>
        <v>6.30476</v>
      </c>
      <c r="J23" s="5">
        <f t="shared" si="3"/>
        <v>2.49734</v>
      </c>
      <c r="K23" s="5">
        <f t="shared" si="4"/>
        <v>2.44</v>
      </c>
      <c r="L23" s="13">
        <v>2.44</v>
      </c>
      <c r="M23" s="5">
        <f t="shared" si="5"/>
        <v>0</v>
      </c>
    </row>
    <row r="24" spans="1:13">
      <c r="A24" s="12">
        <v>23</v>
      </c>
      <c r="B24" s="5" t="s">
        <v>35</v>
      </c>
      <c r="C24" s="14">
        <v>3212</v>
      </c>
      <c r="D24" s="13">
        <v>3213</v>
      </c>
      <c r="E24" s="14">
        <v>5.98</v>
      </c>
      <c r="F24" s="14">
        <v>8.09</v>
      </c>
      <c r="G24" s="5">
        <f t="shared" si="0"/>
        <v>3212.5</v>
      </c>
      <c r="H24" s="5">
        <f t="shared" si="1"/>
        <v>19.21075</v>
      </c>
      <c r="I24" s="5">
        <f t="shared" si="2"/>
        <v>25.989125</v>
      </c>
      <c r="J24" s="5">
        <f t="shared" si="3"/>
        <v>-6.778375</v>
      </c>
      <c r="K24" s="5">
        <f t="shared" si="4"/>
        <v>-2.11</v>
      </c>
      <c r="L24" s="13">
        <v>-2.11</v>
      </c>
      <c r="M24" s="5">
        <f t="shared" si="5"/>
        <v>0</v>
      </c>
    </row>
    <row r="25" spans="1:13">
      <c r="A25" s="12">
        <v>24</v>
      </c>
      <c r="B25" s="5" t="s">
        <v>36</v>
      </c>
      <c r="C25" s="14">
        <v>8372</v>
      </c>
      <c r="D25" s="13">
        <v>8374</v>
      </c>
      <c r="E25" s="14">
        <v>6.39</v>
      </c>
      <c r="F25" s="14">
        <v>9.04</v>
      </c>
      <c r="G25" s="5">
        <f t="shared" si="0"/>
        <v>8373</v>
      </c>
      <c r="H25" s="5">
        <f t="shared" si="1"/>
        <v>53.50347</v>
      </c>
      <c r="I25" s="5">
        <f t="shared" si="2"/>
        <v>75.69192</v>
      </c>
      <c r="J25" s="5">
        <f t="shared" si="3"/>
        <v>-22.18845</v>
      </c>
      <c r="K25" s="5">
        <f t="shared" si="4"/>
        <v>-2.65</v>
      </c>
      <c r="L25" s="13">
        <v>-2.65</v>
      </c>
      <c r="M25" s="5">
        <f t="shared" si="5"/>
        <v>0</v>
      </c>
    </row>
    <row r="26" spans="1:13">
      <c r="A26" s="12">
        <v>25</v>
      </c>
      <c r="B26" s="5" t="s">
        <v>37</v>
      </c>
      <c r="C26" s="14">
        <v>3852</v>
      </c>
      <c r="D26" s="13">
        <v>3856</v>
      </c>
      <c r="E26" s="14">
        <v>11.03</v>
      </c>
      <c r="F26" s="13">
        <v>7.32</v>
      </c>
      <c r="G26" s="5">
        <f t="shared" si="0"/>
        <v>3854</v>
      </c>
      <c r="H26" s="5">
        <f t="shared" si="1"/>
        <v>42.50962</v>
      </c>
      <c r="I26" s="5">
        <f t="shared" si="2"/>
        <v>28.21128</v>
      </c>
      <c r="J26" s="5">
        <f t="shared" si="3"/>
        <v>14.29834</v>
      </c>
      <c r="K26" s="5">
        <f t="shared" si="4"/>
        <v>3.71</v>
      </c>
      <c r="L26" s="13">
        <v>3.71</v>
      </c>
      <c r="M26" s="5">
        <f t="shared" si="5"/>
        <v>0</v>
      </c>
    </row>
    <row r="27" spans="1:13">
      <c r="A27" s="12">
        <v>26</v>
      </c>
      <c r="B27" s="5" t="s">
        <v>38</v>
      </c>
      <c r="C27" s="14">
        <v>4690</v>
      </c>
      <c r="D27" s="13">
        <v>4693</v>
      </c>
      <c r="E27" s="14">
        <v>8.14</v>
      </c>
      <c r="F27" s="13">
        <v>8.21</v>
      </c>
      <c r="G27" s="5">
        <f t="shared" si="0"/>
        <v>4691.5</v>
      </c>
      <c r="H27" s="5">
        <f t="shared" si="1"/>
        <v>38.18881</v>
      </c>
      <c r="I27" s="5">
        <f t="shared" si="2"/>
        <v>38.517215</v>
      </c>
      <c r="J27" s="5">
        <f t="shared" si="3"/>
        <v>-0.328405000000004</v>
      </c>
      <c r="K27" s="5">
        <f t="shared" si="4"/>
        <v>-0.0700000000000008</v>
      </c>
      <c r="L27" s="13">
        <v>-0.07</v>
      </c>
      <c r="M27" s="5">
        <f t="shared" si="5"/>
        <v>7.63278329429795e-16</v>
      </c>
    </row>
    <row r="28" spans="1:13">
      <c r="A28" s="12">
        <v>27</v>
      </c>
      <c r="B28" s="5" t="s">
        <v>39</v>
      </c>
      <c r="C28" s="14">
        <v>366</v>
      </c>
      <c r="D28" s="13">
        <v>364</v>
      </c>
      <c r="E28" s="13">
        <v>14.24</v>
      </c>
      <c r="F28" s="13">
        <v>5.48</v>
      </c>
      <c r="G28" s="5">
        <f t="shared" si="0"/>
        <v>365</v>
      </c>
      <c r="H28" s="5">
        <f t="shared" si="1"/>
        <v>5.1976</v>
      </c>
      <c r="I28" s="5">
        <f t="shared" si="2"/>
        <v>2.0002</v>
      </c>
      <c r="J28" s="5">
        <f t="shared" si="3"/>
        <v>3.1974</v>
      </c>
      <c r="K28" s="5">
        <f t="shared" si="4"/>
        <v>8.76</v>
      </c>
      <c r="L28" s="13">
        <v>8.76</v>
      </c>
      <c r="M28" s="5">
        <f t="shared" si="5"/>
        <v>0</v>
      </c>
    </row>
    <row r="29" spans="1:13">
      <c r="A29" s="12">
        <v>28</v>
      </c>
      <c r="B29" s="5" t="s">
        <v>40</v>
      </c>
      <c r="C29" s="14">
        <v>3954</v>
      </c>
      <c r="D29" s="13">
        <v>3956</v>
      </c>
      <c r="E29" s="14">
        <v>7.36</v>
      </c>
      <c r="F29" s="14">
        <v>7.64</v>
      </c>
      <c r="G29" s="5">
        <f t="shared" si="0"/>
        <v>3955</v>
      </c>
      <c r="H29" s="5">
        <f t="shared" si="1"/>
        <v>29.1088</v>
      </c>
      <c r="I29" s="5">
        <f t="shared" si="2"/>
        <v>30.2162</v>
      </c>
      <c r="J29" s="5">
        <f t="shared" si="3"/>
        <v>-1.10739999999999</v>
      </c>
      <c r="K29" s="5">
        <f t="shared" si="4"/>
        <v>-0.279999999999999</v>
      </c>
      <c r="L29" s="13">
        <v>-0.28</v>
      </c>
      <c r="M29" s="5">
        <f t="shared" si="5"/>
        <v>-1.33226762955019e-15</v>
      </c>
    </row>
    <row r="30" spans="1:13">
      <c r="A30" s="12">
        <v>29</v>
      </c>
      <c r="B30" s="5" t="s">
        <v>41</v>
      </c>
      <c r="C30" s="14">
        <v>2490</v>
      </c>
      <c r="D30" s="13">
        <v>2492</v>
      </c>
      <c r="E30" s="14">
        <v>8.47</v>
      </c>
      <c r="F30" s="14">
        <v>8.51</v>
      </c>
      <c r="G30" s="5">
        <f t="shared" si="0"/>
        <v>2491</v>
      </c>
      <c r="H30" s="5">
        <f t="shared" si="1"/>
        <v>21.09877</v>
      </c>
      <c r="I30" s="5">
        <f t="shared" si="2"/>
        <v>21.19841</v>
      </c>
      <c r="J30" s="5">
        <f t="shared" si="3"/>
        <v>-0.0996399999999973</v>
      </c>
      <c r="K30" s="5">
        <f t="shared" si="4"/>
        <v>-0.0399999999999989</v>
      </c>
      <c r="L30" s="13">
        <v>-0.04</v>
      </c>
      <c r="M30" s="5">
        <f t="shared" si="5"/>
        <v>-1.08940634291343e-15</v>
      </c>
    </row>
    <row r="31" spans="1:13">
      <c r="A31" s="12">
        <v>30</v>
      </c>
      <c r="B31" s="5" t="s">
        <v>42</v>
      </c>
      <c r="C31" s="14">
        <v>594</v>
      </c>
      <c r="D31" s="13">
        <v>595</v>
      </c>
      <c r="E31" s="14">
        <v>10.6</v>
      </c>
      <c r="F31" s="14">
        <v>7.23</v>
      </c>
      <c r="G31" s="5">
        <f t="shared" si="0"/>
        <v>594.5</v>
      </c>
      <c r="H31" s="5">
        <f t="shared" si="1"/>
        <v>6.3017</v>
      </c>
      <c r="I31" s="5">
        <f t="shared" si="2"/>
        <v>4.298235</v>
      </c>
      <c r="J31" s="5">
        <f t="shared" si="3"/>
        <v>2.003465</v>
      </c>
      <c r="K31" s="5">
        <f t="shared" si="4"/>
        <v>3.37</v>
      </c>
      <c r="L31" s="13">
        <v>3.37</v>
      </c>
      <c r="M31" s="5">
        <f t="shared" si="5"/>
        <v>0</v>
      </c>
    </row>
    <row r="32" spans="1:13">
      <c r="A32" s="12">
        <v>31</v>
      </c>
      <c r="B32" s="5" t="s">
        <v>43</v>
      </c>
      <c r="C32" s="14">
        <v>725</v>
      </c>
      <c r="D32" s="13">
        <v>728</v>
      </c>
      <c r="E32" s="14">
        <v>10.6</v>
      </c>
      <c r="F32" s="14">
        <v>6.19</v>
      </c>
      <c r="G32" s="5">
        <f t="shared" si="0"/>
        <v>726.5</v>
      </c>
      <c r="H32" s="5">
        <f t="shared" si="1"/>
        <v>7.7009</v>
      </c>
      <c r="I32" s="5">
        <f t="shared" si="2"/>
        <v>4.497035</v>
      </c>
      <c r="J32" s="5">
        <f t="shared" si="3"/>
        <v>3.203865</v>
      </c>
      <c r="K32" s="5">
        <f t="shared" si="4"/>
        <v>4.41</v>
      </c>
      <c r="L32" s="13">
        <v>4.41</v>
      </c>
      <c r="M32" s="5">
        <f t="shared" si="5"/>
        <v>0</v>
      </c>
    </row>
    <row r="33" spans="1:13">
      <c r="A33" s="12">
        <v>32</v>
      </c>
      <c r="B33" s="5" t="s">
        <v>44</v>
      </c>
      <c r="C33" s="14">
        <v>2589</v>
      </c>
      <c r="D33" s="13">
        <v>2587</v>
      </c>
      <c r="E33" s="14">
        <v>6.53</v>
      </c>
      <c r="F33" s="14">
        <v>5.76</v>
      </c>
      <c r="G33" s="5">
        <f t="shared" si="0"/>
        <v>2588</v>
      </c>
      <c r="H33" s="5">
        <f t="shared" si="1"/>
        <v>16.89964</v>
      </c>
      <c r="I33" s="5">
        <f t="shared" si="2"/>
        <v>14.90688</v>
      </c>
      <c r="J33" s="5">
        <f t="shared" si="3"/>
        <v>1.99276</v>
      </c>
      <c r="K33" s="5">
        <f t="shared" si="4"/>
        <v>0.77</v>
      </c>
      <c r="L33" s="13">
        <v>0.77</v>
      </c>
      <c r="M33" s="5">
        <f t="shared" si="5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zoomScale="115" zoomScaleNormal="115" topLeftCell="A17" workbookViewId="0">
      <selection activeCell="A1" sqref="A1:F33"/>
    </sheetView>
  </sheetViews>
  <sheetFormatPr defaultColWidth="8.88888888888889" defaultRowHeight="15.6" outlineLevelCol="5"/>
  <cols>
    <col min="1" max="1" width="8.33333333333333" style="1" customWidth="1"/>
    <col min="2" max="2" width="7.66666666666667" style="2" customWidth="1"/>
    <col min="3" max="4" width="14.1111111111111" style="2" customWidth="1"/>
    <col min="5" max="5" width="18.6666666666667" style="3" customWidth="1"/>
    <col min="6" max="6" width="16.4444444444444" style="3" customWidth="1"/>
  </cols>
  <sheetData>
    <row r="1" ht="29" customHeight="1" spans="1:6">
      <c r="A1" s="4" t="s">
        <v>0</v>
      </c>
      <c r="B1" s="5" t="s">
        <v>1</v>
      </c>
      <c r="C1" s="5" t="s">
        <v>7</v>
      </c>
      <c r="D1" s="5" t="s">
        <v>8</v>
      </c>
      <c r="E1" s="6" t="s">
        <v>9</v>
      </c>
      <c r="F1" s="6" t="s">
        <v>10</v>
      </c>
    </row>
    <row r="2" spans="1:6">
      <c r="A2" s="7">
        <v>1</v>
      </c>
      <c r="B2" s="8" t="s">
        <v>13</v>
      </c>
      <c r="C2" s="8">
        <v>956.042475</v>
      </c>
      <c r="D2" s="8">
        <v>1040.772975</v>
      </c>
      <c r="E2" s="9">
        <v>-84.7305000000001</v>
      </c>
      <c r="F2" s="9">
        <v>-0.600000000000001</v>
      </c>
    </row>
    <row r="3" spans="1:6">
      <c r="A3" s="4">
        <v>2</v>
      </c>
      <c r="B3" s="5" t="s">
        <v>14</v>
      </c>
      <c r="C3" s="5">
        <v>12.397455</v>
      </c>
      <c r="D3" s="5">
        <v>12.50678</v>
      </c>
      <c r="E3" s="6">
        <v>-0.109324999999998</v>
      </c>
      <c r="F3" s="6">
        <v>-0.0499999999999992</v>
      </c>
    </row>
    <row r="4" spans="1:6">
      <c r="A4" s="4">
        <v>3</v>
      </c>
      <c r="B4" s="5" t="s">
        <v>15</v>
      </c>
      <c r="C4" s="5">
        <v>6.498</v>
      </c>
      <c r="D4" s="5">
        <v>8.79624</v>
      </c>
      <c r="E4" s="6">
        <v>-2.29824</v>
      </c>
      <c r="F4" s="6">
        <v>-1.68</v>
      </c>
    </row>
    <row r="5" spans="1:6">
      <c r="A5" s="4">
        <v>4</v>
      </c>
      <c r="B5" s="5" t="s">
        <v>16</v>
      </c>
      <c r="C5" s="5">
        <v>45.27306</v>
      </c>
      <c r="D5" s="5">
        <v>57.9852</v>
      </c>
      <c r="E5" s="6">
        <v>-12.71214</v>
      </c>
      <c r="F5" s="6">
        <v>-1.71</v>
      </c>
    </row>
    <row r="6" spans="1:6">
      <c r="A6" s="4">
        <v>5</v>
      </c>
      <c r="B6" s="5" t="s">
        <v>17</v>
      </c>
      <c r="C6" s="5">
        <v>23.493375</v>
      </c>
      <c r="D6" s="5">
        <v>26.904265</v>
      </c>
      <c r="E6" s="6">
        <v>-3.41089</v>
      </c>
      <c r="F6" s="6">
        <v>-0.980000000000001</v>
      </c>
    </row>
    <row r="7" spans="1:6">
      <c r="A7" s="4">
        <v>6</v>
      </c>
      <c r="B7" s="5" t="s">
        <v>18</v>
      </c>
      <c r="C7" s="5">
        <v>13.39479</v>
      </c>
      <c r="D7" s="5">
        <v>18.795915</v>
      </c>
      <c r="E7" s="6">
        <v>-5.401125</v>
      </c>
      <c r="F7" s="6">
        <v>-2.25</v>
      </c>
    </row>
    <row r="8" spans="1:6">
      <c r="A8" s="4">
        <v>7</v>
      </c>
      <c r="B8" s="5" t="s">
        <v>19</v>
      </c>
      <c r="C8" s="5">
        <v>17.18904</v>
      </c>
      <c r="D8" s="5">
        <v>38.08552</v>
      </c>
      <c r="E8" s="6">
        <v>-20.89648</v>
      </c>
      <c r="F8" s="6">
        <v>-4.96</v>
      </c>
    </row>
    <row r="9" spans="1:6">
      <c r="A9" s="4">
        <v>8</v>
      </c>
      <c r="B9" s="5" t="s">
        <v>20</v>
      </c>
      <c r="C9" s="5">
        <v>10.20168</v>
      </c>
      <c r="D9" s="5">
        <v>19.812985</v>
      </c>
      <c r="E9" s="6">
        <v>-9.611305</v>
      </c>
      <c r="F9" s="6">
        <v>-4.07</v>
      </c>
    </row>
    <row r="10" spans="1:6">
      <c r="A10" s="4">
        <v>9</v>
      </c>
      <c r="B10" s="5" t="s">
        <v>21</v>
      </c>
      <c r="C10" s="5">
        <v>10.39408</v>
      </c>
      <c r="D10" s="5">
        <v>28.28808</v>
      </c>
      <c r="E10" s="6">
        <v>-17.894</v>
      </c>
      <c r="F10" s="6">
        <v>-5.75</v>
      </c>
    </row>
    <row r="11" spans="1:6">
      <c r="A11" s="4">
        <v>10</v>
      </c>
      <c r="B11" s="5" t="s">
        <v>22</v>
      </c>
      <c r="C11" s="5">
        <v>10.7967</v>
      </c>
      <c r="D11" s="5">
        <v>14.79272</v>
      </c>
      <c r="E11" s="6">
        <v>-3.99602</v>
      </c>
      <c r="F11" s="6">
        <v>-1.61</v>
      </c>
    </row>
    <row r="12" spans="1:6">
      <c r="A12" s="4">
        <v>11</v>
      </c>
      <c r="B12" s="5" t="s">
        <v>23</v>
      </c>
      <c r="C12" s="5">
        <v>44.5073</v>
      </c>
      <c r="D12" s="5">
        <v>59.9104</v>
      </c>
      <c r="E12" s="6">
        <v>-15.4031</v>
      </c>
      <c r="F12" s="6">
        <v>-1.81</v>
      </c>
    </row>
    <row r="13" spans="1:6">
      <c r="A13" s="4">
        <v>12</v>
      </c>
      <c r="B13" s="5" t="s">
        <v>24</v>
      </c>
      <c r="C13" s="5">
        <v>41.18738</v>
      </c>
      <c r="D13" s="5">
        <v>40.92504</v>
      </c>
      <c r="E13" s="6">
        <v>0.262340000000002</v>
      </c>
      <c r="F13" s="6">
        <v>0.0400000000000003</v>
      </c>
    </row>
    <row r="14" spans="1:6">
      <c r="A14" s="4">
        <v>13</v>
      </c>
      <c r="B14" s="5" t="s">
        <v>25</v>
      </c>
      <c r="C14" s="5">
        <v>43.8192</v>
      </c>
      <c r="D14" s="5">
        <v>49.5108</v>
      </c>
      <c r="E14" s="6">
        <v>-5.69159999999999</v>
      </c>
      <c r="F14" s="6">
        <v>-0.929999999999999</v>
      </c>
    </row>
    <row r="15" spans="1:6">
      <c r="A15" s="4">
        <v>14</v>
      </c>
      <c r="B15" s="5" t="s">
        <v>26</v>
      </c>
      <c r="C15" s="5">
        <v>29.605625</v>
      </c>
      <c r="D15" s="5">
        <v>27.3025</v>
      </c>
      <c r="E15" s="6">
        <v>2.303125</v>
      </c>
      <c r="F15" s="6">
        <v>0.55</v>
      </c>
    </row>
    <row r="16" spans="1:6">
      <c r="A16" s="4">
        <v>15</v>
      </c>
      <c r="B16" s="5" t="s">
        <v>27</v>
      </c>
      <c r="C16" s="5">
        <v>32.516775</v>
      </c>
      <c r="D16" s="5">
        <v>31.38615</v>
      </c>
      <c r="E16" s="6">
        <v>1.130625</v>
      </c>
      <c r="F16" s="6">
        <v>0.25</v>
      </c>
    </row>
    <row r="17" spans="1:6">
      <c r="A17" s="4">
        <v>16</v>
      </c>
      <c r="B17" s="5" t="s">
        <v>28</v>
      </c>
      <c r="C17" s="5">
        <v>68.217215</v>
      </c>
      <c r="D17" s="5">
        <v>77.67206</v>
      </c>
      <c r="E17" s="6">
        <v>-9.45484500000001</v>
      </c>
      <c r="F17" s="6">
        <v>-0.930000000000001</v>
      </c>
    </row>
    <row r="18" spans="1:6">
      <c r="A18" s="4">
        <v>17</v>
      </c>
      <c r="B18" s="5" t="s">
        <v>29</v>
      </c>
      <c r="C18" s="5">
        <v>73.29105</v>
      </c>
      <c r="D18" s="5">
        <v>74.08125</v>
      </c>
      <c r="E18" s="6">
        <v>-0.790199999999999</v>
      </c>
      <c r="F18" s="6">
        <v>-0.0799999999999999</v>
      </c>
    </row>
    <row r="19" spans="1:6">
      <c r="A19" s="4">
        <v>18</v>
      </c>
      <c r="B19" s="5" t="s">
        <v>30</v>
      </c>
      <c r="C19" s="5">
        <v>35.48896</v>
      </c>
      <c r="D19" s="5">
        <v>47.22133</v>
      </c>
      <c r="E19" s="6">
        <v>-11.73237</v>
      </c>
      <c r="F19" s="6">
        <v>-2.01</v>
      </c>
    </row>
    <row r="20" spans="1:6">
      <c r="A20" s="4">
        <v>19</v>
      </c>
      <c r="B20" s="5" t="s">
        <v>31</v>
      </c>
      <c r="C20" s="5">
        <v>41.19899</v>
      </c>
      <c r="D20" s="5">
        <v>56.47502</v>
      </c>
      <c r="E20" s="6">
        <v>-15.27603</v>
      </c>
      <c r="F20" s="6">
        <v>-2.31</v>
      </c>
    </row>
    <row r="21" spans="1:6">
      <c r="A21" s="4">
        <v>20</v>
      </c>
      <c r="B21" s="5" t="s">
        <v>32</v>
      </c>
      <c r="C21" s="5">
        <v>105.16515</v>
      </c>
      <c r="D21" s="5">
        <v>62.972385</v>
      </c>
      <c r="E21" s="6">
        <v>42.192765</v>
      </c>
      <c r="F21" s="6">
        <v>3.33</v>
      </c>
    </row>
    <row r="22" spans="1:6">
      <c r="A22" s="4">
        <v>21</v>
      </c>
      <c r="B22" s="5" t="s">
        <v>33</v>
      </c>
      <c r="C22" s="5">
        <v>42.90742</v>
      </c>
      <c r="D22" s="5">
        <v>35.69736</v>
      </c>
      <c r="E22" s="6">
        <v>7.21005999999999</v>
      </c>
      <c r="F22" s="6">
        <v>1.43</v>
      </c>
    </row>
    <row r="23" spans="1:6">
      <c r="A23" s="4">
        <v>22</v>
      </c>
      <c r="B23" s="5" t="s">
        <v>34</v>
      </c>
      <c r="C23" s="5">
        <v>8.8021</v>
      </c>
      <c r="D23" s="5">
        <v>6.30476</v>
      </c>
      <c r="E23" s="6">
        <v>2.49734</v>
      </c>
      <c r="F23" s="6">
        <v>2.44</v>
      </c>
    </row>
    <row r="24" spans="1:6">
      <c r="A24" s="4">
        <v>23</v>
      </c>
      <c r="B24" s="5" t="s">
        <v>35</v>
      </c>
      <c r="C24" s="5">
        <v>19.21075</v>
      </c>
      <c r="D24" s="5">
        <v>25.989125</v>
      </c>
      <c r="E24" s="6">
        <v>-6.778375</v>
      </c>
      <c r="F24" s="6">
        <v>-2.11</v>
      </c>
    </row>
    <row r="25" spans="1:6">
      <c r="A25" s="4">
        <v>24</v>
      </c>
      <c r="B25" s="5" t="s">
        <v>36</v>
      </c>
      <c r="C25" s="5">
        <v>53.50347</v>
      </c>
      <c r="D25" s="5">
        <v>75.69192</v>
      </c>
      <c r="E25" s="6">
        <v>-22.18845</v>
      </c>
      <c r="F25" s="6">
        <v>-2.65</v>
      </c>
    </row>
    <row r="26" spans="1:6">
      <c r="A26" s="4">
        <v>25</v>
      </c>
      <c r="B26" s="5" t="s">
        <v>37</v>
      </c>
      <c r="C26" s="5">
        <v>42.50962</v>
      </c>
      <c r="D26" s="5">
        <v>28.21128</v>
      </c>
      <c r="E26" s="6">
        <v>14.29834</v>
      </c>
      <c r="F26" s="6">
        <v>3.71</v>
      </c>
    </row>
    <row r="27" spans="1:6">
      <c r="A27" s="4">
        <v>26</v>
      </c>
      <c r="B27" s="5" t="s">
        <v>38</v>
      </c>
      <c r="C27" s="5">
        <v>38.18881</v>
      </c>
      <c r="D27" s="5">
        <v>38.517215</v>
      </c>
      <c r="E27" s="6">
        <v>-0.328405000000004</v>
      </c>
      <c r="F27" s="6">
        <v>-0.0700000000000008</v>
      </c>
    </row>
    <row r="28" spans="1:6">
      <c r="A28" s="4">
        <v>27</v>
      </c>
      <c r="B28" s="5" t="s">
        <v>39</v>
      </c>
      <c r="C28" s="5">
        <v>5.1976</v>
      </c>
      <c r="D28" s="5">
        <v>2.0002</v>
      </c>
      <c r="E28" s="6">
        <v>3.1974</v>
      </c>
      <c r="F28" s="6">
        <v>8.76</v>
      </c>
    </row>
    <row r="29" spans="1:6">
      <c r="A29" s="4">
        <v>28</v>
      </c>
      <c r="B29" s="5" t="s">
        <v>40</v>
      </c>
      <c r="C29" s="5">
        <v>29.1088</v>
      </c>
      <c r="D29" s="5">
        <v>30.2162</v>
      </c>
      <c r="E29" s="6">
        <v>-1.10739999999999</v>
      </c>
      <c r="F29" s="6">
        <v>-0.279999999999999</v>
      </c>
    </row>
    <row r="30" spans="1:6">
      <c r="A30" s="4">
        <v>29</v>
      </c>
      <c r="B30" s="5" t="s">
        <v>41</v>
      </c>
      <c r="C30" s="5">
        <v>21.09877</v>
      </c>
      <c r="D30" s="5">
        <v>21.19841</v>
      </c>
      <c r="E30" s="6">
        <v>-0.0996399999999973</v>
      </c>
      <c r="F30" s="6">
        <v>-0.0399999999999989</v>
      </c>
    </row>
    <row r="31" spans="1:6">
      <c r="A31" s="4">
        <v>30</v>
      </c>
      <c r="B31" s="5" t="s">
        <v>42</v>
      </c>
      <c r="C31" s="5">
        <v>6.3017</v>
      </c>
      <c r="D31" s="5">
        <v>4.298235</v>
      </c>
      <c r="E31" s="6">
        <v>2.003465</v>
      </c>
      <c r="F31" s="6">
        <v>3.37</v>
      </c>
    </row>
    <row r="32" spans="1:6">
      <c r="A32" s="4">
        <v>31</v>
      </c>
      <c r="B32" s="5" t="s">
        <v>43</v>
      </c>
      <c r="C32" s="5">
        <v>7.7009</v>
      </c>
      <c r="D32" s="5">
        <v>4.497035</v>
      </c>
      <c r="E32" s="6">
        <v>3.203865</v>
      </c>
      <c r="F32" s="6">
        <v>4.41</v>
      </c>
    </row>
    <row r="33" spans="1:6">
      <c r="A33" s="4">
        <v>32</v>
      </c>
      <c r="B33" s="5" t="s">
        <v>44</v>
      </c>
      <c r="C33" s="5">
        <v>16.89964</v>
      </c>
      <c r="D33" s="5">
        <v>14.90688</v>
      </c>
      <c r="E33" s="6">
        <v>1.99276</v>
      </c>
      <c r="F33" s="6">
        <v>0.77</v>
      </c>
    </row>
  </sheetData>
  <autoFilter ref="A1:F33">
    <sortState ref="A2:F33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WPS_1580441307</cp:lastModifiedBy>
  <dcterms:created xsi:type="dcterms:W3CDTF">2024-01-19T16:45:35Z</dcterms:created>
  <dcterms:modified xsi:type="dcterms:W3CDTF">2024-01-19T18:20:22Z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8A683B66CDD94A83A014F197D1B99CF6_11</vt:lpwstr>
  </property>
  <property fmtid="{D5CDD505-2E9C-101B-9397-08002B2CF9AE}" pid="3" name="KSOProductBuildVer">
    <vt:lpwstr>2052-12.1.0.16250</vt:lpwstr>
  </property>
</Properties>
</file>