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Python\MyWork\COSC2752\Assignment3\TimingExperiments\"/>
    </mc:Choice>
  </mc:AlternateContent>
  <xr:revisionPtr revIDLastSave="0" documentId="13_ncr:1_{57D5A22F-E11B-4C44-B6AC-9A904EF7D0A9}" xr6:coauthVersionLast="45" xr6:coauthVersionMax="45" xr10:uidLastSave="{00000000-0000-0000-0000-000000000000}"/>
  <bookViews>
    <workbookView xWindow="828" yWindow="-108" windowWidth="22320" windowHeight="13176" firstSheet="1" activeTab="1" xr2:uid="{00000000-000D-0000-FFFF-FFFF00000000}"/>
  </bookViews>
  <sheets>
    <sheet name="Table" sheetId="1" r:id="rId1"/>
    <sheet name="Plo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P2" i="1"/>
  <c r="L2" i="1"/>
  <c r="M2" i="1" s="1"/>
  <c r="L5" i="1"/>
  <c r="M5" i="1" s="1"/>
  <c r="L4" i="1"/>
  <c r="M4" i="1" s="1"/>
  <c r="L3" i="1"/>
  <c r="M3" i="1" s="1"/>
  <c r="M6" i="1"/>
  <c r="R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G4" i="1"/>
  <c r="G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16" i="1"/>
  <c r="F17" i="1"/>
  <c r="F18" i="1"/>
  <c r="F19" i="1"/>
  <c r="F20" i="1"/>
  <c r="F21" i="1"/>
  <c r="F3" i="1"/>
  <c r="F6" i="1"/>
  <c r="F7" i="1"/>
  <c r="F8" i="1"/>
  <c r="F9" i="1"/>
  <c r="F10" i="1"/>
  <c r="F11" i="1"/>
  <c r="F12" i="1"/>
  <c r="F13" i="1"/>
  <c r="F14" i="1"/>
  <c r="F15" i="1"/>
  <c r="F2" i="1"/>
  <c r="F5" i="1" l="1"/>
  <c r="F4" i="1"/>
</calcChain>
</file>

<file path=xl/sharedStrings.xml><?xml version="1.0" encoding="utf-8"?>
<sst xmlns="http://schemas.openxmlformats.org/spreadsheetml/2006/main" count="28" uniqueCount="20">
  <si>
    <t>Execution time with multiprocessing /s</t>
  </si>
  <si>
    <t>Execution time without multiprocessing (i.e., serial execution of instances) /s</t>
  </si>
  <si>
    <t>How many times faster did the multiprocessing code run compared to the serial code?</t>
  </si>
  <si>
    <t>Total number of simulation instances</t>
  </si>
  <si>
    <t>Execution time per simulation instance with multiprocessing /s</t>
  </si>
  <si>
    <t>Execution time per simulation instance without multiprocessing (serial execution) /s</t>
  </si>
  <si>
    <t>Average number of simulation instances run per multiprocessing pool process</t>
  </si>
  <si>
    <t>Execution time with multiprocessing, not including the time spent waiting for user inputs: /s</t>
  </si>
  <si>
    <t>Execution time without multiprocessing, not including the time spent waiting for user inputs: /s</t>
  </si>
  <si>
    <t xml:space="preserve"> </t>
  </si>
  <si>
    <t>The radiotherapy game mode of the program</t>
  </si>
  <si>
    <t>Description</t>
  </si>
  <si>
    <t>AlphaRTGame calculate_DoseToMedium()</t>
  </si>
  <si>
    <t>AlphaRTGame calculate_DoseToMedium() MaximumRange calculation</t>
  </si>
  <si>
    <t>AlphaRTGame calculate_DoseToMedium() AbsorbedDose calculation</t>
  </si>
  <si>
    <t>AlphaRTGame calculate_DoseToMedium() MomentumTransfer_Array calculation</t>
  </si>
  <si>
    <t>Reduction in execution time /s</t>
  </si>
  <si>
    <t>Execution time with multiprocessing only within the calculate_DoseToMedium() method, not including the time spent waiting for user inputs: /s</t>
  </si>
  <si>
    <t>Execution time with multiprocessing both within the calculate_DoseToMedium() method and for simulating the alpha particles in the beam, not including the time spent waiting for user inputs: /s</t>
  </si>
  <si>
    <t>Total number of multiprocessing pool processes (max. =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</si>
</sst>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Table!$D$1</c:f>
              <c:strCache>
                <c:ptCount val="1"/>
                <c:pt idx="0">
                  <c:v>Execution time with multiprocessing 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Table!$D$2:$D$21</c:f>
              <c:numCache>
                <c:formatCode>0.00</c:formatCode>
                <c:ptCount val="20"/>
                <c:pt idx="0">
                  <c:v>17.007056474685601</c:v>
                </c:pt>
                <c:pt idx="1">
                  <c:v>18.774719953536898</c:v>
                </c:pt>
                <c:pt idx="2">
                  <c:v>18.789259195327698</c:v>
                </c:pt>
                <c:pt idx="3">
                  <c:v>22.553839921951202</c:v>
                </c:pt>
                <c:pt idx="4">
                  <c:v>24.281765937805101</c:v>
                </c:pt>
                <c:pt idx="5">
                  <c:v>39.975096225738497</c:v>
                </c:pt>
                <c:pt idx="6">
                  <c:v>40.955501079559298</c:v>
                </c:pt>
                <c:pt idx="7">
                  <c:v>44.335722446441601</c:v>
                </c:pt>
                <c:pt idx="8">
                  <c:v>47.163560152053797</c:v>
                </c:pt>
                <c:pt idx="9">
                  <c:v>50.795074939727698</c:v>
                </c:pt>
                <c:pt idx="10">
                  <c:v>65.692287683486896</c:v>
                </c:pt>
                <c:pt idx="11">
                  <c:v>67.127273082733097</c:v>
                </c:pt>
                <c:pt idx="12">
                  <c:v>69.217222690582204</c:v>
                </c:pt>
                <c:pt idx="13">
                  <c:v>73.958693265914903</c:v>
                </c:pt>
                <c:pt idx="14">
                  <c:v>76.517658710479694</c:v>
                </c:pt>
                <c:pt idx="15">
                  <c:v>89.522652864456106</c:v>
                </c:pt>
                <c:pt idx="16">
                  <c:v>91.859283447265597</c:v>
                </c:pt>
                <c:pt idx="17">
                  <c:v>93.714684247970496</c:v>
                </c:pt>
                <c:pt idx="18">
                  <c:v>96.178134918212805</c:v>
                </c:pt>
                <c:pt idx="19">
                  <c:v>100.514860153198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7-42B7-9E76-229F5697BBF1}"/>
            </c:ext>
          </c:extLst>
        </c:ser>
        <c:ser>
          <c:idx val="1"/>
          <c:order val="1"/>
          <c:tx>
            <c:strRef>
              <c:f>Table!$E$1</c:f>
              <c:strCache>
                <c:ptCount val="1"/>
                <c:pt idx="0">
                  <c:v>Execution time without multiprocessing (i.e., serial execution of instances) 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Table!$E$2:$E$21</c:f>
              <c:numCache>
                <c:formatCode>0.00</c:formatCode>
                <c:ptCount val="20"/>
                <c:pt idx="0">
                  <c:v>16.5158705711364</c:v>
                </c:pt>
                <c:pt idx="1">
                  <c:v>32.543033361434901</c:v>
                </c:pt>
                <c:pt idx="2">
                  <c:v>48.496056795120197</c:v>
                </c:pt>
                <c:pt idx="3">
                  <c:v>65.097255468368502</c:v>
                </c:pt>
                <c:pt idx="4">
                  <c:v>79.856176853179903</c:v>
                </c:pt>
                <c:pt idx="5">
                  <c:v>97.413161516189504</c:v>
                </c:pt>
                <c:pt idx="6">
                  <c:v>110.70262885093599</c:v>
                </c:pt>
                <c:pt idx="7">
                  <c:v>125.88293743133499</c:v>
                </c:pt>
                <c:pt idx="8">
                  <c:v>146.069607496261</c:v>
                </c:pt>
                <c:pt idx="9">
                  <c:v>158.92978215217499</c:v>
                </c:pt>
                <c:pt idx="10">
                  <c:v>175.58894729614201</c:v>
                </c:pt>
                <c:pt idx="11">
                  <c:v>186.173594713211</c:v>
                </c:pt>
                <c:pt idx="12">
                  <c:v>206.951792240142</c:v>
                </c:pt>
                <c:pt idx="13">
                  <c:v>229.869513511657</c:v>
                </c:pt>
                <c:pt idx="14">
                  <c:v>231.398013830184</c:v>
                </c:pt>
                <c:pt idx="15">
                  <c:v>246.46868777275</c:v>
                </c:pt>
                <c:pt idx="16">
                  <c:v>270.79750037193298</c:v>
                </c:pt>
                <c:pt idx="17">
                  <c:v>279.91783928871098</c:v>
                </c:pt>
                <c:pt idx="18">
                  <c:v>294.09069228172302</c:v>
                </c:pt>
                <c:pt idx="19">
                  <c:v>322.36473751068098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7-42B7-9E76-229F5697B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55352"/>
        <c:axId val="581156008"/>
      </c:scatterChart>
      <c:valAx>
        <c:axId val="581155352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/>
                  <a:t>Total number of simulation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1156008"/>
        <c:crosses val="autoZero"/>
        <c:crossBetween val="midCat"/>
        <c:minorUnit val="1"/>
      </c:valAx>
      <c:valAx>
        <c:axId val="581156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/>
                  <a:t>Execution time of the beam analysis mode of the program 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1155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Table!$F$1</c:f>
              <c:strCache>
                <c:ptCount val="1"/>
                <c:pt idx="0">
                  <c:v>How many times faster did the multiprocessing code run compared to the serial code?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Table!$F$2:$F$21</c:f>
              <c:numCache>
                <c:formatCode>0.00</c:formatCode>
                <c:ptCount val="20"/>
                <c:pt idx="0">
                  <c:v>0.97111869980085541</c:v>
                </c:pt>
                <c:pt idx="1">
                  <c:v>1.733343210549686</c:v>
                </c:pt>
                <c:pt idx="2">
                  <c:v>2.5810520942294337</c:v>
                </c:pt>
                <c:pt idx="3">
                  <c:v>2.8863047575774732</c:v>
                </c:pt>
                <c:pt idx="4">
                  <c:v>3.2887301960541975</c:v>
                </c:pt>
                <c:pt idx="5">
                  <c:v>2.4368462045994712</c:v>
                </c:pt>
                <c:pt idx="6">
                  <c:v>2.7029977886459595</c:v>
                </c:pt>
                <c:pt idx="7">
                  <c:v>2.8393117442352267</c:v>
                </c:pt>
                <c:pt idx="8">
                  <c:v>3.0970861195664043</c:v>
                </c:pt>
                <c:pt idx="9">
                  <c:v>3.1288423600271784</c:v>
                </c:pt>
                <c:pt idx="10">
                  <c:v>2.6729004802230367</c:v>
                </c:pt>
                <c:pt idx="11">
                  <c:v>2.7734419433924504</c:v>
                </c:pt>
                <c:pt idx="12">
                  <c:v>2.9898887039323547</c:v>
                </c:pt>
                <c:pt idx="13">
                  <c:v>3.1080797045071131</c:v>
                </c:pt>
                <c:pt idx="14">
                  <c:v>3.0241125738795276</c:v>
                </c:pt>
                <c:pt idx="15">
                  <c:v>2.7531432535396574</c:v>
                </c:pt>
                <c:pt idx="16">
                  <c:v>2.9479600777355497</c:v>
                </c:pt>
                <c:pt idx="17">
                  <c:v>2.9869154608475665</c:v>
                </c:pt>
                <c:pt idx="18">
                  <c:v>3.0577707971963641</c:v>
                </c:pt>
                <c:pt idx="19">
                  <c:v>3.2071351143438322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D-43B9-BB45-7A82635B8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55352"/>
        <c:axId val="581156008"/>
      </c:scatterChart>
      <c:valAx>
        <c:axId val="581155352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/>
                  <a:t>Total number of simulation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1156008"/>
        <c:crosses val="autoZero"/>
        <c:crossBetween val="midCat"/>
        <c:minorUnit val="1"/>
      </c:valAx>
      <c:valAx>
        <c:axId val="581156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/>
                  <a:t>How many times faster did the multiprocessing code run compared to the serial code?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115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Table!$G$1</c:f>
              <c:strCache>
                <c:ptCount val="1"/>
                <c:pt idx="0">
                  <c:v>Execution time per simulation instance with multiprocessing 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Table!$G$2:$G$21</c:f>
              <c:numCache>
                <c:formatCode>0.00</c:formatCode>
                <c:ptCount val="20"/>
                <c:pt idx="0">
                  <c:v>17.007056474685601</c:v>
                </c:pt>
                <c:pt idx="1">
                  <c:v>9.3873599767684492</c:v>
                </c:pt>
                <c:pt idx="2">
                  <c:v>6.2630863984425664</c:v>
                </c:pt>
                <c:pt idx="3">
                  <c:v>5.6384599804878004</c:v>
                </c:pt>
                <c:pt idx="4">
                  <c:v>4.8563531875610204</c:v>
                </c:pt>
                <c:pt idx="5">
                  <c:v>6.6625160376230825</c:v>
                </c:pt>
                <c:pt idx="6">
                  <c:v>5.8507858685084715</c:v>
                </c:pt>
                <c:pt idx="7">
                  <c:v>5.5419653058052001</c:v>
                </c:pt>
                <c:pt idx="8">
                  <c:v>5.2403955724504216</c:v>
                </c:pt>
                <c:pt idx="9">
                  <c:v>5.0795074939727698</c:v>
                </c:pt>
                <c:pt idx="10">
                  <c:v>5.9720261530442631</c:v>
                </c:pt>
                <c:pt idx="11">
                  <c:v>5.5939394235610918</c:v>
                </c:pt>
                <c:pt idx="12">
                  <c:v>5.3244017454293999</c:v>
                </c:pt>
                <c:pt idx="13">
                  <c:v>5.2827638047082077</c:v>
                </c:pt>
                <c:pt idx="14">
                  <c:v>5.101177247365313</c:v>
                </c:pt>
                <c:pt idx="15">
                  <c:v>5.5951658040285066</c:v>
                </c:pt>
                <c:pt idx="16">
                  <c:v>5.4034872616038587</c:v>
                </c:pt>
                <c:pt idx="17">
                  <c:v>5.2063713471094717</c:v>
                </c:pt>
                <c:pt idx="18">
                  <c:v>5.062007100958569</c:v>
                </c:pt>
                <c:pt idx="19">
                  <c:v>5.0257430076598997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D-4A80-B0BC-6908FD7C648A}"/>
            </c:ext>
          </c:extLst>
        </c:ser>
        <c:ser>
          <c:idx val="1"/>
          <c:order val="1"/>
          <c:tx>
            <c:strRef>
              <c:f>Table!$H$1</c:f>
              <c:strCache>
                <c:ptCount val="1"/>
                <c:pt idx="0">
                  <c:v>Execution time per simulation instance without multiprocessing (serial execution) 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Table!$H$2:$H$21</c:f>
              <c:numCache>
                <c:formatCode>0.00</c:formatCode>
                <c:ptCount val="20"/>
                <c:pt idx="0">
                  <c:v>16.5158705711364</c:v>
                </c:pt>
                <c:pt idx="1">
                  <c:v>16.27151668071745</c:v>
                </c:pt>
                <c:pt idx="2">
                  <c:v>16.165352265040067</c:v>
                </c:pt>
                <c:pt idx="3">
                  <c:v>16.274313867092125</c:v>
                </c:pt>
                <c:pt idx="4">
                  <c:v>15.971235370635981</c:v>
                </c:pt>
                <c:pt idx="5">
                  <c:v>16.235526919364919</c:v>
                </c:pt>
                <c:pt idx="6">
                  <c:v>15.814661264419428</c:v>
                </c:pt>
                <c:pt idx="7">
                  <c:v>15.735367178916874</c:v>
                </c:pt>
                <c:pt idx="8">
                  <c:v>16.229956388473443</c:v>
                </c:pt>
                <c:pt idx="9">
                  <c:v>15.8929782152175</c:v>
                </c:pt>
                <c:pt idx="10">
                  <c:v>15.962631572376546</c:v>
                </c:pt>
                <c:pt idx="11">
                  <c:v>15.514466226100916</c:v>
                </c:pt>
                <c:pt idx="12">
                  <c:v>15.919368633857077</c:v>
                </c:pt>
                <c:pt idx="13">
                  <c:v>16.419250965118358</c:v>
                </c:pt>
                <c:pt idx="14">
                  <c:v>15.426534255345599</c:v>
                </c:pt>
                <c:pt idx="15">
                  <c:v>15.404292985796875</c:v>
                </c:pt>
                <c:pt idx="16">
                  <c:v>15.929264727760764</c:v>
                </c:pt>
                <c:pt idx="17">
                  <c:v>15.550991071595055</c:v>
                </c:pt>
                <c:pt idx="18">
                  <c:v>15.478457488511738</c:v>
                </c:pt>
                <c:pt idx="19">
                  <c:v>16.118236875534048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4D-4A80-B0BC-6908FD7C6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55352"/>
        <c:axId val="581156008"/>
      </c:scatterChart>
      <c:valAx>
        <c:axId val="581155352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/>
                  <a:t>Total number of simulation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1156008"/>
        <c:crosses val="autoZero"/>
        <c:crossBetween val="midCat"/>
        <c:minorUnit val="1"/>
      </c:valAx>
      <c:valAx>
        <c:axId val="581156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/>
                  <a:t>Execution time of the beam analysis mode of the program per simulation instance 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1155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0</xdr:row>
      <xdr:rowOff>137160</xdr:rowOff>
    </xdr:from>
    <xdr:to>
      <xdr:col>11</xdr:col>
      <xdr:colOff>160020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E0D2F-9107-4469-AFC5-0FB96755F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289560</xdr:colOff>
      <xdr:row>1</xdr:row>
      <xdr:rowOff>121920</xdr:rowOff>
    </xdr:from>
    <xdr:to>
      <xdr:col>22</xdr:col>
      <xdr:colOff>327660</xdr:colOff>
      <xdr:row>24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4DD58F-15A3-4641-BD03-BEDBFE51D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24</xdr:row>
      <xdr:rowOff>91440</xdr:rowOff>
    </xdr:from>
    <xdr:to>
      <xdr:col>11</xdr:col>
      <xdr:colOff>228600</xdr:colOff>
      <xdr:row>47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6183A5-6C18-486A-8617-1568A8670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9"/>
  <sheetViews>
    <sheetView workbookViewId="0">
      <selection activeCell="E9" sqref="E9"/>
    </sheetView>
  </sheetViews>
  <sheetFormatPr defaultRowHeight="14.4" x14ac:dyDescent="0.3"/>
  <cols>
    <col min="1" max="1" width="15.44140625" style="4" customWidth="1"/>
    <col min="2" max="3" width="14.88671875" style="4" customWidth="1"/>
    <col min="4" max="4" width="15.5546875" style="4" customWidth="1"/>
    <col min="5" max="5" width="17.5546875" style="4" customWidth="1"/>
    <col min="6" max="6" width="18.109375" style="4" customWidth="1"/>
    <col min="7" max="8" width="16.21875" style="4" customWidth="1"/>
    <col min="9" max="9" width="8.88671875" style="1"/>
    <col min="10" max="10" width="32.88671875" style="7" customWidth="1"/>
    <col min="11" max="13" width="18" style="1" customWidth="1"/>
    <col min="14" max="14" width="8.88671875" style="1"/>
    <col min="15" max="15" width="22.77734375" style="1" customWidth="1"/>
    <col min="16" max="16" width="17.6640625" style="1" customWidth="1"/>
    <col min="17" max="17" width="23.6640625" style="1" customWidth="1"/>
    <col min="18" max="19" width="17.77734375" style="1" customWidth="1"/>
    <col min="20" max="16384" width="8.88671875" style="1"/>
  </cols>
  <sheetData>
    <row r="1" spans="1:28" s="2" customFormat="1" ht="129.6" x14ac:dyDescent="0.3">
      <c r="A1" s="3" t="s">
        <v>3</v>
      </c>
      <c r="B1" s="3" t="s">
        <v>19</v>
      </c>
      <c r="C1" s="3" t="s">
        <v>6</v>
      </c>
      <c r="D1" s="3" t="s">
        <v>0</v>
      </c>
      <c r="E1" s="3" t="s">
        <v>1</v>
      </c>
      <c r="F1" s="3" t="s">
        <v>2</v>
      </c>
      <c r="G1" s="3" t="s">
        <v>4</v>
      </c>
      <c r="H1" s="3" t="s">
        <v>5</v>
      </c>
      <c r="J1" s="3" t="s">
        <v>11</v>
      </c>
      <c r="K1" s="3" t="s">
        <v>8</v>
      </c>
      <c r="L1" s="3" t="s">
        <v>7</v>
      </c>
      <c r="M1" s="3" t="s">
        <v>16</v>
      </c>
      <c r="O1" s="3" t="s">
        <v>11</v>
      </c>
      <c r="P1" s="3" t="s">
        <v>17</v>
      </c>
      <c r="Q1" s="3" t="s">
        <v>18</v>
      </c>
      <c r="R1" s="3" t="s">
        <v>16</v>
      </c>
    </row>
    <row r="2" spans="1:28" ht="28.8" x14ac:dyDescent="0.3">
      <c r="A2" s="4">
        <v>1</v>
      </c>
      <c r="B2" s="4">
        <v>1</v>
      </c>
      <c r="C2" s="5">
        <f>A2/B2</f>
        <v>1</v>
      </c>
      <c r="D2" s="6">
        <v>17.007056474685601</v>
      </c>
      <c r="E2" s="5">
        <v>16.5158705711364</v>
      </c>
      <c r="F2" s="5">
        <f>E2/D2</f>
        <v>0.97111869980085541</v>
      </c>
      <c r="G2" s="5">
        <f>D2/A2</f>
        <v>17.007056474685601</v>
      </c>
      <c r="H2" s="5">
        <f>E2/A2</f>
        <v>16.5158705711364</v>
      </c>
      <c r="J2" s="8" t="s">
        <v>10</v>
      </c>
      <c r="K2" s="4">
        <v>93.122614860534597</v>
      </c>
      <c r="L2" s="4">
        <f>AVERAGE(O13:O60)</f>
        <v>85.975004577636682</v>
      </c>
      <c r="M2" s="4">
        <f>K2-L2</f>
        <v>7.1476102828979151</v>
      </c>
      <c r="O2" s="8" t="s">
        <v>10</v>
      </c>
      <c r="P2" s="4">
        <f>AVERAGE(O13:O60)</f>
        <v>85.975004577636682</v>
      </c>
      <c r="Q2" s="4">
        <f>AVERAGE(Q4:Q8)</f>
        <v>57.643776035308782</v>
      </c>
      <c r="R2" s="4">
        <f>P2-Q2</f>
        <v>28.331228542327899</v>
      </c>
    </row>
    <row r="3" spans="1:28" ht="28.8" x14ac:dyDescent="0.3">
      <c r="A3" s="4">
        <v>2</v>
      </c>
      <c r="B3" s="4">
        <v>2</v>
      </c>
      <c r="C3" s="5">
        <f t="shared" ref="C3:C21" si="0">A3/B3</f>
        <v>1</v>
      </c>
      <c r="D3" s="6">
        <v>18.774719953536898</v>
      </c>
      <c r="E3" s="5">
        <v>32.543033361434901</v>
      </c>
      <c r="F3" s="5">
        <f t="shared" ref="F3:F21" si="1">E3/D3</f>
        <v>1.733343210549686</v>
      </c>
      <c r="G3" s="5">
        <f t="shared" ref="G3:G21" si="2">D3/A3</f>
        <v>9.3873599767684492</v>
      </c>
      <c r="H3" s="5">
        <f t="shared" ref="H3:H21" si="3">E3/A3</f>
        <v>16.27151668071745</v>
      </c>
      <c r="J3" s="8" t="s">
        <v>12</v>
      </c>
      <c r="K3" s="4">
        <v>25.689640522003099</v>
      </c>
      <c r="L3" s="4">
        <f>AVERAGE(P13:P60)</f>
        <v>17.572567081451382</v>
      </c>
      <c r="M3" s="4">
        <f t="shared" ref="M3:M6" si="4">K3-L3</f>
        <v>8.1170734405517173</v>
      </c>
    </row>
    <row r="4" spans="1:28" ht="43.2" x14ac:dyDescent="0.3">
      <c r="A4" s="4">
        <v>3</v>
      </c>
      <c r="B4" s="4">
        <v>3</v>
      </c>
      <c r="C4" s="5">
        <f t="shared" si="0"/>
        <v>1</v>
      </c>
      <c r="D4" s="6">
        <v>18.789259195327698</v>
      </c>
      <c r="E4" s="5">
        <v>48.496056795120197</v>
      </c>
      <c r="F4" s="5">
        <f t="shared" si="1"/>
        <v>2.5810520942294337</v>
      </c>
      <c r="G4" s="5">
        <f t="shared" si="2"/>
        <v>6.2630863984425664</v>
      </c>
      <c r="H4" s="5">
        <f t="shared" si="3"/>
        <v>16.165352265040067</v>
      </c>
      <c r="J4" s="8" t="s">
        <v>15</v>
      </c>
      <c r="K4" s="4">
        <v>25.689640522003099</v>
      </c>
      <c r="L4" s="4">
        <f>AVERAGE(Q13:Q60)</f>
        <v>17.572567081451382</v>
      </c>
      <c r="M4" s="4">
        <f t="shared" si="4"/>
        <v>8.1170734405517173</v>
      </c>
      <c r="Q4" s="11">
        <v>56.469451189041102</v>
      </c>
    </row>
    <row r="5" spans="1:28" ht="43.2" x14ac:dyDescent="0.3">
      <c r="A5" s="4">
        <v>4</v>
      </c>
      <c r="B5" s="4">
        <v>4</v>
      </c>
      <c r="C5" s="5">
        <f t="shared" si="0"/>
        <v>1</v>
      </c>
      <c r="D5" s="6">
        <v>22.553839921951202</v>
      </c>
      <c r="E5" s="5">
        <v>65.097255468368502</v>
      </c>
      <c r="F5" s="5">
        <f t="shared" si="1"/>
        <v>2.8863047575774732</v>
      </c>
      <c r="G5" s="5">
        <f t="shared" si="2"/>
        <v>5.6384599804878004</v>
      </c>
      <c r="H5" s="5">
        <f t="shared" si="3"/>
        <v>16.274313867092125</v>
      </c>
      <c r="J5" s="8" t="s">
        <v>13</v>
      </c>
      <c r="K5" s="4">
        <v>0</v>
      </c>
      <c r="L5" s="4">
        <f>AVERAGE(R13:R60)</f>
        <v>0</v>
      </c>
      <c r="M5" s="4">
        <f t="shared" si="4"/>
        <v>0</v>
      </c>
      <c r="Q5" s="12">
        <v>60.147991895675602</v>
      </c>
    </row>
    <row r="6" spans="1:28" ht="43.2" x14ac:dyDescent="0.3">
      <c r="A6" s="4">
        <v>5</v>
      </c>
      <c r="B6" s="4">
        <v>5</v>
      </c>
      <c r="C6" s="5">
        <f t="shared" si="0"/>
        <v>1</v>
      </c>
      <c r="D6" s="6">
        <v>24.281765937805101</v>
      </c>
      <c r="E6" s="5">
        <v>79.856176853179903</v>
      </c>
      <c r="F6" s="5">
        <f t="shared" si="1"/>
        <v>3.2887301960541975</v>
      </c>
      <c r="G6" s="5">
        <f t="shared" si="2"/>
        <v>4.8563531875610204</v>
      </c>
      <c r="H6" s="5">
        <f t="shared" si="3"/>
        <v>15.971235370635981</v>
      </c>
      <c r="J6" s="8" t="s">
        <v>14</v>
      </c>
      <c r="K6" s="4">
        <v>0</v>
      </c>
      <c r="L6" s="4">
        <v>0</v>
      </c>
      <c r="M6" s="4">
        <f t="shared" si="4"/>
        <v>0</v>
      </c>
      <c r="Q6" s="12">
        <v>58.847201108932403</v>
      </c>
    </row>
    <row r="7" spans="1:28" x14ac:dyDescent="0.3">
      <c r="A7" s="4">
        <v>6</v>
      </c>
      <c r="B7" s="4">
        <v>5</v>
      </c>
      <c r="C7" s="5">
        <f t="shared" si="0"/>
        <v>1.2</v>
      </c>
      <c r="D7" s="6">
        <v>39.975096225738497</v>
      </c>
      <c r="E7" s="5">
        <v>97.413161516189504</v>
      </c>
      <c r="F7" s="5">
        <f t="shared" si="1"/>
        <v>2.4368462045994712</v>
      </c>
      <c r="G7" s="5">
        <f t="shared" si="2"/>
        <v>6.6625160376230825</v>
      </c>
      <c r="H7" s="5">
        <f t="shared" si="3"/>
        <v>16.235526919364919</v>
      </c>
      <c r="Q7" s="12">
        <v>55.993631601333597</v>
      </c>
    </row>
    <row r="8" spans="1:28" ht="14.4" customHeight="1" x14ac:dyDescent="0.3">
      <c r="A8" s="4">
        <v>7</v>
      </c>
      <c r="B8" s="4">
        <v>5</v>
      </c>
      <c r="C8" s="5">
        <f t="shared" si="0"/>
        <v>1.4</v>
      </c>
      <c r="D8" s="6">
        <v>40.955501079559298</v>
      </c>
      <c r="E8" s="5">
        <v>110.70262885093599</v>
      </c>
      <c r="F8" s="5">
        <f t="shared" si="1"/>
        <v>2.7029977886459595</v>
      </c>
      <c r="G8" s="5">
        <f t="shared" si="2"/>
        <v>5.8507858685084715</v>
      </c>
      <c r="H8" s="5">
        <f t="shared" si="3"/>
        <v>15.814661264419428</v>
      </c>
      <c r="Q8" s="13">
        <v>56.760604381561201</v>
      </c>
    </row>
    <row r="9" spans="1:28" x14ac:dyDescent="0.3">
      <c r="A9" s="4">
        <v>8</v>
      </c>
      <c r="B9" s="4">
        <v>5</v>
      </c>
      <c r="C9" s="5">
        <f t="shared" si="0"/>
        <v>1.6</v>
      </c>
      <c r="D9" s="6">
        <v>44.335722446441601</v>
      </c>
      <c r="E9" s="5">
        <v>125.88293743133499</v>
      </c>
      <c r="F9" s="5">
        <f t="shared" si="1"/>
        <v>2.8393117442352267</v>
      </c>
      <c r="G9" s="5">
        <f t="shared" si="2"/>
        <v>5.5419653058052001</v>
      </c>
      <c r="H9" s="5">
        <f t="shared" si="3"/>
        <v>15.735367178916874</v>
      </c>
    </row>
    <row r="10" spans="1:28" x14ac:dyDescent="0.3">
      <c r="A10" s="4">
        <v>9</v>
      </c>
      <c r="B10" s="4">
        <v>5</v>
      </c>
      <c r="C10" s="5">
        <f t="shared" si="0"/>
        <v>1.8</v>
      </c>
      <c r="D10" s="6">
        <v>47.163560152053797</v>
      </c>
      <c r="E10" s="5">
        <v>146.069607496261</v>
      </c>
      <c r="F10" s="5">
        <f t="shared" si="1"/>
        <v>3.0970861195664043</v>
      </c>
      <c r="G10" s="5">
        <f t="shared" si="2"/>
        <v>5.2403955724504216</v>
      </c>
      <c r="H10" s="5">
        <f t="shared" si="3"/>
        <v>16.229956388473443</v>
      </c>
    </row>
    <row r="11" spans="1:28" x14ac:dyDescent="0.3">
      <c r="A11" s="4">
        <v>10</v>
      </c>
      <c r="B11" s="4">
        <v>5</v>
      </c>
      <c r="C11" s="5">
        <f t="shared" si="0"/>
        <v>2</v>
      </c>
      <c r="D11" s="6">
        <v>50.795074939727698</v>
      </c>
      <c r="E11" s="5">
        <v>158.92978215217499</v>
      </c>
      <c r="F11" s="5">
        <f t="shared" si="1"/>
        <v>3.1288423600271784</v>
      </c>
      <c r="G11" s="5">
        <f t="shared" si="2"/>
        <v>5.0795074939727698</v>
      </c>
      <c r="H11" s="5">
        <f t="shared" si="3"/>
        <v>15.8929782152175</v>
      </c>
      <c r="O11" s="9" t="s">
        <v>7</v>
      </c>
      <c r="P11" s="10"/>
      <c r="Q11" s="10"/>
      <c r="R11" s="10"/>
      <c r="AB11" s="1" t="s">
        <v>9</v>
      </c>
    </row>
    <row r="12" spans="1:28" ht="72" x14ac:dyDescent="0.3">
      <c r="A12" s="4">
        <v>11</v>
      </c>
      <c r="B12" s="4">
        <v>5</v>
      </c>
      <c r="C12" s="5">
        <f t="shared" si="0"/>
        <v>2.2000000000000002</v>
      </c>
      <c r="D12" s="6">
        <v>65.692287683486896</v>
      </c>
      <c r="E12" s="5">
        <v>175.58894729614201</v>
      </c>
      <c r="F12" s="5">
        <f t="shared" si="1"/>
        <v>2.6729004802230367</v>
      </c>
      <c r="G12" s="5">
        <f t="shared" si="2"/>
        <v>5.9720261530442631</v>
      </c>
      <c r="H12" s="5">
        <f t="shared" si="3"/>
        <v>15.962631572376546</v>
      </c>
      <c r="O12" s="4" t="s">
        <v>10</v>
      </c>
      <c r="P12" s="4" t="s">
        <v>12</v>
      </c>
      <c r="Q12" s="4" t="s">
        <v>15</v>
      </c>
      <c r="R12" s="1" t="s">
        <v>13</v>
      </c>
    </row>
    <row r="13" spans="1:28" x14ac:dyDescent="0.3">
      <c r="A13" s="4">
        <v>12</v>
      </c>
      <c r="B13" s="4">
        <v>5</v>
      </c>
      <c r="C13" s="5">
        <f t="shared" si="0"/>
        <v>2.4</v>
      </c>
      <c r="D13" s="6">
        <v>67.127273082733097</v>
      </c>
      <c r="E13" s="5">
        <v>186.173594713211</v>
      </c>
      <c r="F13" s="5">
        <f t="shared" si="1"/>
        <v>2.7734419433924504</v>
      </c>
      <c r="G13" s="5">
        <f t="shared" si="2"/>
        <v>5.5939394235610918</v>
      </c>
      <c r="H13" s="5">
        <f t="shared" si="3"/>
        <v>15.514466226100916</v>
      </c>
      <c r="O13" s="1">
        <v>84.071496963500906</v>
      </c>
      <c r="P13" s="1">
        <v>17.4949097633361</v>
      </c>
      <c r="Q13" s="1">
        <v>17.4949097633361</v>
      </c>
      <c r="R13" s="1">
        <v>0</v>
      </c>
    </row>
    <row r="14" spans="1:28" x14ac:dyDescent="0.3">
      <c r="A14" s="4">
        <v>13</v>
      </c>
      <c r="B14" s="4">
        <v>5</v>
      </c>
      <c r="C14" s="5">
        <f t="shared" si="0"/>
        <v>2.6</v>
      </c>
      <c r="D14" s="6">
        <v>69.217222690582204</v>
      </c>
      <c r="E14" s="5">
        <v>206.951792240142</v>
      </c>
      <c r="F14" s="5">
        <f t="shared" si="1"/>
        <v>2.9898887039323547</v>
      </c>
      <c r="G14" s="5">
        <f t="shared" si="2"/>
        <v>5.3244017454293999</v>
      </c>
      <c r="H14" s="5">
        <f t="shared" si="3"/>
        <v>15.919368633857077</v>
      </c>
      <c r="O14" s="1">
        <v>88.0100483894348</v>
      </c>
      <c r="P14" s="1">
        <v>17.876398324966399</v>
      </c>
      <c r="Q14" s="1">
        <v>17.876398324966399</v>
      </c>
      <c r="R14" s="1">
        <v>0</v>
      </c>
    </row>
    <row r="15" spans="1:28" x14ac:dyDescent="0.3">
      <c r="A15" s="4">
        <v>14</v>
      </c>
      <c r="B15" s="4">
        <v>5</v>
      </c>
      <c r="C15" s="5">
        <f t="shared" si="0"/>
        <v>2.8</v>
      </c>
      <c r="D15" s="6">
        <v>73.958693265914903</v>
      </c>
      <c r="E15" s="5">
        <v>229.869513511657</v>
      </c>
      <c r="F15" s="5">
        <f t="shared" si="1"/>
        <v>3.1080797045071131</v>
      </c>
      <c r="G15" s="5">
        <f t="shared" si="2"/>
        <v>5.2827638047082077</v>
      </c>
      <c r="H15" s="5">
        <f t="shared" si="3"/>
        <v>16.419250965118358</v>
      </c>
      <c r="O15" s="1">
        <v>86.028406620025606</v>
      </c>
      <c r="P15" s="1">
        <v>17.5356237888336</v>
      </c>
      <c r="Q15" s="1">
        <v>17.5356237888336</v>
      </c>
      <c r="R15" s="1">
        <v>0</v>
      </c>
    </row>
    <row r="16" spans="1:28" x14ac:dyDescent="0.3">
      <c r="A16" s="4">
        <v>15</v>
      </c>
      <c r="B16" s="4">
        <v>5</v>
      </c>
      <c r="C16" s="5">
        <f t="shared" si="0"/>
        <v>3</v>
      </c>
      <c r="D16" s="6">
        <v>76.517658710479694</v>
      </c>
      <c r="E16" s="5">
        <v>231.398013830184</v>
      </c>
      <c r="F16" s="5">
        <f t="shared" si="1"/>
        <v>3.0241125738795276</v>
      </c>
      <c r="G16" s="5">
        <f t="shared" si="2"/>
        <v>5.101177247365313</v>
      </c>
      <c r="H16" s="5">
        <f t="shared" si="3"/>
        <v>15.426534255345599</v>
      </c>
      <c r="O16" s="1">
        <v>86.192611455917302</v>
      </c>
      <c r="P16" s="1">
        <v>17.486187458038302</v>
      </c>
      <c r="Q16" s="1">
        <v>17.486187458038302</v>
      </c>
      <c r="R16" s="1">
        <v>0</v>
      </c>
    </row>
    <row r="17" spans="1:18" x14ac:dyDescent="0.3">
      <c r="A17" s="4">
        <v>16</v>
      </c>
      <c r="B17" s="4">
        <v>5</v>
      </c>
      <c r="C17" s="5">
        <f t="shared" si="0"/>
        <v>3.2</v>
      </c>
      <c r="D17" s="6">
        <v>89.522652864456106</v>
      </c>
      <c r="E17" s="5">
        <v>246.46868777275</v>
      </c>
      <c r="F17" s="5">
        <f t="shared" si="1"/>
        <v>2.7531432535396574</v>
      </c>
      <c r="G17" s="5">
        <f t="shared" si="2"/>
        <v>5.5951658040285066</v>
      </c>
      <c r="H17" s="5">
        <f t="shared" si="3"/>
        <v>15.404292985796875</v>
      </c>
      <c r="O17" s="1">
        <v>85.572459459304795</v>
      </c>
      <c r="P17" s="1">
        <v>17.469716072082502</v>
      </c>
      <c r="Q17" s="1">
        <v>17.469716072082502</v>
      </c>
      <c r="R17" s="1">
        <v>0</v>
      </c>
    </row>
    <row r="18" spans="1:18" x14ac:dyDescent="0.3">
      <c r="A18" s="4">
        <v>17</v>
      </c>
      <c r="B18" s="4">
        <v>5</v>
      </c>
      <c r="C18" s="5">
        <f t="shared" si="0"/>
        <v>3.4</v>
      </c>
      <c r="D18" s="6">
        <v>91.859283447265597</v>
      </c>
      <c r="E18" s="5">
        <v>270.79750037193298</v>
      </c>
      <c r="F18" s="5">
        <f t="shared" si="1"/>
        <v>2.9479600777355497</v>
      </c>
      <c r="G18" s="5">
        <f t="shared" si="2"/>
        <v>5.4034872616038587</v>
      </c>
      <c r="H18" s="5">
        <f t="shared" si="3"/>
        <v>15.929264727760764</v>
      </c>
    </row>
    <row r="19" spans="1:18" x14ac:dyDescent="0.3">
      <c r="A19" s="4">
        <v>18</v>
      </c>
      <c r="B19" s="4">
        <v>5</v>
      </c>
      <c r="C19" s="5">
        <f t="shared" si="0"/>
        <v>3.6</v>
      </c>
      <c r="D19" s="6">
        <v>93.714684247970496</v>
      </c>
      <c r="E19" s="5">
        <v>279.91783928871098</v>
      </c>
      <c r="F19" s="5">
        <f t="shared" si="1"/>
        <v>2.9869154608475665</v>
      </c>
      <c r="G19" s="5">
        <f t="shared" si="2"/>
        <v>5.2063713471094717</v>
      </c>
      <c r="H19" s="5">
        <f t="shared" si="3"/>
        <v>15.550991071595055</v>
      </c>
    </row>
    <row r="20" spans="1:18" x14ac:dyDescent="0.3">
      <c r="A20" s="4">
        <v>19</v>
      </c>
      <c r="B20" s="4">
        <v>5</v>
      </c>
      <c r="C20" s="5">
        <f t="shared" si="0"/>
        <v>3.8</v>
      </c>
      <c r="D20" s="6">
        <v>96.178134918212805</v>
      </c>
      <c r="E20" s="5">
        <v>294.09069228172302</v>
      </c>
      <c r="F20" s="5">
        <f t="shared" si="1"/>
        <v>3.0577707971963641</v>
      </c>
      <c r="G20" s="5">
        <f t="shared" si="2"/>
        <v>5.062007100958569</v>
      </c>
      <c r="H20" s="5">
        <f t="shared" si="3"/>
        <v>15.478457488511738</v>
      </c>
    </row>
    <row r="21" spans="1:18" x14ac:dyDescent="0.3">
      <c r="A21" s="4">
        <v>20</v>
      </c>
      <c r="B21" s="4">
        <v>5</v>
      </c>
      <c r="C21" s="5">
        <f t="shared" si="0"/>
        <v>4</v>
      </c>
      <c r="D21" s="6">
        <v>100.514860153198</v>
      </c>
      <c r="E21" s="5">
        <v>322.36473751068098</v>
      </c>
      <c r="F21" s="5">
        <f t="shared" si="1"/>
        <v>3.2071351143438322</v>
      </c>
      <c r="G21" s="5">
        <f t="shared" si="2"/>
        <v>5.0257430076598997</v>
      </c>
      <c r="H21" s="5">
        <f t="shared" si="3"/>
        <v>16.118236875534048</v>
      </c>
    </row>
    <row r="28" spans="1:18" x14ac:dyDescent="0.3">
      <c r="J28" s="1">
        <v>86.039391994476304</v>
      </c>
      <c r="K28" s="1">
        <v>18.2225887775421</v>
      </c>
      <c r="L28" s="1">
        <v>18.2225887775421</v>
      </c>
      <c r="M28" s="1">
        <v>0</v>
      </c>
    </row>
    <row r="29" spans="1:18" x14ac:dyDescent="0.3">
      <c r="J29" s="1">
        <v>89.255135536193805</v>
      </c>
      <c r="K29" s="1">
        <v>17.781118869781402</v>
      </c>
      <c r="L29" s="1">
        <v>17.781118869781402</v>
      </c>
      <c r="M29" s="1">
        <v>9.9802017211913997E-4</v>
      </c>
    </row>
  </sheetData>
  <mergeCells count="1">
    <mergeCell ref="O11:R11"/>
  </mergeCells>
  <conditionalFormatting sqref="F2:F21">
    <cfRule type="cellIs" dxfId="0" priority="1" operator="equal">
      <formula>MAX($F$2:$F$21)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6A67-5F44-4B28-9D4B-25719AD8DF4B}">
  <dimension ref="A1"/>
  <sheetViews>
    <sheetView tabSelected="1" topLeftCell="A22" workbookViewId="0">
      <selection activeCell="M30" sqref="M3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Kyrollos Iskandar</dc:creator>
  <cp:lastModifiedBy>Kyrollos Iskandar</cp:lastModifiedBy>
  <dcterms:created xsi:type="dcterms:W3CDTF">2015-06-05T18:17:20Z</dcterms:created>
  <dcterms:modified xsi:type="dcterms:W3CDTF">2020-10-23T14:25:04Z</dcterms:modified>
</cp:coreProperties>
</file>